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p608\Source\Repos\FCV.Promotion\1.zip\1\"/>
    </mc:Choice>
  </mc:AlternateContent>
  <bookViews>
    <workbookView xWindow="-105" yWindow="-105" windowWidth="23265" windowHeight="12585" activeTab="4"/>
  </bookViews>
  <sheets>
    <sheet name="Memo (2)" sheetId="44" r:id="rId1"/>
    <sheet name="Data" sheetId="47" r:id="rId2"/>
    <sheet name="Sheet4" sheetId="51" r:id="rId3"/>
    <sheet name="Budget1" sheetId="45" r:id="rId4"/>
    <sheet name="Discount" sheetId="25" r:id="rId5"/>
  </sheets>
  <externalReferences>
    <externalReference r:id="rId6"/>
  </externalReferences>
  <definedNames>
    <definedName name="_xlnm._FilterDatabase" localSheetId="3" hidden="1">Budget1!$B$3:$I$1178</definedName>
    <definedName name="_xlnm._FilterDatabase" localSheetId="1" hidden="1">Data!$A$1:$K$192</definedName>
    <definedName name="_xlnm._FilterDatabase" localSheetId="4" hidden="1">Discount!$A$1:$R$2517</definedName>
    <definedName name="_xlnm.Print_Area" localSheetId="0">'Memo (2)'!$A$1:$I$34</definedName>
    <definedName name="_xlnm.Print_Titles" localSheetId="4">Discount!$1:$1</definedName>
  </definedNames>
  <calcPr calcId="171027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47" l="1"/>
  <c r="K3" i="47" s="1"/>
  <c r="J4" i="47"/>
  <c r="K4" i="47" s="1"/>
  <c r="J5" i="47"/>
  <c r="K5" i="47" s="1"/>
  <c r="J6" i="47"/>
  <c r="K6" i="47" s="1"/>
  <c r="J7" i="47"/>
  <c r="K7" i="47" s="1"/>
  <c r="J8" i="47"/>
  <c r="K8" i="47" s="1"/>
  <c r="J9" i="47"/>
  <c r="K9" i="47" s="1"/>
  <c r="J10" i="47"/>
  <c r="K10" i="47" s="1"/>
  <c r="J11" i="47"/>
  <c r="K11" i="47" s="1"/>
  <c r="J12" i="47"/>
  <c r="K12" i="47" s="1"/>
  <c r="J13" i="47"/>
  <c r="K13" i="47" s="1"/>
  <c r="J14" i="47"/>
  <c r="K14" i="47" s="1"/>
  <c r="J15" i="47"/>
  <c r="K15" i="47" s="1"/>
  <c r="J16" i="47"/>
  <c r="K16" i="47" s="1"/>
  <c r="J17" i="47"/>
  <c r="K17" i="47" s="1"/>
  <c r="J18" i="47"/>
  <c r="K18" i="47" s="1"/>
  <c r="J19" i="47"/>
  <c r="K19" i="47" s="1"/>
  <c r="J20" i="47"/>
  <c r="K20" i="47" s="1"/>
  <c r="J21" i="47"/>
  <c r="K21" i="47" s="1"/>
  <c r="J22" i="47"/>
  <c r="K22" i="47" s="1"/>
  <c r="J23" i="47"/>
  <c r="K23" i="47" s="1"/>
  <c r="J24" i="47"/>
  <c r="K24" i="47" s="1"/>
  <c r="J25" i="47"/>
  <c r="K25" i="47" s="1"/>
  <c r="J26" i="47"/>
  <c r="K26" i="47" s="1"/>
  <c r="J27" i="47"/>
  <c r="K27" i="47" s="1"/>
  <c r="J28" i="47"/>
  <c r="K28" i="47" s="1"/>
  <c r="J29" i="47"/>
  <c r="K29" i="47" s="1"/>
  <c r="J30" i="47"/>
  <c r="K30" i="47" s="1"/>
  <c r="J31" i="47"/>
  <c r="K31" i="47" s="1"/>
  <c r="J32" i="47"/>
  <c r="K32" i="47" s="1"/>
  <c r="J33" i="47"/>
  <c r="K33" i="47" s="1"/>
  <c r="J34" i="47"/>
  <c r="K34" i="47" s="1"/>
  <c r="J35" i="47"/>
  <c r="K35" i="47" s="1"/>
  <c r="J36" i="47"/>
  <c r="K36" i="47" s="1"/>
  <c r="J37" i="47"/>
  <c r="K37" i="47" s="1"/>
  <c r="J38" i="47"/>
  <c r="K38" i="47" s="1"/>
  <c r="J39" i="47"/>
  <c r="K39" i="47" s="1"/>
  <c r="J40" i="47"/>
  <c r="K40" i="47" s="1"/>
  <c r="J41" i="47"/>
  <c r="K41" i="47" s="1"/>
  <c r="J42" i="47"/>
  <c r="K42" i="47" s="1"/>
  <c r="J43" i="47"/>
  <c r="K43" i="47" s="1"/>
  <c r="J44" i="47"/>
  <c r="K44" i="47" s="1"/>
  <c r="J45" i="47"/>
  <c r="K45" i="47" s="1"/>
  <c r="J46" i="47"/>
  <c r="K46" i="47" s="1"/>
  <c r="J47" i="47"/>
  <c r="K47" i="47" s="1"/>
  <c r="J48" i="47"/>
  <c r="K48" i="47" s="1"/>
  <c r="J49" i="47"/>
  <c r="K49" i="47" s="1"/>
  <c r="J50" i="47"/>
  <c r="K50" i="47" s="1"/>
  <c r="J51" i="47"/>
  <c r="K51" i="47" s="1"/>
  <c r="J52" i="47"/>
  <c r="K52" i="47" s="1"/>
  <c r="J53" i="47"/>
  <c r="K53" i="47" s="1"/>
  <c r="J54" i="47"/>
  <c r="K54" i="47" s="1"/>
  <c r="J55" i="47"/>
  <c r="K55" i="47" s="1"/>
  <c r="J56" i="47"/>
  <c r="K56" i="47" s="1"/>
  <c r="J57" i="47"/>
  <c r="K57" i="47" s="1"/>
  <c r="J58" i="47"/>
  <c r="K58" i="47" s="1"/>
  <c r="J59" i="47"/>
  <c r="K59" i="47" s="1"/>
  <c r="J60" i="47"/>
  <c r="K60" i="47" s="1"/>
  <c r="J61" i="47"/>
  <c r="K61" i="47" s="1"/>
  <c r="J62" i="47"/>
  <c r="K62" i="47" s="1"/>
  <c r="J63" i="47"/>
  <c r="K63" i="47" s="1"/>
  <c r="J64" i="47"/>
  <c r="K64" i="47" s="1"/>
  <c r="J65" i="47"/>
  <c r="K65" i="47" s="1"/>
  <c r="J66" i="47"/>
  <c r="K66" i="47" s="1"/>
  <c r="J67" i="47"/>
  <c r="K67" i="47" s="1"/>
  <c r="J68" i="47"/>
  <c r="K68" i="47" s="1"/>
  <c r="J69" i="47"/>
  <c r="K69" i="47" s="1"/>
  <c r="J70" i="47"/>
  <c r="K70" i="47" s="1"/>
  <c r="J71" i="47"/>
  <c r="K71" i="47" s="1"/>
  <c r="J72" i="47"/>
  <c r="K72" i="47" s="1"/>
  <c r="J73" i="47"/>
  <c r="K73" i="47" s="1"/>
  <c r="J74" i="47"/>
  <c r="K74" i="47" s="1"/>
  <c r="J75" i="47"/>
  <c r="K75" i="47" s="1"/>
  <c r="J76" i="47"/>
  <c r="K76" i="47" s="1"/>
  <c r="J77" i="47"/>
  <c r="K77" i="47" s="1"/>
  <c r="J78" i="47"/>
  <c r="K78" i="47" s="1"/>
  <c r="J79" i="47"/>
  <c r="K79" i="47" s="1"/>
  <c r="J80" i="47"/>
  <c r="K80" i="47" s="1"/>
  <c r="J81" i="47"/>
  <c r="K81" i="47" s="1"/>
  <c r="J82" i="47"/>
  <c r="K82" i="47" s="1"/>
  <c r="J83" i="47"/>
  <c r="K83" i="47" s="1"/>
  <c r="J84" i="47"/>
  <c r="K84" i="47" s="1"/>
  <c r="J85" i="47"/>
  <c r="K85" i="47" s="1"/>
  <c r="J86" i="47"/>
  <c r="K86" i="47" s="1"/>
  <c r="J87" i="47"/>
  <c r="K87" i="47" s="1"/>
  <c r="J88" i="47"/>
  <c r="K88" i="47" s="1"/>
  <c r="J89" i="47"/>
  <c r="K89" i="47" s="1"/>
  <c r="J90" i="47"/>
  <c r="K90" i="47" s="1"/>
  <c r="J91" i="47"/>
  <c r="K91" i="47" s="1"/>
  <c r="J92" i="47"/>
  <c r="K92" i="47" s="1"/>
  <c r="J93" i="47"/>
  <c r="K93" i="47" s="1"/>
  <c r="J94" i="47"/>
  <c r="K94" i="47" s="1"/>
  <c r="J95" i="47"/>
  <c r="K95" i="47" s="1"/>
  <c r="J96" i="47"/>
  <c r="K96" i="47" s="1"/>
  <c r="J97" i="47"/>
  <c r="K97" i="47" s="1"/>
  <c r="J98" i="47"/>
  <c r="K98" i="47" s="1"/>
  <c r="J99" i="47"/>
  <c r="K99" i="47" s="1"/>
  <c r="J100" i="47"/>
  <c r="K100" i="47" s="1"/>
  <c r="J101" i="47"/>
  <c r="K101" i="47" s="1"/>
  <c r="J102" i="47"/>
  <c r="K102" i="47" s="1"/>
  <c r="J103" i="47"/>
  <c r="K103" i="47" s="1"/>
  <c r="J104" i="47"/>
  <c r="K104" i="47" s="1"/>
  <c r="J105" i="47"/>
  <c r="K105" i="47" s="1"/>
  <c r="J106" i="47"/>
  <c r="K106" i="47" s="1"/>
  <c r="J107" i="47"/>
  <c r="K107" i="47" s="1"/>
  <c r="J108" i="47"/>
  <c r="K108" i="47" s="1"/>
  <c r="J109" i="47"/>
  <c r="K109" i="47" s="1"/>
  <c r="J110" i="47"/>
  <c r="K110" i="47" s="1"/>
  <c r="J111" i="47"/>
  <c r="K111" i="47" s="1"/>
  <c r="J112" i="47"/>
  <c r="K112" i="47" s="1"/>
  <c r="J113" i="47"/>
  <c r="K113" i="47" s="1"/>
  <c r="J114" i="47"/>
  <c r="K114" i="47" s="1"/>
  <c r="J115" i="47"/>
  <c r="K115" i="47" s="1"/>
  <c r="J116" i="47"/>
  <c r="K116" i="47" s="1"/>
  <c r="J117" i="47"/>
  <c r="K117" i="47" s="1"/>
  <c r="J118" i="47"/>
  <c r="K118" i="47" s="1"/>
  <c r="J119" i="47"/>
  <c r="K119" i="47" s="1"/>
  <c r="J120" i="47"/>
  <c r="K120" i="47" s="1"/>
  <c r="J121" i="47"/>
  <c r="K121" i="47" s="1"/>
  <c r="J122" i="47"/>
  <c r="K122" i="47" s="1"/>
  <c r="J123" i="47"/>
  <c r="K123" i="47" s="1"/>
  <c r="J124" i="47"/>
  <c r="K124" i="47" s="1"/>
  <c r="J125" i="47"/>
  <c r="K125" i="47" s="1"/>
  <c r="J126" i="47"/>
  <c r="K126" i="47" s="1"/>
  <c r="J127" i="47"/>
  <c r="K127" i="47" s="1"/>
  <c r="J128" i="47"/>
  <c r="K128" i="47" s="1"/>
  <c r="J129" i="47"/>
  <c r="K129" i="47" s="1"/>
  <c r="J130" i="47"/>
  <c r="K130" i="47" s="1"/>
  <c r="J131" i="47"/>
  <c r="K131" i="47" s="1"/>
  <c r="J132" i="47"/>
  <c r="K132" i="47" s="1"/>
  <c r="J133" i="47"/>
  <c r="K133" i="47" s="1"/>
  <c r="J134" i="47"/>
  <c r="K134" i="47" s="1"/>
  <c r="J135" i="47"/>
  <c r="K135" i="47" s="1"/>
  <c r="J136" i="47"/>
  <c r="K136" i="47" s="1"/>
  <c r="J137" i="47"/>
  <c r="K137" i="47" s="1"/>
  <c r="J138" i="47"/>
  <c r="K138" i="47" s="1"/>
  <c r="J139" i="47"/>
  <c r="K139" i="47" s="1"/>
  <c r="J140" i="47"/>
  <c r="K140" i="47" s="1"/>
  <c r="J141" i="47"/>
  <c r="K141" i="47" s="1"/>
  <c r="J142" i="47"/>
  <c r="K142" i="47" s="1"/>
  <c r="J143" i="47"/>
  <c r="K143" i="47" s="1"/>
  <c r="J144" i="47"/>
  <c r="K144" i="47" s="1"/>
  <c r="J145" i="47"/>
  <c r="K145" i="47" s="1"/>
  <c r="J146" i="47"/>
  <c r="K146" i="47" s="1"/>
  <c r="J147" i="47"/>
  <c r="K147" i="47" s="1"/>
  <c r="J148" i="47"/>
  <c r="K148" i="47" s="1"/>
  <c r="J149" i="47"/>
  <c r="K149" i="47" s="1"/>
  <c r="J150" i="47"/>
  <c r="K150" i="47" s="1"/>
  <c r="J151" i="47"/>
  <c r="K151" i="47" s="1"/>
  <c r="J152" i="47"/>
  <c r="K152" i="47" s="1"/>
  <c r="J153" i="47"/>
  <c r="K153" i="47" s="1"/>
  <c r="J154" i="47"/>
  <c r="K154" i="47" s="1"/>
  <c r="J155" i="47"/>
  <c r="K155" i="47" s="1"/>
  <c r="J156" i="47"/>
  <c r="K156" i="47" s="1"/>
  <c r="J157" i="47"/>
  <c r="K157" i="47" s="1"/>
  <c r="J158" i="47"/>
  <c r="K158" i="47" s="1"/>
  <c r="J159" i="47"/>
  <c r="K159" i="47" s="1"/>
  <c r="J160" i="47"/>
  <c r="K160" i="47" s="1"/>
  <c r="J161" i="47"/>
  <c r="K161" i="47" s="1"/>
  <c r="J162" i="47"/>
  <c r="K162" i="47" s="1"/>
  <c r="J163" i="47"/>
  <c r="K163" i="47" s="1"/>
  <c r="J164" i="47"/>
  <c r="K164" i="47" s="1"/>
  <c r="J165" i="47"/>
  <c r="K165" i="47" s="1"/>
  <c r="J166" i="47"/>
  <c r="K166" i="47" s="1"/>
  <c r="J167" i="47"/>
  <c r="K167" i="47" s="1"/>
  <c r="J168" i="47"/>
  <c r="K168" i="47" s="1"/>
  <c r="J169" i="47"/>
  <c r="K169" i="47" s="1"/>
  <c r="J170" i="47"/>
  <c r="K170" i="47" s="1"/>
  <c r="J171" i="47"/>
  <c r="K171" i="47" s="1"/>
  <c r="J172" i="47"/>
  <c r="K172" i="47" s="1"/>
  <c r="J173" i="47"/>
  <c r="K173" i="47" s="1"/>
  <c r="J174" i="47"/>
  <c r="K174" i="47" s="1"/>
  <c r="J175" i="47"/>
  <c r="K175" i="47" s="1"/>
  <c r="J176" i="47"/>
  <c r="K176" i="47" s="1"/>
  <c r="J177" i="47"/>
  <c r="K177" i="47" s="1"/>
  <c r="J178" i="47"/>
  <c r="K178" i="47" s="1"/>
  <c r="J179" i="47"/>
  <c r="K179" i="47" s="1"/>
  <c r="J180" i="47"/>
  <c r="K180" i="47" s="1"/>
  <c r="J181" i="47"/>
  <c r="K181" i="47" s="1"/>
  <c r="J182" i="47"/>
  <c r="K182" i="47" s="1"/>
  <c r="J183" i="47"/>
  <c r="K183" i="47" s="1"/>
  <c r="J184" i="47"/>
  <c r="K184" i="47" s="1"/>
  <c r="J185" i="47"/>
  <c r="K185" i="47" s="1"/>
  <c r="J186" i="47"/>
  <c r="K186" i="47" s="1"/>
  <c r="J187" i="47"/>
  <c r="K187" i="47" s="1"/>
  <c r="J188" i="47"/>
  <c r="K188" i="47" s="1"/>
  <c r="J189" i="47"/>
  <c r="K189" i="47" s="1"/>
  <c r="J190" i="47"/>
  <c r="K190" i="47" s="1"/>
  <c r="J191" i="47"/>
  <c r="K191" i="47" s="1"/>
  <c r="J192" i="47"/>
  <c r="K192" i="47" s="1"/>
  <c r="J2" i="47"/>
  <c r="K2" i="47" s="1"/>
  <c r="H5" i="45" l="1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H60" i="45"/>
  <c r="H61" i="45"/>
  <c r="H62" i="45"/>
  <c r="H63" i="45"/>
  <c r="H64" i="45"/>
  <c r="H65" i="45"/>
  <c r="H66" i="45"/>
  <c r="H67" i="45"/>
  <c r="H68" i="45"/>
  <c r="H69" i="45"/>
  <c r="H70" i="45"/>
  <c r="H71" i="45"/>
  <c r="H72" i="45"/>
  <c r="H73" i="45"/>
  <c r="H74" i="45"/>
  <c r="H75" i="45"/>
  <c r="H76" i="45"/>
  <c r="H77" i="45"/>
  <c r="H78" i="45"/>
  <c r="H79" i="45"/>
  <c r="H80" i="45"/>
  <c r="H81" i="45"/>
  <c r="H82" i="45"/>
  <c r="H83" i="45"/>
  <c r="H84" i="45"/>
  <c r="H85" i="45"/>
  <c r="H86" i="45"/>
  <c r="H87" i="45"/>
  <c r="H88" i="45"/>
  <c r="H89" i="45"/>
  <c r="H90" i="45"/>
  <c r="H91" i="45"/>
  <c r="H92" i="45"/>
  <c r="H93" i="45"/>
  <c r="H94" i="45"/>
  <c r="H95" i="45"/>
  <c r="H96" i="45"/>
  <c r="H97" i="45"/>
  <c r="H98" i="45"/>
  <c r="H99" i="45"/>
  <c r="H100" i="45"/>
  <c r="H101" i="45"/>
  <c r="H102" i="45"/>
  <c r="H103" i="45"/>
  <c r="H104" i="45"/>
  <c r="H105" i="45"/>
  <c r="H106" i="45"/>
  <c r="H107" i="45"/>
  <c r="H108" i="45"/>
  <c r="H109" i="45"/>
  <c r="H110" i="45"/>
  <c r="H111" i="45"/>
  <c r="H112" i="45"/>
  <c r="H113" i="45"/>
  <c r="H114" i="45"/>
  <c r="H115" i="45"/>
  <c r="H116" i="45"/>
  <c r="H117" i="45"/>
  <c r="H118" i="45"/>
  <c r="H119" i="45"/>
  <c r="H120" i="45"/>
  <c r="H121" i="45"/>
  <c r="H122" i="45"/>
  <c r="H123" i="45"/>
  <c r="H124" i="45"/>
  <c r="H125" i="45"/>
  <c r="H126" i="45"/>
  <c r="H127" i="45"/>
  <c r="H128" i="45"/>
  <c r="H129" i="45"/>
  <c r="H130" i="45"/>
  <c r="H131" i="45"/>
  <c r="H132" i="45"/>
  <c r="H133" i="45"/>
  <c r="H134" i="45"/>
  <c r="H135" i="45"/>
  <c r="H136" i="45"/>
  <c r="H137" i="45"/>
  <c r="H138" i="45"/>
  <c r="H139" i="45"/>
  <c r="H140" i="45"/>
  <c r="H141" i="45"/>
  <c r="H142" i="45"/>
  <c r="H143" i="45"/>
  <c r="H144" i="45"/>
  <c r="H145" i="45"/>
  <c r="H146" i="45"/>
  <c r="H147" i="45"/>
  <c r="H148" i="45"/>
  <c r="H149" i="45"/>
  <c r="H150" i="45"/>
  <c r="H151" i="45"/>
  <c r="H152" i="45"/>
  <c r="H153" i="45"/>
  <c r="H154" i="45"/>
  <c r="H155" i="45"/>
  <c r="H156" i="45"/>
  <c r="H157" i="45"/>
  <c r="H158" i="45"/>
  <c r="H159" i="45"/>
  <c r="H160" i="45"/>
  <c r="H161" i="45"/>
  <c r="H162" i="45"/>
  <c r="H163" i="45"/>
  <c r="H164" i="45"/>
  <c r="H165" i="45"/>
  <c r="H166" i="45"/>
  <c r="H167" i="45"/>
  <c r="H168" i="45"/>
  <c r="H169" i="45"/>
  <c r="H170" i="45"/>
  <c r="H171" i="45"/>
  <c r="H172" i="45"/>
  <c r="H173" i="45"/>
  <c r="H174" i="45"/>
  <c r="H175" i="45"/>
  <c r="H176" i="45"/>
  <c r="H177" i="45"/>
  <c r="H178" i="45"/>
  <c r="H179" i="45"/>
  <c r="H180" i="45"/>
  <c r="H181" i="45"/>
  <c r="H182" i="45"/>
  <c r="H183" i="45"/>
  <c r="H184" i="45"/>
  <c r="H185" i="45"/>
  <c r="H186" i="45"/>
  <c r="H187" i="45"/>
  <c r="H188" i="45"/>
  <c r="H189" i="45"/>
  <c r="H190" i="45"/>
  <c r="H191" i="45"/>
  <c r="H192" i="45"/>
  <c r="H193" i="45"/>
  <c r="H194" i="45"/>
  <c r="H195" i="45"/>
  <c r="H196" i="45"/>
  <c r="H197" i="45"/>
  <c r="H198" i="45"/>
  <c r="H199" i="45"/>
  <c r="H200" i="45"/>
  <c r="H201" i="45"/>
  <c r="H202" i="45"/>
  <c r="H203" i="45"/>
  <c r="H204" i="45"/>
  <c r="H205" i="45"/>
  <c r="H206" i="45"/>
  <c r="H207" i="45"/>
  <c r="H208" i="45"/>
  <c r="H209" i="45"/>
  <c r="H210" i="45"/>
  <c r="H211" i="45"/>
  <c r="H212" i="45"/>
  <c r="H213" i="45"/>
  <c r="H214" i="45"/>
  <c r="H215" i="45"/>
  <c r="H216" i="45"/>
  <c r="H217" i="45"/>
  <c r="H218" i="45"/>
  <c r="H219" i="45"/>
  <c r="H220" i="45"/>
  <c r="H221" i="45"/>
  <c r="H222" i="45"/>
  <c r="H223" i="45"/>
  <c r="H224" i="45"/>
  <c r="H225" i="45"/>
  <c r="H226" i="45"/>
  <c r="H227" i="45"/>
  <c r="H228" i="45"/>
  <c r="H229" i="45"/>
  <c r="H230" i="45"/>
  <c r="H231" i="45"/>
  <c r="H232" i="45"/>
  <c r="H233" i="45"/>
  <c r="H234" i="45"/>
  <c r="H235" i="45"/>
  <c r="H236" i="45"/>
  <c r="H237" i="45"/>
  <c r="H238" i="45"/>
  <c r="H239" i="45"/>
  <c r="H240" i="45"/>
  <c r="H241" i="45"/>
  <c r="H242" i="45"/>
  <c r="H243" i="45"/>
  <c r="H244" i="45"/>
  <c r="H245" i="45"/>
  <c r="H246" i="45"/>
  <c r="H247" i="45"/>
  <c r="H248" i="45"/>
  <c r="H249" i="45"/>
  <c r="H250" i="45"/>
  <c r="H251" i="45"/>
  <c r="H252" i="45"/>
  <c r="H253" i="45"/>
  <c r="H254" i="45"/>
  <c r="H255" i="45"/>
  <c r="H256" i="45"/>
  <c r="H257" i="45"/>
  <c r="H258" i="45"/>
  <c r="H259" i="45"/>
  <c r="H260" i="45"/>
  <c r="H261" i="45"/>
  <c r="H262" i="45"/>
  <c r="H263" i="45"/>
  <c r="H264" i="45"/>
  <c r="H265" i="45"/>
  <c r="H266" i="45"/>
  <c r="H267" i="45"/>
  <c r="H268" i="45"/>
  <c r="H269" i="45"/>
  <c r="H270" i="45"/>
  <c r="H271" i="45"/>
  <c r="H272" i="45"/>
  <c r="H273" i="45"/>
  <c r="H274" i="45"/>
  <c r="H275" i="45"/>
  <c r="H276" i="45"/>
  <c r="H277" i="45"/>
  <c r="H278" i="45"/>
  <c r="H279" i="45"/>
  <c r="H280" i="45"/>
  <c r="H281" i="45"/>
  <c r="H282" i="45"/>
  <c r="H283" i="45"/>
  <c r="H284" i="45"/>
  <c r="H285" i="45"/>
  <c r="H286" i="45"/>
  <c r="H287" i="45"/>
  <c r="H288" i="45"/>
  <c r="H289" i="45"/>
  <c r="H290" i="45"/>
  <c r="H291" i="45"/>
  <c r="H292" i="45"/>
  <c r="H293" i="45"/>
  <c r="H294" i="45"/>
  <c r="H295" i="45"/>
  <c r="H296" i="45"/>
  <c r="H297" i="45"/>
  <c r="H298" i="45"/>
  <c r="H299" i="45"/>
  <c r="H300" i="45"/>
  <c r="H301" i="45"/>
  <c r="H302" i="45"/>
  <c r="H303" i="45"/>
  <c r="H304" i="45"/>
  <c r="H305" i="45"/>
  <c r="H306" i="45"/>
  <c r="H307" i="45"/>
  <c r="H308" i="45"/>
  <c r="H309" i="45"/>
  <c r="H310" i="45"/>
  <c r="H311" i="45"/>
  <c r="H312" i="45"/>
  <c r="H313" i="45"/>
  <c r="H314" i="45"/>
  <c r="H315" i="45"/>
  <c r="H316" i="45"/>
  <c r="H317" i="45"/>
  <c r="H318" i="45"/>
  <c r="H319" i="45"/>
  <c r="H320" i="45"/>
  <c r="H321" i="45"/>
  <c r="H322" i="45"/>
  <c r="H323" i="45"/>
  <c r="H324" i="45"/>
  <c r="H325" i="45"/>
  <c r="H326" i="45"/>
  <c r="H327" i="45"/>
  <c r="H328" i="45"/>
  <c r="H329" i="45"/>
  <c r="H330" i="45"/>
  <c r="H331" i="45"/>
  <c r="H332" i="45"/>
  <c r="H333" i="45"/>
  <c r="H334" i="45"/>
  <c r="H335" i="45"/>
  <c r="H336" i="45"/>
  <c r="H337" i="45"/>
  <c r="H338" i="45"/>
  <c r="H339" i="45"/>
  <c r="H340" i="45"/>
  <c r="H341" i="45"/>
  <c r="H342" i="45"/>
  <c r="H343" i="45"/>
  <c r="H344" i="45"/>
  <c r="H345" i="45"/>
  <c r="H346" i="45"/>
  <c r="H347" i="45"/>
  <c r="H348" i="45"/>
  <c r="H349" i="45"/>
  <c r="H350" i="45"/>
  <c r="H351" i="45"/>
  <c r="H352" i="45"/>
  <c r="H353" i="45"/>
  <c r="H354" i="45"/>
  <c r="H355" i="45"/>
  <c r="H356" i="45"/>
  <c r="H357" i="45"/>
  <c r="H358" i="45"/>
  <c r="H359" i="45"/>
  <c r="H360" i="45"/>
  <c r="H361" i="45"/>
  <c r="H362" i="45"/>
  <c r="H363" i="45"/>
  <c r="H364" i="45"/>
  <c r="H365" i="45"/>
  <c r="H366" i="45"/>
  <c r="H367" i="45"/>
  <c r="H368" i="45"/>
  <c r="H369" i="45"/>
  <c r="H370" i="45"/>
  <c r="H371" i="45"/>
  <c r="H372" i="45"/>
  <c r="H373" i="45"/>
  <c r="H374" i="45"/>
  <c r="H375" i="45"/>
  <c r="H376" i="45"/>
  <c r="H377" i="45"/>
  <c r="H378" i="45"/>
  <c r="H379" i="45"/>
  <c r="H380" i="45"/>
  <c r="H381" i="45"/>
  <c r="H382" i="45"/>
  <c r="H383" i="45"/>
  <c r="H384" i="45"/>
  <c r="H385" i="45"/>
  <c r="H386" i="45"/>
  <c r="H387" i="45"/>
  <c r="H388" i="45"/>
  <c r="H389" i="45"/>
  <c r="H390" i="45"/>
  <c r="H391" i="45"/>
  <c r="H392" i="45"/>
  <c r="H393" i="45"/>
  <c r="H394" i="45"/>
  <c r="H395" i="45"/>
  <c r="H396" i="45"/>
  <c r="H397" i="45"/>
  <c r="H398" i="45"/>
  <c r="H399" i="45"/>
  <c r="H400" i="45"/>
  <c r="H401" i="45"/>
  <c r="H402" i="45"/>
  <c r="H403" i="45"/>
  <c r="H404" i="45"/>
  <c r="H405" i="45"/>
  <c r="H406" i="45"/>
  <c r="H407" i="45"/>
  <c r="H408" i="45"/>
  <c r="H409" i="45"/>
  <c r="H410" i="45"/>
  <c r="H411" i="45"/>
  <c r="H412" i="45"/>
  <c r="H413" i="45"/>
  <c r="H414" i="45"/>
  <c r="H415" i="45"/>
  <c r="H416" i="45"/>
  <c r="H417" i="45"/>
  <c r="H418" i="45"/>
  <c r="H419" i="45"/>
  <c r="H420" i="45"/>
  <c r="H421" i="45"/>
  <c r="H422" i="45"/>
  <c r="H423" i="45"/>
  <c r="H424" i="45"/>
  <c r="H425" i="45"/>
  <c r="H426" i="45"/>
  <c r="H427" i="45"/>
  <c r="H428" i="45"/>
  <c r="H429" i="45"/>
  <c r="H430" i="45"/>
  <c r="H431" i="45"/>
  <c r="H432" i="45"/>
  <c r="H433" i="45"/>
  <c r="H434" i="45"/>
  <c r="H435" i="45"/>
  <c r="H436" i="45"/>
  <c r="H437" i="45"/>
  <c r="H438" i="45"/>
  <c r="H439" i="45"/>
  <c r="H440" i="45"/>
  <c r="H441" i="45"/>
  <c r="H442" i="45"/>
  <c r="H443" i="45"/>
  <c r="H444" i="45"/>
  <c r="H445" i="45"/>
  <c r="H446" i="45"/>
  <c r="H447" i="45"/>
  <c r="H448" i="45"/>
  <c r="H449" i="45"/>
  <c r="H450" i="45"/>
  <c r="H451" i="45"/>
  <c r="H452" i="45"/>
  <c r="H453" i="45"/>
  <c r="H454" i="45"/>
  <c r="H455" i="45"/>
  <c r="H456" i="45"/>
  <c r="H457" i="45"/>
  <c r="H458" i="45"/>
  <c r="H459" i="45"/>
  <c r="H460" i="45"/>
  <c r="H461" i="45"/>
  <c r="H462" i="45"/>
  <c r="H463" i="45"/>
  <c r="H464" i="45"/>
  <c r="H465" i="45"/>
  <c r="H466" i="45"/>
  <c r="H467" i="45"/>
  <c r="H468" i="45"/>
  <c r="H469" i="45"/>
  <c r="H470" i="45"/>
  <c r="H471" i="45"/>
  <c r="H472" i="45"/>
  <c r="H473" i="45"/>
  <c r="H474" i="45"/>
  <c r="H475" i="45"/>
  <c r="H476" i="45"/>
  <c r="H477" i="45"/>
  <c r="H478" i="45"/>
  <c r="H479" i="45"/>
  <c r="H480" i="45"/>
  <c r="H481" i="45"/>
  <c r="H482" i="45"/>
  <c r="H483" i="45"/>
  <c r="H484" i="45"/>
  <c r="H485" i="45"/>
  <c r="H486" i="45"/>
  <c r="H487" i="45"/>
  <c r="H488" i="45"/>
  <c r="H489" i="45"/>
  <c r="H490" i="45"/>
  <c r="H491" i="45"/>
  <c r="H492" i="45"/>
  <c r="H493" i="45"/>
  <c r="H494" i="45"/>
  <c r="H495" i="45"/>
  <c r="H496" i="45"/>
  <c r="H497" i="45"/>
  <c r="H498" i="45"/>
  <c r="H499" i="45"/>
  <c r="H500" i="45"/>
  <c r="H501" i="45"/>
  <c r="H502" i="45"/>
  <c r="H503" i="45"/>
  <c r="H504" i="45"/>
  <c r="H505" i="45"/>
  <c r="H506" i="45"/>
  <c r="H507" i="45"/>
  <c r="H508" i="45"/>
  <c r="H509" i="45"/>
  <c r="H510" i="45"/>
  <c r="H511" i="45"/>
  <c r="H512" i="45"/>
  <c r="H513" i="45"/>
  <c r="H514" i="45"/>
  <c r="H515" i="45"/>
  <c r="H516" i="45"/>
  <c r="H517" i="45"/>
  <c r="H518" i="45"/>
  <c r="H519" i="45"/>
  <c r="H520" i="45"/>
  <c r="H521" i="45"/>
  <c r="H522" i="45"/>
  <c r="H523" i="45"/>
  <c r="H524" i="45"/>
  <c r="H525" i="45"/>
  <c r="H526" i="45"/>
  <c r="H527" i="45"/>
  <c r="H528" i="45"/>
  <c r="H529" i="45"/>
  <c r="H530" i="45"/>
  <c r="H531" i="45"/>
  <c r="H532" i="45"/>
  <c r="H533" i="45"/>
  <c r="H534" i="45"/>
  <c r="H535" i="45"/>
  <c r="H536" i="45"/>
  <c r="H537" i="45"/>
  <c r="H538" i="45"/>
  <c r="H539" i="45"/>
  <c r="H540" i="45"/>
  <c r="H541" i="45"/>
  <c r="H542" i="45"/>
  <c r="H543" i="45"/>
  <c r="H544" i="45"/>
  <c r="H545" i="45"/>
  <c r="H546" i="45"/>
  <c r="H547" i="45"/>
  <c r="H548" i="45"/>
  <c r="H549" i="45"/>
  <c r="H550" i="45"/>
  <c r="H551" i="45"/>
  <c r="H552" i="45"/>
  <c r="H553" i="45"/>
  <c r="H554" i="45"/>
  <c r="H555" i="45"/>
  <c r="H556" i="45"/>
  <c r="H557" i="45"/>
  <c r="H558" i="45"/>
  <c r="H559" i="45"/>
  <c r="H560" i="45"/>
  <c r="H561" i="45"/>
  <c r="H562" i="45"/>
  <c r="H563" i="45"/>
  <c r="H564" i="45"/>
  <c r="H565" i="45"/>
  <c r="H566" i="45"/>
  <c r="H567" i="45"/>
  <c r="H568" i="45"/>
  <c r="H569" i="45"/>
  <c r="H570" i="45"/>
  <c r="H571" i="45"/>
  <c r="H572" i="45"/>
  <c r="H573" i="45"/>
  <c r="H574" i="45"/>
  <c r="H575" i="45"/>
  <c r="H576" i="45"/>
  <c r="H577" i="45"/>
  <c r="H578" i="45"/>
  <c r="H579" i="45"/>
  <c r="H580" i="45"/>
  <c r="H581" i="45"/>
  <c r="H582" i="45"/>
  <c r="H583" i="45"/>
  <c r="H584" i="45"/>
  <c r="H585" i="45"/>
  <c r="H586" i="45"/>
  <c r="H587" i="45"/>
  <c r="H588" i="45"/>
  <c r="H589" i="45"/>
  <c r="H590" i="45"/>
  <c r="H591" i="45"/>
  <c r="H592" i="45"/>
  <c r="H593" i="45"/>
  <c r="H594" i="45"/>
  <c r="H595" i="45"/>
  <c r="H596" i="45"/>
  <c r="H597" i="45"/>
  <c r="H598" i="45"/>
  <c r="H599" i="45"/>
  <c r="H600" i="45"/>
  <c r="H601" i="45"/>
  <c r="H602" i="45"/>
  <c r="H603" i="45"/>
  <c r="H604" i="45"/>
  <c r="H605" i="45"/>
  <c r="H606" i="45"/>
  <c r="H607" i="45"/>
  <c r="H608" i="45"/>
  <c r="H609" i="45"/>
  <c r="H610" i="45"/>
  <c r="H611" i="45"/>
  <c r="H612" i="45"/>
  <c r="H613" i="45"/>
  <c r="H614" i="45"/>
  <c r="H615" i="45"/>
  <c r="H616" i="45"/>
  <c r="H617" i="45"/>
  <c r="H618" i="45"/>
  <c r="H619" i="45"/>
  <c r="H620" i="45"/>
  <c r="H621" i="45"/>
  <c r="H622" i="45"/>
  <c r="H623" i="45"/>
  <c r="H624" i="45"/>
  <c r="H625" i="45"/>
  <c r="H626" i="45"/>
  <c r="H627" i="45"/>
  <c r="H628" i="45"/>
  <c r="H629" i="45"/>
  <c r="H630" i="45"/>
  <c r="H631" i="45"/>
  <c r="H632" i="45"/>
  <c r="H633" i="45"/>
  <c r="H634" i="45"/>
  <c r="H635" i="45"/>
  <c r="H636" i="45"/>
  <c r="H637" i="45"/>
  <c r="H638" i="45"/>
  <c r="H639" i="45"/>
  <c r="H640" i="45"/>
  <c r="H641" i="45"/>
  <c r="H642" i="45"/>
  <c r="H643" i="45"/>
  <c r="H644" i="45"/>
  <c r="H645" i="45"/>
  <c r="H646" i="45"/>
  <c r="H647" i="45"/>
  <c r="H648" i="45"/>
  <c r="H649" i="45"/>
  <c r="H650" i="45"/>
  <c r="H651" i="45"/>
  <c r="H652" i="45"/>
  <c r="H653" i="45"/>
  <c r="H654" i="45"/>
  <c r="H655" i="45"/>
  <c r="H656" i="45"/>
  <c r="H657" i="45"/>
  <c r="H658" i="45"/>
  <c r="H659" i="45"/>
  <c r="H660" i="45"/>
  <c r="H661" i="45"/>
  <c r="H662" i="45"/>
  <c r="H663" i="45"/>
  <c r="H664" i="45"/>
  <c r="H665" i="45"/>
  <c r="H666" i="45"/>
  <c r="H667" i="45"/>
  <c r="H668" i="45"/>
  <c r="H669" i="45"/>
  <c r="H670" i="45"/>
  <c r="H671" i="45"/>
  <c r="H672" i="45"/>
  <c r="H673" i="45"/>
  <c r="H674" i="45"/>
  <c r="H675" i="45"/>
  <c r="H676" i="45"/>
  <c r="H677" i="45"/>
  <c r="H678" i="45"/>
  <c r="H679" i="45"/>
  <c r="H680" i="45"/>
  <c r="H681" i="45"/>
  <c r="H682" i="45"/>
  <c r="H683" i="45"/>
  <c r="H684" i="45"/>
  <c r="H685" i="45"/>
  <c r="H686" i="45"/>
  <c r="H687" i="45"/>
  <c r="H688" i="45"/>
  <c r="H689" i="45"/>
  <c r="H690" i="45"/>
  <c r="H691" i="45"/>
  <c r="H692" i="45"/>
  <c r="H693" i="45"/>
  <c r="H694" i="45"/>
  <c r="H695" i="45"/>
  <c r="H696" i="45"/>
  <c r="H697" i="45"/>
  <c r="H698" i="45"/>
  <c r="H699" i="45"/>
  <c r="H700" i="45"/>
  <c r="H701" i="45"/>
  <c r="H702" i="45"/>
  <c r="H703" i="45"/>
  <c r="H704" i="45"/>
  <c r="H705" i="45"/>
  <c r="H706" i="45"/>
  <c r="H707" i="45"/>
  <c r="H708" i="45"/>
  <c r="H709" i="45"/>
  <c r="H710" i="45"/>
  <c r="H711" i="45"/>
  <c r="H712" i="45"/>
  <c r="H713" i="45"/>
  <c r="H714" i="45"/>
  <c r="H715" i="45"/>
  <c r="H716" i="45"/>
  <c r="H717" i="45"/>
  <c r="H718" i="45"/>
  <c r="H719" i="45"/>
  <c r="H720" i="45"/>
  <c r="H721" i="45"/>
  <c r="H722" i="45"/>
  <c r="H723" i="45"/>
  <c r="H724" i="45"/>
  <c r="H725" i="45"/>
  <c r="H726" i="45"/>
  <c r="H727" i="45"/>
  <c r="H728" i="45"/>
  <c r="H729" i="45"/>
  <c r="H730" i="45"/>
  <c r="H731" i="45"/>
  <c r="H732" i="45"/>
  <c r="H733" i="45"/>
  <c r="H734" i="45"/>
  <c r="H735" i="45"/>
  <c r="H736" i="45"/>
  <c r="H737" i="45"/>
  <c r="H738" i="45"/>
  <c r="H739" i="45"/>
  <c r="H740" i="45"/>
  <c r="H741" i="45"/>
  <c r="H742" i="45"/>
  <c r="H743" i="45"/>
  <c r="H744" i="45"/>
  <c r="H745" i="45"/>
  <c r="H746" i="45"/>
  <c r="H747" i="45"/>
  <c r="H748" i="45"/>
  <c r="H749" i="45"/>
  <c r="H750" i="45"/>
  <c r="H751" i="45"/>
  <c r="H752" i="45"/>
  <c r="H753" i="45"/>
  <c r="H754" i="45"/>
  <c r="H755" i="45"/>
  <c r="H756" i="45"/>
  <c r="H757" i="45"/>
  <c r="H758" i="45"/>
  <c r="H759" i="45"/>
  <c r="H760" i="45"/>
  <c r="H761" i="45"/>
  <c r="H762" i="45"/>
  <c r="H763" i="45"/>
  <c r="H764" i="45"/>
  <c r="H765" i="45"/>
  <c r="H766" i="45"/>
  <c r="H767" i="45"/>
  <c r="H768" i="45"/>
  <c r="H769" i="45"/>
  <c r="H770" i="45"/>
  <c r="H771" i="45"/>
  <c r="H772" i="45"/>
  <c r="H773" i="45"/>
  <c r="H774" i="45"/>
  <c r="H775" i="45"/>
  <c r="H776" i="45"/>
  <c r="H777" i="45"/>
  <c r="H778" i="45"/>
  <c r="H779" i="45"/>
  <c r="H780" i="45"/>
  <c r="H781" i="45"/>
  <c r="H782" i="45"/>
  <c r="H783" i="45"/>
  <c r="H784" i="45"/>
  <c r="H785" i="45"/>
  <c r="H786" i="45"/>
  <c r="H787" i="45"/>
  <c r="H788" i="45"/>
  <c r="H789" i="45"/>
  <c r="H790" i="45"/>
  <c r="H791" i="45"/>
  <c r="H792" i="45"/>
  <c r="H793" i="45"/>
  <c r="H794" i="45"/>
  <c r="H795" i="45"/>
  <c r="H796" i="45"/>
  <c r="H797" i="45"/>
  <c r="H798" i="45"/>
  <c r="H799" i="45"/>
  <c r="H800" i="45"/>
  <c r="H801" i="45"/>
  <c r="H802" i="45"/>
  <c r="H803" i="45"/>
  <c r="H804" i="45"/>
  <c r="H805" i="45"/>
  <c r="H806" i="45"/>
  <c r="H807" i="45"/>
  <c r="H808" i="45"/>
  <c r="H809" i="45"/>
  <c r="H810" i="45"/>
  <c r="H811" i="45"/>
  <c r="H812" i="45"/>
  <c r="H813" i="45"/>
  <c r="H814" i="45"/>
  <c r="H815" i="45"/>
  <c r="H816" i="45"/>
  <c r="H817" i="45"/>
  <c r="H818" i="45"/>
  <c r="H819" i="45"/>
  <c r="H820" i="45"/>
  <c r="H821" i="45"/>
  <c r="H822" i="45"/>
  <c r="H823" i="45"/>
  <c r="H824" i="45"/>
  <c r="H825" i="45"/>
  <c r="H826" i="45"/>
  <c r="H827" i="45"/>
  <c r="H828" i="45"/>
  <c r="H829" i="45"/>
  <c r="H830" i="45"/>
  <c r="H831" i="45"/>
  <c r="H832" i="45"/>
  <c r="H833" i="45"/>
  <c r="H834" i="45"/>
  <c r="H835" i="45"/>
  <c r="H836" i="45"/>
  <c r="H837" i="45"/>
  <c r="H838" i="45"/>
  <c r="H839" i="45"/>
  <c r="H840" i="45"/>
  <c r="H841" i="45"/>
  <c r="H842" i="45"/>
  <c r="H843" i="45"/>
  <c r="H844" i="45"/>
  <c r="H845" i="45"/>
  <c r="H846" i="45"/>
  <c r="H847" i="45"/>
  <c r="H848" i="45"/>
  <c r="H849" i="45"/>
  <c r="H850" i="45"/>
  <c r="H851" i="45"/>
  <c r="H852" i="45"/>
  <c r="H853" i="45"/>
  <c r="H854" i="45"/>
  <c r="H855" i="45"/>
  <c r="H856" i="45"/>
  <c r="H857" i="45"/>
  <c r="H858" i="45"/>
  <c r="H859" i="45"/>
  <c r="H860" i="45"/>
  <c r="H861" i="45"/>
  <c r="H862" i="45"/>
  <c r="H863" i="45"/>
  <c r="H864" i="45"/>
  <c r="H865" i="45"/>
  <c r="H866" i="45"/>
  <c r="H867" i="45"/>
  <c r="H868" i="45"/>
  <c r="H869" i="45"/>
  <c r="H870" i="45"/>
  <c r="H871" i="45"/>
  <c r="H872" i="45"/>
  <c r="H873" i="45"/>
  <c r="H874" i="45"/>
  <c r="H875" i="45"/>
  <c r="H876" i="45"/>
  <c r="H877" i="45"/>
  <c r="H878" i="45"/>
  <c r="H879" i="45"/>
  <c r="H880" i="45"/>
  <c r="H881" i="45"/>
  <c r="H882" i="45"/>
  <c r="H883" i="45"/>
  <c r="H884" i="45"/>
  <c r="H885" i="45"/>
  <c r="H886" i="45"/>
  <c r="H887" i="45"/>
  <c r="H888" i="45"/>
  <c r="H889" i="45"/>
  <c r="H890" i="45"/>
  <c r="H891" i="45"/>
  <c r="H892" i="45"/>
  <c r="H893" i="45"/>
  <c r="H894" i="45"/>
  <c r="H895" i="45"/>
  <c r="H896" i="45"/>
  <c r="H897" i="45"/>
  <c r="H898" i="45"/>
  <c r="H899" i="45"/>
  <c r="H900" i="45"/>
  <c r="H901" i="45"/>
  <c r="H902" i="45"/>
  <c r="H903" i="45"/>
  <c r="H904" i="45"/>
  <c r="H905" i="45"/>
  <c r="H906" i="45"/>
  <c r="H907" i="45"/>
  <c r="H908" i="45"/>
  <c r="H909" i="45"/>
  <c r="H910" i="45"/>
  <c r="H911" i="45"/>
  <c r="H912" i="45"/>
  <c r="H913" i="45"/>
  <c r="H914" i="45"/>
  <c r="H915" i="45"/>
  <c r="H916" i="45"/>
  <c r="H917" i="45"/>
  <c r="H918" i="45"/>
  <c r="H919" i="45"/>
  <c r="H920" i="45"/>
  <c r="H921" i="45"/>
  <c r="H922" i="45"/>
  <c r="H923" i="45"/>
  <c r="H924" i="45"/>
  <c r="H925" i="45"/>
  <c r="H926" i="45"/>
  <c r="H927" i="45"/>
  <c r="H928" i="45"/>
  <c r="H929" i="45"/>
  <c r="H930" i="45"/>
  <c r="H931" i="45"/>
  <c r="H932" i="45"/>
  <c r="H933" i="45"/>
  <c r="H934" i="45"/>
  <c r="H935" i="45"/>
  <c r="H936" i="45"/>
  <c r="H937" i="45"/>
  <c r="H938" i="45"/>
  <c r="H939" i="45"/>
  <c r="H940" i="45"/>
  <c r="H941" i="45"/>
  <c r="H942" i="45"/>
  <c r="H943" i="45"/>
  <c r="H944" i="45"/>
  <c r="H945" i="45"/>
  <c r="H946" i="45"/>
  <c r="H947" i="45"/>
  <c r="H948" i="45"/>
  <c r="H949" i="45"/>
  <c r="H950" i="45"/>
  <c r="H951" i="45"/>
  <c r="H952" i="45"/>
  <c r="H953" i="45"/>
  <c r="H954" i="45"/>
  <c r="H955" i="45"/>
  <c r="H956" i="45"/>
  <c r="H957" i="45"/>
  <c r="H958" i="45"/>
  <c r="H959" i="45"/>
  <c r="H960" i="45"/>
  <c r="H961" i="45"/>
  <c r="H962" i="45"/>
  <c r="H963" i="45"/>
  <c r="H964" i="45"/>
  <c r="H965" i="45"/>
  <c r="H966" i="45"/>
  <c r="H967" i="45"/>
  <c r="H968" i="45"/>
  <c r="H969" i="45"/>
  <c r="H970" i="45"/>
  <c r="H971" i="45"/>
  <c r="H972" i="45"/>
  <c r="H973" i="45"/>
  <c r="H974" i="45"/>
  <c r="H975" i="45"/>
  <c r="H976" i="45"/>
  <c r="H977" i="45"/>
  <c r="H978" i="45"/>
  <c r="H979" i="45"/>
  <c r="H980" i="45"/>
  <c r="H981" i="45"/>
  <c r="H982" i="45"/>
  <c r="H983" i="45"/>
  <c r="H984" i="45"/>
  <c r="H985" i="45"/>
  <c r="H986" i="45"/>
  <c r="H987" i="45"/>
  <c r="H988" i="45"/>
  <c r="H989" i="45"/>
  <c r="H990" i="45"/>
  <c r="H991" i="45"/>
  <c r="H992" i="45"/>
  <c r="H993" i="45"/>
  <c r="H994" i="45"/>
  <c r="H995" i="45"/>
  <c r="H996" i="45"/>
  <c r="H997" i="45"/>
  <c r="H998" i="45"/>
  <c r="H999" i="45"/>
  <c r="H1000" i="45"/>
  <c r="H1001" i="45"/>
  <c r="H1002" i="45"/>
  <c r="H1003" i="45"/>
  <c r="H1004" i="45"/>
  <c r="H1005" i="45"/>
  <c r="H1006" i="45"/>
  <c r="H1007" i="45"/>
  <c r="H1008" i="45"/>
  <c r="H1009" i="45"/>
  <c r="H1010" i="45"/>
  <c r="H1011" i="45"/>
  <c r="H1012" i="45"/>
  <c r="H1013" i="45"/>
  <c r="H1014" i="45"/>
  <c r="H1015" i="45"/>
  <c r="H1016" i="45"/>
  <c r="H1017" i="45"/>
  <c r="H1018" i="45"/>
  <c r="H1019" i="45"/>
  <c r="H1020" i="45"/>
  <c r="H1021" i="45"/>
  <c r="H1022" i="45"/>
  <c r="H1023" i="45"/>
  <c r="H1024" i="45"/>
  <c r="H1025" i="45"/>
  <c r="H1026" i="45"/>
  <c r="H1027" i="45"/>
  <c r="H1028" i="45"/>
  <c r="H1029" i="45"/>
  <c r="H1030" i="45"/>
  <c r="H1031" i="45"/>
  <c r="H1032" i="45"/>
  <c r="H1033" i="45"/>
  <c r="H1034" i="45"/>
  <c r="H1035" i="45"/>
  <c r="H1036" i="45"/>
  <c r="H1037" i="45"/>
  <c r="H1038" i="45"/>
  <c r="H1039" i="45"/>
  <c r="H1040" i="45"/>
  <c r="H1041" i="45"/>
  <c r="H1042" i="45"/>
  <c r="H1043" i="45"/>
  <c r="H1044" i="45"/>
  <c r="H1045" i="45"/>
  <c r="H1046" i="45"/>
  <c r="H1047" i="45"/>
  <c r="H1048" i="45"/>
  <c r="H1049" i="45"/>
  <c r="H1050" i="45"/>
  <c r="H1051" i="45"/>
  <c r="H1052" i="45"/>
  <c r="H1053" i="45"/>
  <c r="H1054" i="45"/>
  <c r="H1055" i="45"/>
  <c r="H1056" i="45"/>
  <c r="H1057" i="45"/>
  <c r="H1058" i="45"/>
  <c r="H1059" i="45"/>
  <c r="H1060" i="45"/>
  <c r="H1061" i="45"/>
  <c r="H1062" i="45"/>
  <c r="H1063" i="45"/>
  <c r="H1064" i="45"/>
  <c r="H1065" i="45"/>
  <c r="H1066" i="45"/>
  <c r="H1067" i="45"/>
  <c r="H1068" i="45"/>
  <c r="H1069" i="45"/>
  <c r="H1070" i="45"/>
  <c r="H1071" i="45"/>
  <c r="H1072" i="45"/>
  <c r="H1073" i="45"/>
  <c r="H1074" i="45"/>
  <c r="H1075" i="45"/>
  <c r="H1076" i="45"/>
  <c r="H1077" i="45"/>
  <c r="H1078" i="45"/>
  <c r="H1079" i="45"/>
  <c r="H1080" i="45"/>
  <c r="H1081" i="45"/>
  <c r="H1082" i="45"/>
  <c r="H1083" i="45"/>
  <c r="H1084" i="45"/>
  <c r="H1085" i="45"/>
  <c r="H1086" i="45"/>
  <c r="H1087" i="45"/>
  <c r="H1088" i="45"/>
  <c r="H1089" i="45"/>
  <c r="H1090" i="45"/>
  <c r="H1091" i="45"/>
  <c r="H1092" i="45"/>
  <c r="H1093" i="45"/>
  <c r="H1094" i="45"/>
  <c r="H1095" i="45"/>
  <c r="H1096" i="45"/>
  <c r="H1097" i="45"/>
  <c r="H1098" i="45"/>
  <c r="H1099" i="45"/>
  <c r="H1100" i="45"/>
  <c r="H1101" i="45"/>
  <c r="H1102" i="45"/>
  <c r="H1103" i="45"/>
  <c r="H1104" i="45"/>
  <c r="H1105" i="45"/>
  <c r="H1106" i="45"/>
  <c r="H1107" i="45"/>
  <c r="H1108" i="45"/>
  <c r="H1109" i="45"/>
  <c r="H1110" i="45"/>
  <c r="H1111" i="45"/>
  <c r="H1112" i="45"/>
  <c r="H1113" i="45"/>
  <c r="H1114" i="45"/>
  <c r="H1115" i="45"/>
  <c r="H1116" i="45"/>
  <c r="H1117" i="45"/>
  <c r="H1118" i="45"/>
  <c r="H1119" i="45"/>
  <c r="H1120" i="45"/>
  <c r="H1121" i="45"/>
  <c r="H1122" i="45"/>
  <c r="H1123" i="45"/>
  <c r="H1124" i="45"/>
  <c r="H1125" i="45"/>
  <c r="H1126" i="45"/>
  <c r="H1127" i="45"/>
  <c r="H1128" i="45"/>
  <c r="H1129" i="45"/>
  <c r="H1130" i="45"/>
  <c r="H1131" i="45"/>
  <c r="H1132" i="45"/>
  <c r="H1133" i="45"/>
  <c r="H1134" i="45"/>
  <c r="H1135" i="45"/>
  <c r="H1136" i="45"/>
  <c r="H1137" i="45"/>
  <c r="H1138" i="45"/>
  <c r="H1139" i="45"/>
  <c r="H1140" i="45"/>
  <c r="H1141" i="45"/>
  <c r="H1142" i="45"/>
  <c r="H1143" i="45"/>
  <c r="H1144" i="45"/>
  <c r="H1145" i="45"/>
  <c r="H1146" i="45"/>
  <c r="H1147" i="45"/>
  <c r="H1148" i="45"/>
  <c r="H1149" i="45"/>
  <c r="H1150" i="45"/>
  <c r="H1151" i="45"/>
  <c r="H1152" i="45"/>
  <c r="H1153" i="45"/>
  <c r="H1154" i="45"/>
  <c r="H1155" i="45"/>
  <c r="H1156" i="45"/>
  <c r="H1157" i="45"/>
  <c r="H1158" i="45"/>
  <c r="H1159" i="45"/>
  <c r="H1160" i="45"/>
  <c r="H1161" i="45"/>
  <c r="H1162" i="45"/>
  <c r="H1163" i="45"/>
  <c r="H1164" i="45"/>
  <c r="H1165" i="45"/>
  <c r="H1166" i="45"/>
  <c r="H1167" i="45"/>
  <c r="H1168" i="45"/>
  <c r="H1169" i="45"/>
  <c r="H1170" i="45"/>
  <c r="H1171" i="45"/>
  <c r="H1172" i="45"/>
  <c r="H1173" i="45"/>
  <c r="H1174" i="45"/>
  <c r="H1175" i="45"/>
  <c r="H1176" i="45"/>
  <c r="H1177" i="45"/>
  <c r="H1178" i="45"/>
  <c r="H4" i="45"/>
  <c r="I3" i="47"/>
  <c r="I4" i="47"/>
  <c r="I5" i="47"/>
  <c r="I6" i="47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46" i="47"/>
  <c r="I47" i="47"/>
  <c r="I48" i="47"/>
  <c r="I49" i="47"/>
  <c r="I50" i="47"/>
  <c r="I51" i="47"/>
  <c r="I52" i="47"/>
  <c r="I53" i="47"/>
  <c r="I54" i="47"/>
  <c r="I55" i="47"/>
  <c r="I56" i="47"/>
  <c r="I57" i="47"/>
  <c r="I58" i="47"/>
  <c r="I59" i="47"/>
  <c r="I60" i="47"/>
  <c r="I61" i="47"/>
  <c r="I62" i="47"/>
  <c r="I63" i="47"/>
  <c r="I64" i="47"/>
  <c r="I65" i="47"/>
  <c r="I66" i="47"/>
  <c r="I67" i="47"/>
  <c r="I68" i="47"/>
  <c r="I69" i="47"/>
  <c r="I70" i="47"/>
  <c r="I71" i="47"/>
  <c r="I72" i="47"/>
  <c r="I73" i="47"/>
  <c r="I74" i="47"/>
  <c r="I75" i="47"/>
  <c r="I76" i="47"/>
  <c r="I77" i="47"/>
  <c r="I78" i="47"/>
  <c r="I79" i="47"/>
  <c r="I80" i="47"/>
  <c r="I81" i="47"/>
  <c r="I82" i="47"/>
  <c r="I83" i="47"/>
  <c r="I84" i="47"/>
  <c r="I85" i="47"/>
  <c r="I86" i="47"/>
  <c r="I87" i="47"/>
  <c r="I88" i="47"/>
  <c r="I89" i="47"/>
  <c r="I90" i="47"/>
  <c r="I91" i="47"/>
  <c r="I92" i="47"/>
  <c r="I93" i="47"/>
  <c r="I94" i="47"/>
  <c r="I95" i="47"/>
  <c r="I96" i="47"/>
  <c r="I97" i="47"/>
  <c r="I98" i="47"/>
  <c r="I99" i="47"/>
  <c r="I100" i="47"/>
  <c r="I101" i="47"/>
  <c r="I102" i="47"/>
  <c r="I103" i="47"/>
  <c r="I104" i="47"/>
  <c r="I105" i="47"/>
  <c r="I106" i="47"/>
  <c r="I107" i="47"/>
  <c r="I108" i="47"/>
  <c r="I109" i="47"/>
  <c r="I110" i="47"/>
  <c r="I111" i="47"/>
  <c r="I112" i="47"/>
  <c r="I113" i="47"/>
  <c r="I114" i="47"/>
  <c r="I115" i="47"/>
  <c r="I116" i="47"/>
  <c r="I117" i="47"/>
  <c r="I118" i="47"/>
  <c r="I119" i="47"/>
  <c r="I120" i="47"/>
  <c r="I121" i="47"/>
  <c r="I122" i="47"/>
  <c r="I123" i="47"/>
  <c r="I124" i="47"/>
  <c r="I125" i="47"/>
  <c r="I126" i="47"/>
  <c r="I127" i="47"/>
  <c r="I128" i="47"/>
  <c r="I129" i="47"/>
  <c r="I130" i="47"/>
  <c r="I131" i="47"/>
  <c r="I132" i="47"/>
  <c r="I133" i="47"/>
  <c r="I134" i="47"/>
  <c r="I135" i="47"/>
  <c r="I136" i="47"/>
  <c r="I137" i="47"/>
  <c r="I138" i="47"/>
  <c r="I139" i="47"/>
  <c r="I140" i="47"/>
  <c r="I141" i="47"/>
  <c r="I142" i="47"/>
  <c r="I143" i="47"/>
  <c r="I144" i="47"/>
  <c r="I145" i="47"/>
  <c r="I146" i="47"/>
  <c r="I147" i="47"/>
  <c r="I148" i="47"/>
  <c r="I149" i="47"/>
  <c r="I150" i="47"/>
  <c r="I151" i="47"/>
  <c r="I152" i="47"/>
  <c r="I153" i="47"/>
  <c r="I154" i="47"/>
  <c r="I155" i="47"/>
  <c r="I156" i="47"/>
  <c r="I157" i="47"/>
  <c r="I158" i="47"/>
  <c r="I159" i="47"/>
  <c r="I160" i="47"/>
  <c r="I161" i="47"/>
  <c r="I162" i="47"/>
  <c r="I163" i="47"/>
  <c r="I164" i="47"/>
  <c r="I165" i="47"/>
  <c r="I166" i="47"/>
  <c r="I167" i="47"/>
  <c r="I168" i="47"/>
  <c r="I169" i="47"/>
  <c r="I170" i="47"/>
  <c r="I171" i="47"/>
  <c r="I172" i="47"/>
  <c r="I173" i="47"/>
  <c r="I174" i="47"/>
  <c r="I175" i="47"/>
  <c r="I176" i="47"/>
  <c r="I177" i="47"/>
  <c r="I178" i="47"/>
  <c r="I179" i="47"/>
  <c r="I180" i="47"/>
  <c r="I181" i="47"/>
  <c r="I182" i="47"/>
  <c r="I183" i="47"/>
  <c r="I184" i="47"/>
  <c r="I185" i="47"/>
  <c r="I186" i="47"/>
  <c r="I187" i="47"/>
  <c r="I188" i="47"/>
  <c r="I189" i="47"/>
  <c r="I190" i="47"/>
  <c r="I191" i="47"/>
  <c r="I192" i="47"/>
  <c r="I2" i="47"/>
  <c r="H3" i="47"/>
  <c r="H4" i="47"/>
  <c r="H5" i="47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47" i="47"/>
  <c r="H48" i="47"/>
  <c r="H49" i="47"/>
  <c r="H50" i="47"/>
  <c r="H51" i="47"/>
  <c r="H52" i="47"/>
  <c r="H53" i="47"/>
  <c r="H54" i="47"/>
  <c r="H55" i="47"/>
  <c r="H56" i="47"/>
  <c r="H57" i="47"/>
  <c r="H58" i="47"/>
  <c r="H59" i="47"/>
  <c r="H60" i="47"/>
  <c r="H61" i="47"/>
  <c r="H62" i="47"/>
  <c r="H63" i="47"/>
  <c r="H64" i="47"/>
  <c r="H65" i="47"/>
  <c r="H66" i="47"/>
  <c r="H67" i="47"/>
  <c r="H68" i="47"/>
  <c r="H69" i="47"/>
  <c r="H70" i="47"/>
  <c r="H71" i="47"/>
  <c r="H72" i="47"/>
  <c r="H73" i="47"/>
  <c r="H74" i="47"/>
  <c r="H75" i="47"/>
  <c r="H76" i="47"/>
  <c r="H77" i="47"/>
  <c r="H78" i="47"/>
  <c r="H79" i="47"/>
  <c r="H80" i="47"/>
  <c r="H81" i="47"/>
  <c r="H82" i="47"/>
  <c r="H83" i="47"/>
  <c r="H84" i="47"/>
  <c r="H85" i="47"/>
  <c r="H86" i="47"/>
  <c r="H87" i="47"/>
  <c r="H88" i="47"/>
  <c r="H89" i="47"/>
  <c r="H90" i="47"/>
  <c r="H91" i="47"/>
  <c r="H92" i="47"/>
  <c r="H93" i="47"/>
  <c r="H94" i="47"/>
  <c r="H95" i="47"/>
  <c r="H96" i="47"/>
  <c r="H97" i="47"/>
  <c r="H98" i="47"/>
  <c r="H99" i="47"/>
  <c r="H100" i="47"/>
  <c r="H101" i="47"/>
  <c r="H102" i="47"/>
  <c r="H103" i="47"/>
  <c r="H104" i="47"/>
  <c r="H105" i="47"/>
  <c r="H106" i="47"/>
  <c r="H107" i="47"/>
  <c r="H108" i="47"/>
  <c r="H109" i="47"/>
  <c r="H110" i="47"/>
  <c r="H111" i="47"/>
  <c r="H112" i="47"/>
  <c r="H113" i="47"/>
  <c r="H114" i="47"/>
  <c r="H115" i="47"/>
  <c r="H116" i="47"/>
  <c r="H117" i="47"/>
  <c r="H118" i="47"/>
  <c r="H119" i="47"/>
  <c r="H120" i="47"/>
  <c r="H121" i="47"/>
  <c r="H122" i="47"/>
  <c r="H123" i="47"/>
  <c r="H124" i="47"/>
  <c r="H125" i="47"/>
  <c r="H126" i="47"/>
  <c r="H127" i="47"/>
  <c r="H128" i="47"/>
  <c r="H129" i="47"/>
  <c r="H130" i="47"/>
  <c r="H131" i="47"/>
  <c r="H132" i="47"/>
  <c r="H133" i="47"/>
  <c r="H134" i="47"/>
  <c r="H135" i="47"/>
  <c r="H136" i="47"/>
  <c r="H137" i="47"/>
  <c r="H138" i="47"/>
  <c r="H139" i="47"/>
  <c r="H140" i="47"/>
  <c r="H141" i="47"/>
  <c r="H142" i="47"/>
  <c r="H143" i="47"/>
  <c r="H144" i="47"/>
  <c r="H145" i="47"/>
  <c r="H146" i="47"/>
  <c r="H147" i="47"/>
  <c r="H148" i="47"/>
  <c r="H149" i="47"/>
  <c r="H150" i="47"/>
  <c r="H151" i="47"/>
  <c r="H152" i="47"/>
  <c r="H153" i="47"/>
  <c r="H154" i="47"/>
  <c r="H155" i="47"/>
  <c r="H156" i="47"/>
  <c r="H157" i="47"/>
  <c r="H158" i="47"/>
  <c r="H159" i="47"/>
  <c r="H160" i="47"/>
  <c r="H161" i="47"/>
  <c r="H162" i="47"/>
  <c r="H163" i="47"/>
  <c r="H164" i="47"/>
  <c r="H165" i="47"/>
  <c r="H166" i="47"/>
  <c r="H167" i="47"/>
  <c r="H168" i="47"/>
  <c r="H169" i="47"/>
  <c r="H170" i="47"/>
  <c r="H171" i="47"/>
  <c r="H172" i="47"/>
  <c r="H173" i="47"/>
  <c r="H174" i="47"/>
  <c r="H175" i="47"/>
  <c r="H176" i="47"/>
  <c r="H177" i="47"/>
  <c r="H178" i="47"/>
  <c r="H179" i="47"/>
  <c r="H180" i="47"/>
  <c r="H181" i="47"/>
  <c r="H182" i="47"/>
  <c r="H183" i="47"/>
  <c r="H184" i="47"/>
  <c r="H185" i="47"/>
  <c r="H186" i="47"/>
  <c r="H187" i="47"/>
  <c r="H188" i="47"/>
  <c r="H189" i="47"/>
  <c r="H190" i="47"/>
  <c r="H191" i="47"/>
  <c r="H192" i="47"/>
  <c r="H2" i="47"/>
  <c r="C3" i="47"/>
  <c r="C4" i="47"/>
  <c r="C5" i="47"/>
  <c r="C6" i="47"/>
  <c r="C7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C37" i="47"/>
  <c r="C38" i="47"/>
  <c r="C39" i="47"/>
  <c r="C40" i="47"/>
  <c r="C41" i="47"/>
  <c r="C42" i="47"/>
  <c r="C43" i="47"/>
  <c r="C44" i="47"/>
  <c r="C45" i="47"/>
  <c r="C46" i="47"/>
  <c r="C47" i="47"/>
  <c r="C48" i="47"/>
  <c r="C49" i="47"/>
  <c r="C50" i="47"/>
  <c r="C51" i="47"/>
  <c r="C52" i="47"/>
  <c r="C53" i="47"/>
  <c r="C54" i="47"/>
  <c r="C55" i="47"/>
  <c r="C56" i="47"/>
  <c r="C57" i="47"/>
  <c r="C58" i="47"/>
  <c r="C59" i="47"/>
  <c r="C60" i="47"/>
  <c r="C61" i="47"/>
  <c r="C62" i="47"/>
  <c r="C63" i="47"/>
  <c r="C64" i="47"/>
  <c r="C65" i="47"/>
  <c r="C66" i="47"/>
  <c r="C67" i="47"/>
  <c r="C68" i="47"/>
  <c r="C69" i="47"/>
  <c r="C70" i="47"/>
  <c r="C71" i="47"/>
  <c r="C72" i="47"/>
  <c r="C73" i="47"/>
  <c r="C74" i="47"/>
  <c r="C75" i="47"/>
  <c r="C76" i="47"/>
  <c r="C77" i="47"/>
  <c r="C78" i="47"/>
  <c r="C79" i="47"/>
  <c r="C80" i="47"/>
  <c r="C81" i="47"/>
  <c r="C82" i="47"/>
  <c r="C83" i="47"/>
  <c r="C84" i="47"/>
  <c r="C85" i="47"/>
  <c r="C86" i="47"/>
  <c r="C87" i="47"/>
  <c r="C88" i="47"/>
  <c r="C89" i="47"/>
  <c r="C90" i="47"/>
  <c r="C91" i="47"/>
  <c r="C92" i="47"/>
  <c r="C93" i="47"/>
  <c r="C94" i="47"/>
  <c r="C95" i="47"/>
  <c r="C96" i="47"/>
  <c r="C97" i="47"/>
  <c r="C98" i="47"/>
  <c r="C99" i="47"/>
  <c r="C100" i="47"/>
  <c r="C101" i="47"/>
  <c r="C102" i="47"/>
  <c r="C103" i="47"/>
  <c r="C104" i="47"/>
  <c r="C105" i="47"/>
  <c r="C106" i="47"/>
  <c r="C107" i="47"/>
  <c r="C108" i="47"/>
  <c r="C109" i="47"/>
  <c r="C110" i="47"/>
  <c r="C111" i="47"/>
  <c r="C112" i="47"/>
  <c r="C113" i="47"/>
  <c r="C114" i="47"/>
  <c r="C115" i="47"/>
  <c r="C116" i="47"/>
  <c r="C117" i="47"/>
  <c r="C118" i="47"/>
  <c r="C119" i="47"/>
  <c r="C120" i="47"/>
  <c r="C121" i="47"/>
  <c r="C122" i="47"/>
  <c r="C123" i="47"/>
  <c r="C124" i="47"/>
  <c r="C125" i="47"/>
  <c r="C126" i="47"/>
  <c r="C127" i="47"/>
  <c r="C128" i="47"/>
  <c r="C129" i="47"/>
  <c r="C130" i="47"/>
  <c r="C131" i="47"/>
  <c r="C132" i="47"/>
  <c r="C133" i="47"/>
  <c r="C134" i="47"/>
  <c r="C135" i="47"/>
  <c r="C136" i="47"/>
  <c r="C137" i="47"/>
  <c r="C138" i="47"/>
  <c r="C139" i="47"/>
  <c r="C140" i="47"/>
  <c r="C141" i="47"/>
  <c r="C142" i="47"/>
  <c r="C143" i="47"/>
  <c r="C144" i="47"/>
  <c r="C145" i="47"/>
  <c r="C146" i="47"/>
  <c r="C147" i="47"/>
  <c r="C148" i="47"/>
  <c r="C149" i="47"/>
  <c r="C150" i="47"/>
  <c r="C151" i="47"/>
  <c r="C152" i="47"/>
  <c r="C153" i="47"/>
  <c r="C154" i="47"/>
  <c r="C155" i="47"/>
  <c r="C156" i="47"/>
  <c r="C157" i="47"/>
  <c r="C158" i="47"/>
  <c r="C159" i="47"/>
  <c r="C160" i="47"/>
  <c r="C161" i="47"/>
  <c r="C162" i="47"/>
  <c r="C163" i="47"/>
  <c r="C164" i="47"/>
  <c r="C165" i="47"/>
  <c r="C166" i="47"/>
  <c r="C167" i="47"/>
  <c r="C168" i="47"/>
  <c r="C169" i="47"/>
  <c r="C170" i="47"/>
  <c r="C171" i="47"/>
  <c r="C172" i="47"/>
  <c r="C173" i="47"/>
  <c r="C174" i="47"/>
  <c r="C175" i="47"/>
  <c r="C176" i="47"/>
  <c r="C177" i="47"/>
  <c r="C178" i="47"/>
  <c r="C179" i="47"/>
  <c r="C180" i="47"/>
  <c r="C181" i="47"/>
  <c r="C182" i="47"/>
  <c r="C183" i="47"/>
  <c r="C184" i="47"/>
  <c r="C185" i="47"/>
  <c r="C186" i="47"/>
  <c r="C187" i="47"/>
  <c r="C188" i="47"/>
  <c r="C189" i="47"/>
  <c r="C190" i="47"/>
  <c r="C191" i="47"/>
  <c r="C192" i="47"/>
  <c r="C2" i="47"/>
  <c r="Q3" i="25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Q84" i="25"/>
  <c r="Q85" i="25"/>
  <c r="Q86" i="25"/>
  <c r="Q87" i="25"/>
  <c r="Q88" i="25"/>
  <c r="Q89" i="25"/>
  <c r="Q90" i="25"/>
  <c r="Q91" i="25"/>
  <c r="Q92" i="25"/>
  <c r="Q93" i="25"/>
  <c r="Q94" i="25"/>
  <c r="Q95" i="25"/>
  <c r="Q96" i="25"/>
  <c r="Q97" i="25"/>
  <c r="Q98" i="25"/>
  <c r="Q99" i="25"/>
  <c r="Q100" i="25"/>
  <c r="Q101" i="25"/>
  <c r="Q102" i="25"/>
  <c r="Q103" i="25"/>
  <c r="Q104" i="25"/>
  <c r="Q105" i="25"/>
  <c r="Q106" i="25"/>
  <c r="Q107" i="25"/>
  <c r="Q108" i="25"/>
  <c r="Q109" i="25"/>
  <c r="Q110" i="25"/>
  <c r="Q111" i="25"/>
  <c r="Q112" i="25"/>
  <c r="Q113" i="25"/>
  <c r="Q114" i="25"/>
  <c r="Q115" i="25"/>
  <c r="Q116" i="25"/>
  <c r="Q117" i="25"/>
  <c r="Q118" i="25"/>
  <c r="Q119" i="25"/>
  <c r="Q120" i="25"/>
  <c r="Q121" i="25"/>
  <c r="Q122" i="25"/>
  <c r="Q123" i="25"/>
  <c r="Q124" i="25"/>
  <c r="Q125" i="25"/>
  <c r="Q126" i="25"/>
  <c r="Q127" i="25"/>
  <c r="Q128" i="25"/>
  <c r="Q129" i="25"/>
  <c r="Q130" i="25"/>
  <c r="Q131" i="25"/>
  <c r="Q132" i="25"/>
  <c r="Q133" i="25"/>
  <c r="Q134" i="25"/>
  <c r="Q135" i="25"/>
  <c r="Q136" i="25"/>
  <c r="Q137" i="25"/>
  <c r="Q138" i="25"/>
  <c r="Q139" i="25"/>
  <c r="Q140" i="25"/>
  <c r="Q141" i="25"/>
  <c r="Q142" i="25"/>
  <c r="Q143" i="25"/>
  <c r="Q144" i="25"/>
  <c r="Q145" i="25"/>
  <c r="Q146" i="25"/>
  <c r="Q147" i="25"/>
  <c r="Q148" i="25"/>
  <c r="Q149" i="25"/>
  <c r="Q150" i="25"/>
  <c r="Q151" i="25"/>
  <c r="Q152" i="25"/>
  <c r="Q153" i="25"/>
  <c r="Q154" i="25"/>
  <c r="Q155" i="25"/>
  <c r="Q156" i="25"/>
  <c r="Q157" i="25"/>
  <c r="Q158" i="25"/>
  <c r="Q159" i="25"/>
  <c r="Q160" i="25"/>
  <c r="Q161" i="25"/>
  <c r="Q162" i="25"/>
  <c r="Q163" i="25"/>
  <c r="Q164" i="25"/>
  <c r="Q165" i="25"/>
  <c r="Q166" i="25"/>
  <c r="Q167" i="25"/>
  <c r="Q168" i="25"/>
  <c r="Q169" i="25"/>
  <c r="Q170" i="25"/>
  <c r="Q171" i="25"/>
  <c r="Q172" i="25"/>
  <c r="Q173" i="25"/>
  <c r="Q174" i="25"/>
  <c r="Q175" i="25"/>
  <c r="Q176" i="25"/>
  <c r="Q177" i="25"/>
  <c r="Q178" i="25"/>
  <c r="Q179" i="25"/>
  <c r="Q180" i="25"/>
  <c r="Q181" i="25"/>
  <c r="Q182" i="25"/>
  <c r="Q183" i="25"/>
  <c r="Q184" i="25"/>
  <c r="Q185" i="25"/>
  <c r="Q186" i="25"/>
  <c r="Q187" i="25"/>
  <c r="Q188" i="25"/>
  <c r="Q189" i="25"/>
  <c r="Q190" i="25"/>
  <c r="Q191" i="25"/>
  <c r="Q192" i="25"/>
  <c r="Q193" i="25"/>
  <c r="Q194" i="25"/>
  <c r="Q195" i="25"/>
  <c r="Q196" i="25"/>
  <c r="Q197" i="25"/>
  <c r="Q198" i="25"/>
  <c r="Q199" i="25"/>
  <c r="Q200" i="25"/>
  <c r="Q201" i="25"/>
  <c r="Q202" i="25"/>
  <c r="Q203" i="25"/>
  <c r="Q204" i="25"/>
  <c r="Q205" i="25"/>
  <c r="Q206" i="25"/>
  <c r="Q207" i="25"/>
  <c r="Q208" i="25"/>
  <c r="Q209" i="25"/>
  <c r="Q210" i="25"/>
  <c r="Q211" i="25"/>
  <c r="Q212" i="25"/>
  <c r="Q213" i="25"/>
  <c r="Q214" i="25"/>
  <c r="Q215" i="25"/>
  <c r="Q216" i="25"/>
  <c r="Q217" i="25"/>
  <c r="Q218" i="25"/>
  <c r="Q219" i="25"/>
  <c r="Q220" i="25"/>
  <c r="Q221" i="25"/>
  <c r="Q222" i="25"/>
  <c r="Q223" i="25"/>
  <c r="Q224" i="25"/>
  <c r="Q225" i="25"/>
  <c r="Q226" i="25"/>
  <c r="Q227" i="25"/>
  <c r="Q228" i="25"/>
  <c r="Q229" i="25"/>
  <c r="Q230" i="25"/>
  <c r="Q231" i="25"/>
  <c r="Q232" i="25"/>
  <c r="Q233" i="25"/>
  <c r="Q234" i="25"/>
  <c r="Q235" i="25"/>
  <c r="Q236" i="25"/>
  <c r="Q237" i="25"/>
  <c r="Q238" i="25"/>
  <c r="Q239" i="25"/>
  <c r="Q240" i="25"/>
  <c r="Q241" i="25"/>
  <c r="Q242" i="25"/>
  <c r="Q243" i="25"/>
  <c r="Q244" i="25"/>
  <c r="Q245" i="25"/>
  <c r="Q246" i="25"/>
  <c r="Q247" i="25"/>
  <c r="Q248" i="25"/>
  <c r="Q249" i="25"/>
  <c r="Q250" i="25"/>
  <c r="Q251" i="25"/>
  <c r="Q252" i="25"/>
  <c r="Q253" i="25"/>
  <c r="Q254" i="25"/>
  <c r="Q255" i="25"/>
  <c r="Q256" i="25"/>
  <c r="Q257" i="25"/>
  <c r="Q258" i="25"/>
  <c r="Q259" i="25"/>
  <c r="Q260" i="25"/>
  <c r="Q261" i="25"/>
  <c r="Q262" i="25"/>
  <c r="Q263" i="25"/>
  <c r="Q264" i="25"/>
  <c r="Q265" i="25"/>
  <c r="Q266" i="25"/>
  <c r="Q267" i="25"/>
  <c r="Q268" i="25"/>
  <c r="Q269" i="25"/>
  <c r="Q270" i="25"/>
  <c r="Q271" i="25"/>
  <c r="Q272" i="25"/>
  <c r="Q273" i="25"/>
  <c r="Q274" i="25"/>
  <c r="Q275" i="25"/>
  <c r="Q276" i="25"/>
  <c r="Q277" i="25"/>
  <c r="Q278" i="25"/>
  <c r="Q279" i="25"/>
  <c r="Q280" i="25"/>
  <c r="Q281" i="25"/>
  <c r="Q282" i="25"/>
  <c r="Q283" i="25"/>
  <c r="Q284" i="25"/>
  <c r="Q285" i="25"/>
  <c r="Q286" i="25"/>
  <c r="Q287" i="25"/>
  <c r="Q288" i="25"/>
  <c r="Q289" i="25"/>
  <c r="Q290" i="25"/>
  <c r="Q291" i="25"/>
  <c r="Q292" i="25"/>
  <c r="Q293" i="25"/>
  <c r="Q294" i="25"/>
  <c r="Q295" i="25"/>
  <c r="Q296" i="25"/>
  <c r="Q297" i="25"/>
  <c r="Q298" i="25"/>
  <c r="Q299" i="25"/>
  <c r="Q300" i="25"/>
  <c r="Q301" i="25"/>
  <c r="Q302" i="25"/>
  <c r="Q303" i="25"/>
  <c r="Q304" i="25"/>
  <c r="Q305" i="25"/>
  <c r="Q306" i="25"/>
  <c r="Q307" i="25"/>
  <c r="Q308" i="25"/>
  <c r="Q309" i="25"/>
  <c r="Q310" i="25"/>
  <c r="Q311" i="25"/>
  <c r="Q312" i="25"/>
  <c r="Q313" i="25"/>
  <c r="Q314" i="25"/>
  <c r="Q315" i="25"/>
  <c r="Q316" i="25"/>
  <c r="Q317" i="25"/>
  <c r="Q318" i="25"/>
  <c r="Q319" i="25"/>
  <c r="Q320" i="25"/>
  <c r="Q321" i="25"/>
  <c r="Q322" i="25"/>
  <c r="Q323" i="25"/>
  <c r="Q324" i="25"/>
  <c r="Q325" i="25"/>
  <c r="Q326" i="25"/>
  <c r="Q327" i="25"/>
  <c r="Q328" i="25"/>
  <c r="Q329" i="25"/>
  <c r="Q330" i="25"/>
  <c r="Q331" i="25"/>
  <c r="Q332" i="25"/>
  <c r="Q333" i="25"/>
  <c r="Q334" i="25"/>
  <c r="Q335" i="25"/>
  <c r="Q336" i="25"/>
  <c r="Q337" i="25"/>
  <c r="Q338" i="25"/>
  <c r="Q339" i="25"/>
  <c r="Q340" i="25"/>
  <c r="Q341" i="25"/>
  <c r="Q342" i="25"/>
  <c r="Q343" i="25"/>
  <c r="Q344" i="25"/>
  <c r="Q345" i="25"/>
  <c r="Q346" i="25"/>
  <c r="Q347" i="25"/>
  <c r="Q348" i="25"/>
  <c r="Q349" i="25"/>
  <c r="Q350" i="25"/>
  <c r="Q351" i="25"/>
  <c r="Q352" i="25"/>
  <c r="Q353" i="25"/>
  <c r="Q354" i="25"/>
  <c r="Q355" i="25"/>
  <c r="Q356" i="25"/>
  <c r="Q357" i="25"/>
  <c r="Q358" i="25"/>
  <c r="Q359" i="25"/>
  <c r="Q360" i="25"/>
  <c r="Q361" i="25"/>
  <c r="Q362" i="25"/>
  <c r="Q363" i="25"/>
  <c r="Q364" i="25"/>
  <c r="Q365" i="25"/>
  <c r="Q366" i="25"/>
  <c r="Q367" i="25"/>
  <c r="Q368" i="25"/>
  <c r="Q369" i="25"/>
  <c r="Q370" i="25"/>
  <c r="Q371" i="25"/>
  <c r="Q372" i="25"/>
  <c r="Q373" i="25"/>
  <c r="Q374" i="25"/>
  <c r="Q375" i="25"/>
  <c r="Q376" i="25"/>
  <c r="Q377" i="25"/>
  <c r="Q378" i="25"/>
  <c r="Q379" i="25"/>
  <c r="Q380" i="25"/>
  <c r="Q381" i="25"/>
  <c r="Q382" i="25"/>
  <c r="Q383" i="25"/>
  <c r="Q384" i="25"/>
  <c r="Q385" i="25"/>
  <c r="Q386" i="25"/>
  <c r="Q387" i="25"/>
  <c r="Q388" i="25"/>
  <c r="Q389" i="25"/>
  <c r="Q390" i="25"/>
  <c r="Q391" i="25"/>
  <c r="Q392" i="25"/>
  <c r="Q393" i="25"/>
  <c r="Q394" i="25"/>
  <c r="Q395" i="25"/>
  <c r="Q396" i="25"/>
  <c r="Q397" i="25"/>
  <c r="Q398" i="25"/>
  <c r="Q399" i="25"/>
  <c r="Q400" i="25"/>
  <c r="Q401" i="25"/>
  <c r="Q402" i="25"/>
  <c r="Q403" i="25"/>
  <c r="Q404" i="25"/>
  <c r="Q405" i="25"/>
  <c r="Q406" i="25"/>
  <c r="Q407" i="25"/>
  <c r="Q408" i="25"/>
  <c r="Q409" i="25"/>
  <c r="Q410" i="25"/>
  <c r="Q411" i="25"/>
  <c r="Q412" i="25"/>
  <c r="Q413" i="25"/>
  <c r="Q414" i="25"/>
  <c r="Q415" i="25"/>
  <c r="Q416" i="25"/>
  <c r="Q417" i="25"/>
  <c r="Q418" i="25"/>
  <c r="Q419" i="25"/>
  <c r="Q420" i="25"/>
  <c r="Q421" i="25"/>
  <c r="Q422" i="25"/>
  <c r="Q423" i="25"/>
  <c r="Q424" i="25"/>
  <c r="Q425" i="25"/>
  <c r="Q426" i="25"/>
  <c r="Q427" i="25"/>
  <c r="Q428" i="25"/>
  <c r="Q429" i="25"/>
  <c r="Q430" i="25"/>
  <c r="Q431" i="25"/>
  <c r="Q432" i="25"/>
  <c r="Q433" i="25"/>
  <c r="Q434" i="25"/>
  <c r="Q435" i="25"/>
  <c r="Q436" i="25"/>
  <c r="Q437" i="25"/>
  <c r="Q438" i="25"/>
  <c r="Q439" i="25"/>
  <c r="Q440" i="25"/>
  <c r="Q441" i="25"/>
  <c r="Q442" i="25"/>
  <c r="Q443" i="25"/>
  <c r="Q444" i="25"/>
  <c r="Q445" i="25"/>
  <c r="Q446" i="25"/>
  <c r="Q447" i="25"/>
  <c r="Q448" i="25"/>
  <c r="Q449" i="25"/>
  <c r="Q450" i="25"/>
  <c r="Q451" i="25"/>
  <c r="Q452" i="25"/>
  <c r="Q453" i="25"/>
  <c r="Q454" i="25"/>
  <c r="Q455" i="25"/>
  <c r="Q456" i="25"/>
  <c r="Q457" i="25"/>
  <c r="Q458" i="25"/>
  <c r="Q459" i="25"/>
  <c r="Q460" i="25"/>
  <c r="Q461" i="25"/>
  <c r="Q462" i="25"/>
  <c r="Q463" i="25"/>
  <c r="Q464" i="25"/>
  <c r="Q465" i="25"/>
  <c r="Q466" i="25"/>
  <c r="Q467" i="25"/>
  <c r="Q468" i="25"/>
  <c r="Q469" i="25"/>
  <c r="Q470" i="25"/>
  <c r="Q471" i="25"/>
  <c r="Q472" i="25"/>
  <c r="Q473" i="25"/>
  <c r="Q474" i="25"/>
  <c r="Q475" i="25"/>
  <c r="Q476" i="25"/>
  <c r="Q477" i="25"/>
  <c r="Q478" i="25"/>
  <c r="Q479" i="25"/>
  <c r="Q480" i="25"/>
  <c r="Q481" i="25"/>
  <c r="Q482" i="25"/>
  <c r="Q483" i="25"/>
  <c r="Q484" i="25"/>
  <c r="Q485" i="25"/>
  <c r="Q486" i="25"/>
  <c r="Q487" i="25"/>
  <c r="Q488" i="25"/>
  <c r="Q489" i="25"/>
  <c r="Q490" i="25"/>
  <c r="Q491" i="25"/>
  <c r="Q492" i="25"/>
  <c r="Q493" i="25"/>
  <c r="Q494" i="25"/>
  <c r="Q495" i="25"/>
  <c r="Q496" i="25"/>
  <c r="Q497" i="25"/>
  <c r="Q498" i="25"/>
  <c r="Q499" i="25"/>
  <c r="Q500" i="25"/>
  <c r="Q501" i="25"/>
  <c r="Q502" i="25"/>
  <c r="Q503" i="25"/>
  <c r="Q504" i="25"/>
  <c r="Q505" i="25"/>
  <c r="Q506" i="25"/>
  <c r="Q507" i="25"/>
  <c r="Q508" i="25"/>
  <c r="Q509" i="25"/>
  <c r="Q510" i="25"/>
  <c r="Q511" i="25"/>
  <c r="Q512" i="25"/>
  <c r="Q513" i="25"/>
  <c r="Q514" i="25"/>
  <c r="Q515" i="25"/>
  <c r="Q516" i="25"/>
  <c r="Q517" i="25"/>
  <c r="Q518" i="25"/>
  <c r="Q519" i="25"/>
  <c r="Q520" i="25"/>
  <c r="Q521" i="25"/>
  <c r="Q522" i="25"/>
  <c r="Q523" i="25"/>
  <c r="Q524" i="25"/>
  <c r="Q525" i="25"/>
  <c r="Q526" i="25"/>
  <c r="Q527" i="25"/>
  <c r="Q528" i="25"/>
  <c r="Q529" i="25"/>
  <c r="Q530" i="25"/>
  <c r="Q531" i="25"/>
  <c r="Q532" i="25"/>
  <c r="Q533" i="25"/>
  <c r="Q534" i="25"/>
  <c r="Q535" i="25"/>
  <c r="Q536" i="25"/>
  <c r="Q537" i="25"/>
  <c r="Q538" i="25"/>
  <c r="Q539" i="25"/>
  <c r="Q540" i="25"/>
  <c r="Q541" i="25"/>
  <c r="Q542" i="25"/>
  <c r="Q543" i="25"/>
  <c r="Q544" i="25"/>
  <c r="Q545" i="25"/>
  <c r="Q546" i="25"/>
  <c r="Q547" i="25"/>
  <c r="Q548" i="25"/>
  <c r="Q549" i="25"/>
  <c r="Q550" i="25"/>
  <c r="Q551" i="25"/>
  <c r="Q552" i="25"/>
  <c r="Q553" i="25"/>
  <c r="Q554" i="25"/>
  <c r="Q555" i="25"/>
  <c r="Q556" i="25"/>
  <c r="Q557" i="25"/>
  <c r="Q558" i="25"/>
  <c r="Q559" i="25"/>
  <c r="Q560" i="25"/>
  <c r="Q561" i="25"/>
  <c r="Q562" i="25"/>
  <c r="Q563" i="25"/>
  <c r="Q564" i="25"/>
  <c r="Q565" i="25"/>
  <c r="Q566" i="25"/>
  <c r="Q567" i="25"/>
  <c r="Q568" i="25"/>
  <c r="Q569" i="25"/>
  <c r="Q570" i="25"/>
  <c r="Q571" i="25"/>
  <c r="Q572" i="25"/>
  <c r="Q573" i="25"/>
  <c r="Q574" i="25"/>
  <c r="Q575" i="25"/>
  <c r="Q576" i="25"/>
  <c r="Q577" i="25"/>
  <c r="Q578" i="25"/>
  <c r="Q579" i="25"/>
  <c r="Q580" i="25"/>
  <c r="Q581" i="25"/>
  <c r="Q582" i="25"/>
  <c r="Q583" i="25"/>
  <c r="Q584" i="25"/>
  <c r="Q585" i="25"/>
  <c r="Q586" i="25"/>
  <c r="Q587" i="25"/>
  <c r="Q588" i="25"/>
  <c r="Q589" i="25"/>
  <c r="Q590" i="25"/>
  <c r="Q591" i="25"/>
  <c r="Q592" i="25"/>
  <c r="Q593" i="25"/>
  <c r="Q594" i="25"/>
  <c r="Q595" i="25"/>
  <c r="Q596" i="25"/>
  <c r="Q597" i="25"/>
  <c r="Q598" i="25"/>
  <c r="Q599" i="25"/>
  <c r="Q600" i="25"/>
  <c r="Q601" i="25"/>
  <c r="Q602" i="25"/>
  <c r="Q603" i="25"/>
  <c r="Q604" i="25"/>
  <c r="Q605" i="25"/>
  <c r="Q606" i="25"/>
  <c r="Q607" i="25"/>
  <c r="Q608" i="25"/>
  <c r="Q609" i="25"/>
  <c r="Q610" i="25"/>
  <c r="Q611" i="25"/>
  <c r="Q612" i="25"/>
  <c r="Q613" i="25"/>
  <c r="Q614" i="25"/>
  <c r="Q615" i="25"/>
  <c r="Q616" i="25"/>
  <c r="Q617" i="25"/>
  <c r="Q618" i="25"/>
  <c r="Q619" i="25"/>
  <c r="Q620" i="25"/>
  <c r="Q621" i="25"/>
  <c r="Q622" i="25"/>
  <c r="Q623" i="25"/>
  <c r="Q624" i="25"/>
  <c r="Q625" i="25"/>
  <c r="Q626" i="25"/>
  <c r="Q627" i="25"/>
  <c r="Q628" i="25"/>
  <c r="Q629" i="25"/>
  <c r="Q630" i="25"/>
  <c r="Q631" i="25"/>
  <c r="Q632" i="25"/>
  <c r="Q633" i="25"/>
  <c r="Q634" i="25"/>
  <c r="Q635" i="25"/>
  <c r="Q636" i="25"/>
  <c r="Q637" i="25"/>
  <c r="Q638" i="25"/>
  <c r="Q639" i="25"/>
  <c r="Q640" i="25"/>
  <c r="Q641" i="25"/>
  <c r="Q642" i="25"/>
  <c r="Q643" i="25"/>
  <c r="Q644" i="25"/>
  <c r="Q645" i="25"/>
  <c r="Q646" i="25"/>
  <c r="Q647" i="25"/>
  <c r="Q648" i="25"/>
  <c r="Q649" i="25"/>
  <c r="Q650" i="25"/>
  <c r="Q651" i="25"/>
  <c r="Q652" i="25"/>
  <c r="Q653" i="25"/>
  <c r="Q654" i="25"/>
  <c r="Q655" i="25"/>
  <c r="Q656" i="25"/>
  <c r="Q657" i="25"/>
  <c r="Q658" i="25"/>
  <c r="Q659" i="25"/>
  <c r="Q660" i="25"/>
  <c r="Q661" i="25"/>
  <c r="Q662" i="25"/>
  <c r="Q663" i="25"/>
  <c r="Q664" i="25"/>
  <c r="Q665" i="25"/>
  <c r="Q666" i="25"/>
  <c r="Q667" i="25"/>
  <c r="Q668" i="25"/>
  <c r="Q669" i="25"/>
  <c r="Q670" i="25"/>
  <c r="Q671" i="25"/>
  <c r="Q672" i="25"/>
  <c r="Q673" i="25"/>
  <c r="Q674" i="25"/>
  <c r="Q675" i="25"/>
  <c r="Q676" i="25"/>
  <c r="Q677" i="25"/>
  <c r="Q678" i="25"/>
  <c r="Q679" i="25"/>
  <c r="Q680" i="25"/>
  <c r="Q681" i="25"/>
  <c r="Q682" i="25"/>
  <c r="Q683" i="25"/>
  <c r="Q684" i="25"/>
  <c r="Q685" i="25"/>
  <c r="Q686" i="25"/>
  <c r="Q687" i="25"/>
  <c r="Q688" i="25"/>
  <c r="Q689" i="25"/>
  <c r="Q690" i="25"/>
  <c r="Q691" i="25"/>
  <c r="Q692" i="25"/>
  <c r="Q693" i="25"/>
  <c r="Q694" i="25"/>
  <c r="Q695" i="25"/>
  <c r="Q696" i="25"/>
  <c r="Q697" i="25"/>
  <c r="Q698" i="25"/>
  <c r="Q699" i="25"/>
  <c r="Q700" i="25"/>
  <c r="Q701" i="25"/>
  <c r="Q702" i="25"/>
  <c r="Q703" i="25"/>
  <c r="Q704" i="25"/>
  <c r="Q705" i="25"/>
  <c r="Q706" i="25"/>
  <c r="Q707" i="25"/>
  <c r="Q708" i="25"/>
  <c r="Q709" i="25"/>
  <c r="Q710" i="25"/>
  <c r="Q711" i="25"/>
  <c r="Q712" i="25"/>
  <c r="Q713" i="25"/>
  <c r="Q714" i="25"/>
  <c r="Q715" i="25"/>
  <c r="Q716" i="25"/>
  <c r="Q717" i="25"/>
  <c r="Q718" i="25"/>
  <c r="Q719" i="25"/>
  <c r="Q720" i="25"/>
  <c r="Q721" i="25"/>
  <c r="Q722" i="25"/>
  <c r="Q723" i="25"/>
  <c r="Q724" i="25"/>
  <c r="Q725" i="25"/>
  <c r="Q726" i="25"/>
  <c r="Q727" i="25"/>
  <c r="Q728" i="25"/>
  <c r="Q729" i="25"/>
  <c r="Q730" i="25"/>
  <c r="Q731" i="25"/>
  <c r="Q732" i="25"/>
  <c r="Q733" i="25"/>
  <c r="Q734" i="25"/>
  <c r="Q735" i="25"/>
  <c r="Q736" i="25"/>
  <c r="Q737" i="25"/>
  <c r="Q738" i="25"/>
  <c r="Q739" i="25"/>
  <c r="Q740" i="25"/>
  <c r="Q741" i="25"/>
  <c r="Q742" i="25"/>
  <c r="Q743" i="25"/>
  <c r="Q744" i="25"/>
  <c r="Q745" i="25"/>
  <c r="Q746" i="25"/>
  <c r="Q747" i="25"/>
  <c r="Q748" i="25"/>
  <c r="Q749" i="25"/>
  <c r="Q750" i="25"/>
  <c r="Q751" i="25"/>
  <c r="Q752" i="25"/>
  <c r="Q753" i="25"/>
  <c r="Q754" i="25"/>
  <c r="Q755" i="25"/>
  <c r="Q756" i="25"/>
  <c r="Q757" i="25"/>
  <c r="Q758" i="25"/>
  <c r="Q759" i="25"/>
  <c r="Q760" i="25"/>
  <c r="Q761" i="25"/>
  <c r="Q762" i="25"/>
  <c r="Q763" i="25"/>
  <c r="Q764" i="25"/>
  <c r="Q765" i="25"/>
  <c r="Q766" i="25"/>
  <c r="Q767" i="25"/>
  <c r="Q768" i="25"/>
  <c r="Q769" i="25"/>
  <c r="Q770" i="25"/>
  <c r="Q771" i="25"/>
  <c r="Q772" i="25"/>
  <c r="Q773" i="25"/>
  <c r="Q774" i="25"/>
  <c r="Q775" i="25"/>
  <c r="Q776" i="25"/>
  <c r="Q777" i="25"/>
  <c r="Q778" i="25"/>
  <c r="Q779" i="25"/>
  <c r="Q780" i="25"/>
  <c r="Q781" i="25"/>
  <c r="Q782" i="25"/>
  <c r="Q783" i="25"/>
  <c r="Q784" i="25"/>
  <c r="Q785" i="25"/>
  <c r="Q786" i="25"/>
  <c r="Q787" i="25"/>
  <c r="Q788" i="25"/>
  <c r="Q789" i="25"/>
  <c r="Q790" i="25"/>
  <c r="Q791" i="25"/>
  <c r="Q792" i="25"/>
  <c r="Q793" i="25"/>
  <c r="Q794" i="25"/>
  <c r="Q795" i="25"/>
  <c r="Q796" i="25"/>
  <c r="Q797" i="25"/>
  <c r="Q798" i="25"/>
  <c r="Q799" i="25"/>
  <c r="Q800" i="25"/>
  <c r="Q801" i="25"/>
  <c r="Q802" i="25"/>
  <c r="Q803" i="25"/>
  <c r="Q804" i="25"/>
  <c r="Q805" i="25"/>
  <c r="Q806" i="25"/>
  <c r="Q807" i="25"/>
  <c r="Q808" i="25"/>
  <c r="Q809" i="25"/>
  <c r="Q810" i="25"/>
  <c r="Q811" i="25"/>
  <c r="Q812" i="25"/>
  <c r="Q813" i="25"/>
  <c r="Q814" i="25"/>
  <c r="Q815" i="25"/>
  <c r="Q816" i="25"/>
  <c r="Q817" i="25"/>
  <c r="Q818" i="25"/>
  <c r="Q819" i="25"/>
  <c r="Q820" i="25"/>
  <c r="Q821" i="25"/>
  <c r="Q822" i="25"/>
  <c r="Q823" i="25"/>
  <c r="Q824" i="25"/>
  <c r="Q825" i="25"/>
  <c r="Q826" i="25"/>
  <c r="Q827" i="25"/>
  <c r="Q828" i="25"/>
  <c r="Q829" i="25"/>
  <c r="Q830" i="25"/>
  <c r="Q831" i="25"/>
  <c r="Q832" i="25"/>
  <c r="Q833" i="25"/>
  <c r="Q834" i="25"/>
  <c r="Q835" i="25"/>
  <c r="Q836" i="25"/>
  <c r="Q837" i="25"/>
  <c r="Q838" i="25"/>
  <c r="Q839" i="25"/>
  <c r="Q840" i="25"/>
  <c r="Q841" i="25"/>
  <c r="Q842" i="25"/>
  <c r="Q843" i="25"/>
  <c r="Q844" i="25"/>
  <c r="Q845" i="25"/>
  <c r="Q846" i="25"/>
  <c r="Q847" i="25"/>
  <c r="Q848" i="25"/>
  <c r="Q849" i="25"/>
  <c r="Q850" i="25"/>
  <c r="Q851" i="25"/>
  <c r="Q852" i="25"/>
  <c r="Q853" i="25"/>
  <c r="Q854" i="25"/>
  <c r="Q855" i="25"/>
  <c r="Q856" i="25"/>
  <c r="Q857" i="25"/>
  <c r="Q858" i="25"/>
  <c r="Q859" i="25"/>
  <c r="Q860" i="25"/>
  <c r="Q861" i="25"/>
  <c r="Q862" i="25"/>
  <c r="Q863" i="25"/>
  <c r="Q864" i="25"/>
  <c r="Q865" i="25"/>
  <c r="Q866" i="25"/>
  <c r="Q867" i="25"/>
  <c r="Q868" i="25"/>
  <c r="Q869" i="25"/>
  <c r="Q870" i="25"/>
  <c r="Q871" i="25"/>
  <c r="Q872" i="25"/>
  <c r="Q873" i="25"/>
  <c r="Q874" i="25"/>
  <c r="Q875" i="25"/>
  <c r="Q876" i="25"/>
  <c r="Q877" i="25"/>
  <c r="Q878" i="25"/>
  <c r="Q879" i="25"/>
  <c r="Q880" i="25"/>
  <c r="Q881" i="25"/>
  <c r="Q882" i="25"/>
  <c r="Q883" i="25"/>
  <c r="Q884" i="25"/>
  <c r="Q885" i="25"/>
  <c r="Q886" i="25"/>
  <c r="Q887" i="25"/>
  <c r="Q888" i="25"/>
  <c r="Q889" i="25"/>
  <c r="Q890" i="25"/>
  <c r="Q891" i="25"/>
  <c r="Q892" i="25"/>
  <c r="Q893" i="25"/>
  <c r="Q894" i="25"/>
  <c r="Q895" i="25"/>
  <c r="Q896" i="25"/>
  <c r="Q897" i="25"/>
  <c r="Q898" i="25"/>
  <c r="Q899" i="25"/>
  <c r="Q900" i="25"/>
  <c r="Q901" i="25"/>
  <c r="Q902" i="25"/>
  <c r="Q903" i="25"/>
  <c r="Q904" i="25"/>
  <c r="Q905" i="25"/>
  <c r="Q906" i="25"/>
  <c r="Q907" i="25"/>
  <c r="Q908" i="25"/>
  <c r="Q909" i="25"/>
  <c r="Q910" i="25"/>
  <c r="Q911" i="25"/>
  <c r="Q912" i="25"/>
  <c r="Q913" i="25"/>
  <c r="Q914" i="25"/>
  <c r="Q915" i="25"/>
  <c r="Q916" i="25"/>
  <c r="Q917" i="25"/>
  <c r="Q918" i="25"/>
  <c r="Q919" i="25"/>
  <c r="Q920" i="25"/>
  <c r="Q921" i="25"/>
  <c r="Q922" i="25"/>
  <c r="Q923" i="25"/>
  <c r="Q924" i="25"/>
  <c r="Q925" i="25"/>
  <c r="Q926" i="25"/>
  <c r="Q927" i="25"/>
  <c r="Q928" i="25"/>
  <c r="Q929" i="25"/>
  <c r="Q930" i="25"/>
  <c r="Q931" i="25"/>
  <c r="Q932" i="25"/>
  <c r="Q933" i="25"/>
  <c r="Q934" i="25"/>
  <c r="Q935" i="25"/>
  <c r="Q936" i="25"/>
  <c r="Q937" i="25"/>
  <c r="Q938" i="25"/>
  <c r="Q939" i="25"/>
  <c r="Q940" i="25"/>
  <c r="Q941" i="25"/>
  <c r="Q942" i="25"/>
  <c r="Q943" i="25"/>
  <c r="Q944" i="25"/>
  <c r="Q945" i="25"/>
  <c r="Q946" i="25"/>
  <c r="Q947" i="25"/>
  <c r="Q948" i="25"/>
  <c r="Q949" i="25"/>
  <c r="Q950" i="25"/>
  <c r="Q951" i="25"/>
  <c r="Q952" i="25"/>
  <c r="Q953" i="25"/>
  <c r="Q954" i="25"/>
  <c r="Q955" i="25"/>
  <c r="Q956" i="25"/>
  <c r="Q957" i="25"/>
  <c r="Q958" i="25"/>
  <c r="Q959" i="25"/>
  <c r="Q960" i="25"/>
  <c r="Q961" i="25"/>
  <c r="Q962" i="25"/>
  <c r="Q963" i="25"/>
  <c r="Q964" i="25"/>
  <c r="Q965" i="25"/>
  <c r="Q966" i="25"/>
  <c r="Q967" i="25"/>
  <c r="Q968" i="25"/>
  <c r="Q969" i="25"/>
  <c r="Q970" i="25"/>
  <c r="Q971" i="25"/>
  <c r="Q972" i="25"/>
  <c r="Q973" i="25"/>
  <c r="Q974" i="25"/>
  <c r="Q975" i="25"/>
  <c r="Q976" i="25"/>
  <c r="Q977" i="25"/>
  <c r="Q978" i="25"/>
  <c r="Q979" i="25"/>
  <c r="Q980" i="25"/>
  <c r="Q981" i="25"/>
  <c r="Q982" i="25"/>
  <c r="Q983" i="25"/>
  <c r="Q984" i="25"/>
  <c r="Q985" i="25"/>
  <c r="Q986" i="25"/>
  <c r="Q987" i="25"/>
  <c r="Q988" i="25"/>
  <c r="Q989" i="25"/>
  <c r="Q990" i="25"/>
  <c r="Q991" i="25"/>
  <c r="Q992" i="25"/>
  <c r="Q993" i="25"/>
  <c r="Q994" i="25"/>
  <c r="Q995" i="25"/>
  <c r="Q996" i="25"/>
  <c r="Q997" i="25"/>
  <c r="Q998" i="25"/>
  <c r="Q999" i="25"/>
  <c r="Q1000" i="25"/>
  <c r="Q1001" i="25"/>
  <c r="Q1002" i="25"/>
  <c r="Q1003" i="25"/>
  <c r="Q1004" i="25"/>
  <c r="Q1005" i="25"/>
  <c r="Q1006" i="25"/>
  <c r="Q1007" i="25"/>
  <c r="Q1008" i="25"/>
  <c r="Q1009" i="25"/>
  <c r="Q1010" i="25"/>
  <c r="Q1011" i="25"/>
  <c r="Q1012" i="25"/>
  <c r="Q1013" i="25"/>
  <c r="Q1014" i="25"/>
  <c r="Q1015" i="25"/>
  <c r="Q1016" i="25"/>
  <c r="Q1017" i="25"/>
  <c r="Q1018" i="25"/>
  <c r="Q1019" i="25"/>
  <c r="Q1020" i="25"/>
  <c r="Q1021" i="25"/>
  <c r="Q1022" i="25"/>
  <c r="Q1023" i="25"/>
  <c r="Q1024" i="25"/>
  <c r="Q1025" i="25"/>
  <c r="Q1026" i="25"/>
  <c r="Q1027" i="25"/>
  <c r="Q1028" i="25"/>
  <c r="Q1029" i="25"/>
  <c r="Q1030" i="25"/>
  <c r="Q1031" i="25"/>
  <c r="Q1032" i="25"/>
  <c r="Q1033" i="25"/>
  <c r="Q1034" i="25"/>
  <c r="Q1035" i="25"/>
  <c r="Q1036" i="25"/>
  <c r="Q1037" i="25"/>
  <c r="Q1038" i="25"/>
  <c r="Q1039" i="25"/>
  <c r="Q1040" i="25"/>
  <c r="Q1041" i="25"/>
  <c r="Q1042" i="25"/>
  <c r="Q1043" i="25"/>
  <c r="Q1044" i="25"/>
  <c r="Q1045" i="25"/>
  <c r="Q1046" i="25"/>
  <c r="Q1047" i="25"/>
  <c r="Q1048" i="25"/>
  <c r="Q1049" i="25"/>
  <c r="Q1050" i="25"/>
  <c r="Q1051" i="25"/>
  <c r="Q1052" i="25"/>
  <c r="Q1053" i="25"/>
  <c r="Q1054" i="25"/>
  <c r="Q1055" i="25"/>
  <c r="Q1056" i="25"/>
  <c r="Q1057" i="25"/>
  <c r="Q1058" i="25"/>
  <c r="Q1059" i="25"/>
  <c r="Q1060" i="25"/>
  <c r="Q1061" i="25"/>
  <c r="Q1062" i="25"/>
  <c r="Q1063" i="25"/>
  <c r="Q1064" i="25"/>
  <c r="Q1065" i="25"/>
  <c r="Q1066" i="25"/>
  <c r="Q1067" i="25"/>
  <c r="Q1068" i="25"/>
  <c r="Q1069" i="25"/>
  <c r="Q1070" i="25"/>
  <c r="Q1071" i="25"/>
  <c r="Q1072" i="25"/>
  <c r="Q1073" i="25"/>
  <c r="Q1074" i="25"/>
  <c r="Q1075" i="25"/>
  <c r="Q1076" i="25"/>
  <c r="Q1077" i="25"/>
  <c r="Q1078" i="25"/>
  <c r="Q1079" i="25"/>
  <c r="Q1080" i="25"/>
  <c r="Q1081" i="25"/>
  <c r="Q1082" i="25"/>
  <c r="Q1083" i="25"/>
  <c r="Q1084" i="25"/>
  <c r="Q1085" i="25"/>
  <c r="Q1086" i="25"/>
  <c r="Q1087" i="25"/>
  <c r="Q1088" i="25"/>
  <c r="Q1089" i="25"/>
  <c r="Q1090" i="25"/>
  <c r="Q1091" i="25"/>
  <c r="Q1092" i="25"/>
  <c r="Q1093" i="25"/>
  <c r="Q1094" i="25"/>
  <c r="Q1095" i="25"/>
  <c r="Q1096" i="25"/>
  <c r="Q1097" i="25"/>
  <c r="Q1098" i="25"/>
  <c r="Q1099" i="25"/>
  <c r="Q1100" i="25"/>
  <c r="Q1101" i="25"/>
  <c r="Q1102" i="25"/>
  <c r="Q1103" i="25"/>
  <c r="Q1104" i="25"/>
  <c r="Q1105" i="25"/>
  <c r="Q1106" i="25"/>
  <c r="Q1107" i="25"/>
  <c r="Q1108" i="25"/>
  <c r="Q1109" i="25"/>
  <c r="Q1110" i="25"/>
  <c r="Q1111" i="25"/>
  <c r="Q1112" i="25"/>
  <c r="Q1113" i="25"/>
  <c r="Q1114" i="25"/>
  <c r="Q1115" i="25"/>
  <c r="Q1116" i="25"/>
  <c r="Q1117" i="25"/>
  <c r="Q1118" i="25"/>
  <c r="Q1119" i="25"/>
  <c r="Q1120" i="25"/>
  <c r="Q1121" i="25"/>
  <c r="Q1122" i="25"/>
  <c r="Q1123" i="25"/>
  <c r="Q1124" i="25"/>
  <c r="Q1125" i="25"/>
  <c r="Q1126" i="25"/>
  <c r="Q1127" i="25"/>
  <c r="Q1128" i="25"/>
  <c r="Q1129" i="25"/>
  <c r="Q1130" i="25"/>
  <c r="Q1131" i="25"/>
  <c r="Q1132" i="25"/>
  <c r="Q1133" i="25"/>
  <c r="Q1134" i="25"/>
  <c r="Q1135" i="25"/>
  <c r="Q1136" i="25"/>
  <c r="Q1137" i="25"/>
  <c r="Q1138" i="25"/>
  <c r="Q1139" i="25"/>
  <c r="Q1140" i="25"/>
  <c r="Q1141" i="25"/>
  <c r="Q1142" i="25"/>
  <c r="Q1143" i="25"/>
  <c r="Q1144" i="25"/>
  <c r="Q1145" i="25"/>
  <c r="Q1146" i="25"/>
  <c r="Q1147" i="25"/>
  <c r="Q1148" i="25"/>
  <c r="Q1149" i="25"/>
  <c r="Q1150" i="25"/>
  <c r="Q1151" i="25"/>
  <c r="Q1152" i="25"/>
  <c r="Q1153" i="25"/>
  <c r="Q1154" i="25"/>
  <c r="Q1155" i="25"/>
  <c r="Q1156" i="25"/>
  <c r="Q1157" i="25"/>
  <c r="Q1158" i="25"/>
  <c r="Q1159" i="25"/>
  <c r="Q1160" i="25"/>
  <c r="Q1161" i="25"/>
  <c r="Q1162" i="25"/>
  <c r="Q1163" i="25"/>
  <c r="Q1164" i="25"/>
  <c r="Q1165" i="25"/>
  <c r="Q1166" i="25"/>
  <c r="Q1167" i="25"/>
  <c r="Q1168" i="25"/>
  <c r="Q1169" i="25"/>
  <c r="Q1170" i="25"/>
  <c r="Q1171" i="25"/>
  <c r="Q1172" i="25"/>
  <c r="Q1173" i="25"/>
  <c r="Q1174" i="25"/>
  <c r="Q1175" i="25"/>
  <c r="Q1176" i="25"/>
  <c r="Q1177" i="25"/>
  <c r="Q1178" i="25"/>
  <c r="Q1179" i="25"/>
  <c r="Q1180" i="25"/>
  <c r="Q1181" i="25"/>
  <c r="Q1182" i="25"/>
  <c r="Q1183" i="25"/>
  <c r="Q1184" i="25"/>
  <c r="Q1185" i="25"/>
  <c r="Q1186" i="25"/>
  <c r="Q1187" i="25"/>
  <c r="Q1188" i="25"/>
  <c r="Q1189" i="25"/>
  <c r="Q1190" i="25"/>
  <c r="Q1191" i="25"/>
  <c r="Q1192" i="25"/>
  <c r="Q1193" i="25"/>
  <c r="Q1194" i="25"/>
  <c r="Q1195" i="25"/>
  <c r="Q1196" i="25"/>
  <c r="Q1197" i="25"/>
  <c r="Q1198" i="25"/>
  <c r="Q1199" i="25"/>
  <c r="Q1200" i="25"/>
  <c r="Q1201" i="25"/>
  <c r="Q1202" i="25"/>
  <c r="Q1203" i="25"/>
  <c r="Q1204" i="25"/>
  <c r="Q1205" i="25"/>
  <c r="Q1206" i="25"/>
  <c r="Q1207" i="25"/>
  <c r="Q1208" i="25"/>
  <c r="Q1209" i="25"/>
  <c r="Q1210" i="25"/>
  <c r="Q1211" i="25"/>
  <c r="Q1212" i="25"/>
  <c r="Q1213" i="25"/>
  <c r="Q1214" i="25"/>
  <c r="Q1215" i="25"/>
  <c r="Q1216" i="25"/>
  <c r="Q1217" i="25"/>
  <c r="Q1218" i="25"/>
  <c r="Q1219" i="25"/>
  <c r="Q1220" i="25"/>
  <c r="Q1221" i="25"/>
  <c r="Q1222" i="25"/>
  <c r="Q1223" i="25"/>
  <c r="Q1224" i="25"/>
  <c r="Q1225" i="25"/>
  <c r="Q1226" i="25"/>
  <c r="Q1227" i="25"/>
  <c r="Q1228" i="25"/>
  <c r="Q1229" i="25"/>
  <c r="Q1230" i="25"/>
  <c r="Q1231" i="25"/>
  <c r="Q1232" i="25"/>
  <c r="Q1233" i="25"/>
  <c r="Q1234" i="25"/>
  <c r="Q1235" i="25"/>
  <c r="Q1236" i="25"/>
  <c r="Q1237" i="25"/>
  <c r="Q1238" i="25"/>
  <c r="Q1239" i="25"/>
  <c r="Q1240" i="25"/>
  <c r="Q1241" i="25"/>
  <c r="Q1242" i="25"/>
  <c r="Q1243" i="25"/>
  <c r="Q1244" i="25"/>
  <c r="Q1245" i="25"/>
  <c r="Q1246" i="25"/>
  <c r="Q1247" i="25"/>
  <c r="Q1248" i="25"/>
  <c r="Q1249" i="25"/>
  <c r="Q1250" i="25"/>
  <c r="Q1251" i="25"/>
  <c r="Q1252" i="25"/>
  <c r="Q1253" i="25"/>
  <c r="Q1254" i="25"/>
  <c r="Q1255" i="25"/>
  <c r="Q1256" i="25"/>
  <c r="Q1257" i="25"/>
  <c r="Q1258" i="25"/>
  <c r="Q1259" i="25"/>
  <c r="Q1260" i="25"/>
  <c r="Q1261" i="25"/>
  <c r="Q1262" i="25"/>
  <c r="Q1263" i="25"/>
  <c r="Q1264" i="25"/>
  <c r="Q1265" i="25"/>
  <c r="Q1266" i="25"/>
  <c r="Q1267" i="25"/>
  <c r="Q1268" i="25"/>
  <c r="Q1269" i="25"/>
  <c r="Q1270" i="25"/>
  <c r="Q1271" i="25"/>
  <c r="Q1272" i="25"/>
  <c r="Q1273" i="25"/>
  <c r="Q1274" i="25"/>
  <c r="Q1275" i="25"/>
  <c r="Q1276" i="25"/>
  <c r="Q1277" i="25"/>
  <c r="Q1278" i="25"/>
  <c r="Q1279" i="25"/>
  <c r="Q1280" i="25"/>
  <c r="Q1281" i="25"/>
  <c r="Q1282" i="25"/>
  <c r="Q1283" i="25"/>
  <c r="Q1284" i="25"/>
  <c r="Q1285" i="25"/>
  <c r="Q1286" i="25"/>
  <c r="Q1287" i="25"/>
  <c r="Q1288" i="25"/>
  <c r="Q1289" i="25"/>
  <c r="Q1290" i="25"/>
  <c r="Q1291" i="25"/>
  <c r="Q1292" i="25"/>
  <c r="Q1293" i="25"/>
  <c r="Q1294" i="25"/>
  <c r="Q1295" i="25"/>
  <c r="Q1296" i="25"/>
  <c r="Q1297" i="25"/>
  <c r="Q1298" i="25"/>
  <c r="Q1299" i="25"/>
  <c r="Q1300" i="25"/>
  <c r="Q1301" i="25"/>
  <c r="Q1302" i="25"/>
  <c r="Q1303" i="25"/>
  <c r="Q1304" i="25"/>
  <c r="Q1305" i="25"/>
  <c r="Q1306" i="25"/>
  <c r="Q1307" i="25"/>
  <c r="Q1308" i="25"/>
  <c r="Q1309" i="25"/>
  <c r="Q1310" i="25"/>
  <c r="Q1311" i="25"/>
  <c r="Q1312" i="25"/>
  <c r="Q1313" i="25"/>
  <c r="Q1314" i="25"/>
  <c r="Q1315" i="25"/>
  <c r="Q1316" i="25"/>
  <c r="Q1317" i="25"/>
  <c r="Q1318" i="25"/>
  <c r="Q1319" i="25"/>
  <c r="Q1320" i="25"/>
  <c r="Q1321" i="25"/>
  <c r="Q1322" i="25"/>
  <c r="Q1323" i="25"/>
  <c r="Q1324" i="25"/>
  <c r="Q1325" i="25"/>
  <c r="Q1326" i="25"/>
  <c r="Q1327" i="25"/>
  <c r="Q1328" i="25"/>
  <c r="Q1329" i="25"/>
  <c r="Q1330" i="25"/>
  <c r="Q1331" i="25"/>
  <c r="Q1332" i="25"/>
  <c r="Q1333" i="25"/>
  <c r="Q1334" i="25"/>
  <c r="Q1335" i="25"/>
  <c r="Q1336" i="25"/>
  <c r="Q1337" i="25"/>
  <c r="Q1338" i="25"/>
  <c r="Q1339" i="25"/>
  <c r="Q1340" i="25"/>
  <c r="Q1341" i="25"/>
  <c r="Q1342" i="25"/>
  <c r="Q1343" i="25"/>
  <c r="Q1344" i="25"/>
  <c r="Q1345" i="25"/>
  <c r="Q1346" i="25"/>
  <c r="Q1347" i="25"/>
  <c r="Q1348" i="25"/>
  <c r="Q1349" i="25"/>
  <c r="Q1350" i="25"/>
  <c r="Q1351" i="25"/>
  <c r="Q1352" i="25"/>
  <c r="Q1353" i="25"/>
  <c r="Q1354" i="25"/>
  <c r="Q1355" i="25"/>
  <c r="Q1356" i="25"/>
  <c r="Q1357" i="25"/>
  <c r="Q1358" i="25"/>
  <c r="Q1359" i="25"/>
  <c r="Q1360" i="25"/>
  <c r="Q1361" i="25"/>
  <c r="Q1362" i="25"/>
  <c r="Q1363" i="25"/>
  <c r="Q1364" i="25"/>
  <c r="Q1365" i="25"/>
  <c r="Q1366" i="25"/>
  <c r="Q1367" i="25"/>
  <c r="Q1368" i="25"/>
  <c r="Q1369" i="25"/>
  <c r="Q1370" i="25"/>
  <c r="Q1371" i="25"/>
  <c r="Q1372" i="25"/>
  <c r="Q1373" i="25"/>
  <c r="Q1374" i="25"/>
  <c r="Q1375" i="25"/>
  <c r="Q1376" i="25"/>
  <c r="Q1377" i="25"/>
  <c r="Q1378" i="25"/>
  <c r="Q1379" i="25"/>
  <c r="Q1380" i="25"/>
  <c r="Q1381" i="25"/>
  <c r="Q1382" i="25"/>
  <c r="Q1383" i="25"/>
  <c r="Q1384" i="25"/>
  <c r="Q1385" i="25"/>
  <c r="Q1386" i="25"/>
  <c r="Q1387" i="25"/>
  <c r="Q1388" i="25"/>
  <c r="Q1389" i="25"/>
  <c r="Q1390" i="25"/>
  <c r="Q1391" i="25"/>
  <c r="Q1392" i="25"/>
  <c r="Q1393" i="25"/>
  <c r="Q1394" i="25"/>
  <c r="Q1395" i="25"/>
  <c r="Q1396" i="25"/>
  <c r="Q1397" i="25"/>
  <c r="Q1398" i="25"/>
  <c r="Q1399" i="25"/>
  <c r="Q1400" i="25"/>
  <c r="Q1401" i="25"/>
  <c r="Q1402" i="25"/>
  <c r="Q1403" i="25"/>
  <c r="Q1404" i="25"/>
  <c r="Q1405" i="25"/>
  <c r="Q1406" i="25"/>
  <c r="Q1407" i="25"/>
  <c r="Q1408" i="25"/>
  <c r="Q1409" i="25"/>
  <c r="Q1410" i="25"/>
  <c r="Q1411" i="25"/>
  <c r="Q1412" i="25"/>
  <c r="Q1413" i="25"/>
  <c r="Q1414" i="25"/>
  <c r="Q1415" i="25"/>
  <c r="Q1416" i="25"/>
  <c r="Q1417" i="25"/>
  <c r="Q1418" i="25"/>
  <c r="Q1419" i="25"/>
  <c r="Q1420" i="25"/>
  <c r="Q1421" i="25"/>
  <c r="Q1422" i="25"/>
  <c r="Q1423" i="25"/>
  <c r="Q1424" i="25"/>
  <c r="Q1425" i="25"/>
  <c r="Q1426" i="25"/>
  <c r="Q1427" i="25"/>
  <c r="Q1428" i="25"/>
  <c r="Q1429" i="25"/>
  <c r="Q1430" i="25"/>
  <c r="Q1431" i="25"/>
  <c r="Q1432" i="25"/>
  <c r="Q1433" i="25"/>
  <c r="Q1434" i="25"/>
  <c r="Q1435" i="25"/>
  <c r="Q1436" i="25"/>
  <c r="Q1437" i="25"/>
  <c r="Q1438" i="25"/>
  <c r="Q1439" i="25"/>
  <c r="Q1440" i="25"/>
  <c r="Q1441" i="25"/>
  <c r="Q1442" i="25"/>
  <c r="Q1443" i="25"/>
  <c r="Q1444" i="25"/>
  <c r="Q1445" i="25"/>
  <c r="Q1446" i="25"/>
  <c r="Q1447" i="25"/>
  <c r="Q1448" i="25"/>
  <c r="Q1449" i="25"/>
  <c r="Q1450" i="25"/>
  <c r="Q1451" i="25"/>
  <c r="Q1452" i="25"/>
  <c r="Q1453" i="25"/>
  <c r="Q1454" i="25"/>
  <c r="Q1455" i="25"/>
  <c r="Q1456" i="25"/>
  <c r="Q1457" i="25"/>
  <c r="Q1458" i="25"/>
  <c r="Q1459" i="25"/>
  <c r="Q1460" i="25"/>
  <c r="Q1461" i="25"/>
  <c r="Q1462" i="25"/>
  <c r="Q1463" i="25"/>
  <c r="Q1464" i="25"/>
  <c r="Q1465" i="25"/>
  <c r="Q1466" i="25"/>
  <c r="Q1467" i="25"/>
  <c r="Q1468" i="25"/>
  <c r="Q1469" i="25"/>
  <c r="Q1470" i="25"/>
  <c r="Q1471" i="25"/>
  <c r="Q1472" i="25"/>
  <c r="Q1473" i="25"/>
  <c r="Q1474" i="25"/>
  <c r="Q1475" i="25"/>
  <c r="Q1476" i="25"/>
  <c r="Q1477" i="25"/>
  <c r="Q1478" i="25"/>
  <c r="Q1479" i="25"/>
  <c r="Q1480" i="25"/>
  <c r="Q1481" i="25"/>
  <c r="Q1482" i="25"/>
  <c r="Q1483" i="25"/>
  <c r="Q1484" i="25"/>
  <c r="Q1485" i="25"/>
  <c r="Q1486" i="25"/>
  <c r="Q1487" i="25"/>
  <c r="Q1488" i="25"/>
  <c r="Q1489" i="25"/>
  <c r="Q1490" i="25"/>
  <c r="Q1491" i="25"/>
  <c r="Q1492" i="25"/>
  <c r="Q1493" i="25"/>
  <c r="Q1494" i="25"/>
  <c r="Q1495" i="25"/>
  <c r="Q1496" i="25"/>
  <c r="Q1497" i="25"/>
  <c r="Q1498" i="25"/>
  <c r="Q1499" i="25"/>
  <c r="Q1500" i="25"/>
  <c r="Q1501" i="25"/>
  <c r="Q1502" i="25"/>
  <c r="Q1503" i="25"/>
  <c r="Q1504" i="25"/>
  <c r="Q1505" i="25"/>
  <c r="Q1506" i="25"/>
  <c r="Q1507" i="25"/>
  <c r="Q1508" i="25"/>
  <c r="Q1509" i="25"/>
  <c r="Q1510" i="25"/>
  <c r="Q1511" i="25"/>
  <c r="Q1512" i="25"/>
  <c r="Q1513" i="25"/>
  <c r="Q1514" i="25"/>
  <c r="Q1515" i="25"/>
  <c r="Q1516" i="25"/>
  <c r="Q1517" i="25"/>
  <c r="Q1518" i="25"/>
  <c r="Q1519" i="25"/>
  <c r="Q1520" i="25"/>
  <c r="Q1521" i="25"/>
  <c r="Q1522" i="25"/>
  <c r="Q1523" i="25"/>
  <c r="Q1524" i="25"/>
  <c r="Q1525" i="25"/>
  <c r="Q1526" i="25"/>
  <c r="Q1527" i="25"/>
  <c r="Q1528" i="25"/>
  <c r="Q1529" i="25"/>
  <c r="Q1530" i="25"/>
  <c r="Q1531" i="25"/>
  <c r="Q1532" i="25"/>
  <c r="Q1533" i="25"/>
  <c r="Q1534" i="25"/>
  <c r="Q1535" i="25"/>
  <c r="Q1536" i="25"/>
  <c r="Q1537" i="25"/>
  <c r="Q1538" i="25"/>
  <c r="Q1539" i="25"/>
  <c r="Q1540" i="25"/>
  <c r="Q1541" i="25"/>
  <c r="Q1542" i="25"/>
  <c r="Q1543" i="25"/>
  <c r="Q1544" i="25"/>
  <c r="Q1545" i="25"/>
  <c r="Q1546" i="25"/>
  <c r="Q1547" i="25"/>
  <c r="Q1548" i="25"/>
  <c r="Q1549" i="25"/>
  <c r="Q1550" i="25"/>
  <c r="Q1551" i="25"/>
  <c r="Q1552" i="25"/>
  <c r="Q1553" i="25"/>
  <c r="Q1554" i="25"/>
  <c r="Q1555" i="25"/>
  <c r="Q1556" i="25"/>
  <c r="Q1557" i="25"/>
  <c r="Q1558" i="25"/>
  <c r="Q1559" i="25"/>
  <c r="Q1560" i="25"/>
  <c r="Q1561" i="25"/>
  <c r="Q1562" i="25"/>
  <c r="Q1563" i="25"/>
  <c r="Q1564" i="25"/>
  <c r="Q1565" i="25"/>
  <c r="Q1566" i="25"/>
  <c r="Q1567" i="25"/>
  <c r="Q1568" i="25"/>
  <c r="Q1569" i="25"/>
  <c r="Q1570" i="25"/>
  <c r="Q1571" i="25"/>
  <c r="Q1572" i="25"/>
  <c r="Q1573" i="25"/>
  <c r="Q1574" i="25"/>
  <c r="Q1575" i="25"/>
  <c r="Q1576" i="25"/>
  <c r="Q1577" i="25"/>
  <c r="Q1578" i="25"/>
  <c r="Q1579" i="25"/>
  <c r="Q1580" i="25"/>
  <c r="Q1581" i="25"/>
  <c r="Q1582" i="25"/>
  <c r="Q1583" i="25"/>
  <c r="Q1584" i="25"/>
  <c r="Q1585" i="25"/>
  <c r="Q1586" i="25"/>
  <c r="Q1587" i="25"/>
  <c r="Q1588" i="25"/>
  <c r="Q1589" i="25"/>
  <c r="Q1590" i="25"/>
  <c r="Q1591" i="25"/>
  <c r="Q1592" i="25"/>
  <c r="Q1593" i="25"/>
  <c r="Q1594" i="25"/>
  <c r="Q1595" i="25"/>
  <c r="Q1596" i="25"/>
  <c r="Q1597" i="25"/>
  <c r="Q1598" i="25"/>
  <c r="Q1599" i="25"/>
  <c r="Q1600" i="25"/>
  <c r="Q1601" i="25"/>
  <c r="Q1602" i="25"/>
  <c r="Q1603" i="25"/>
  <c r="Q1604" i="25"/>
  <c r="Q1605" i="25"/>
  <c r="Q1606" i="25"/>
  <c r="Q1607" i="25"/>
  <c r="Q1608" i="25"/>
  <c r="Q1609" i="25"/>
  <c r="Q1610" i="25"/>
  <c r="Q1611" i="25"/>
  <c r="Q1612" i="25"/>
  <c r="Q1613" i="25"/>
  <c r="Q1614" i="25"/>
  <c r="Q1615" i="25"/>
  <c r="Q1616" i="25"/>
  <c r="Q1617" i="25"/>
  <c r="Q1618" i="25"/>
  <c r="Q1619" i="25"/>
  <c r="Q1620" i="25"/>
  <c r="Q1621" i="25"/>
  <c r="Q1622" i="25"/>
  <c r="Q1623" i="25"/>
  <c r="Q1624" i="25"/>
  <c r="Q1625" i="25"/>
  <c r="Q1626" i="25"/>
  <c r="Q1627" i="25"/>
  <c r="Q1628" i="25"/>
  <c r="Q1629" i="25"/>
  <c r="Q1630" i="25"/>
  <c r="Q1631" i="25"/>
  <c r="Q1632" i="25"/>
  <c r="Q1633" i="25"/>
  <c r="Q1634" i="25"/>
  <c r="Q1635" i="25"/>
  <c r="Q1636" i="25"/>
  <c r="Q1637" i="25"/>
  <c r="Q1638" i="25"/>
  <c r="Q1639" i="25"/>
  <c r="Q1640" i="25"/>
  <c r="Q1641" i="25"/>
  <c r="Q1642" i="25"/>
  <c r="Q1643" i="25"/>
  <c r="Q1644" i="25"/>
  <c r="Q1645" i="25"/>
  <c r="Q1646" i="25"/>
  <c r="Q1647" i="25"/>
  <c r="Q1648" i="25"/>
  <c r="Q1649" i="25"/>
  <c r="Q1650" i="25"/>
  <c r="Q1651" i="25"/>
  <c r="Q1652" i="25"/>
  <c r="Q1653" i="25"/>
  <c r="Q1654" i="25"/>
  <c r="Q1655" i="25"/>
  <c r="Q1656" i="25"/>
  <c r="Q1657" i="25"/>
  <c r="Q1658" i="25"/>
  <c r="Q1659" i="25"/>
  <c r="Q1660" i="25"/>
  <c r="Q1661" i="25"/>
  <c r="Q1662" i="25"/>
  <c r="Q1663" i="25"/>
  <c r="Q1664" i="25"/>
  <c r="Q1665" i="25"/>
  <c r="Q1666" i="25"/>
  <c r="Q1667" i="25"/>
  <c r="Q1668" i="25"/>
  <c r="Q1669" i="25"/>
  <c r="Q1670" i="25"/>
  <c r="Q1671" i="25"/>
  <c r="Q1672" i="25"/>
  <c r="Q1673" i="25"/>
  <c r="Q1674" i="25"/>
  <c r="Q1675" i="25"/>
  <c r="Q1676" i="25"/>
  <c r="Q1677" i="25"/>
  <c r="Q1678" i="25"/>
  <c r="Q1679" i="25"/>
  <c r="Q1680" i="25"/>
  <c r="Q1681" i="25"/>
  <c r="Q1682" i="25"/>
  <c r="Q1683" i="25"/>
  <c r="Q1684" i="25"/>
  <c r="Q1685" i="25"/>
  <c r="Q1686" i="25"/>
  <c r="Q1687" i="25"/>
  <c r="Q1688" i="25"/>
  <c r="Q1689" i="25"/>
  <c r="Q1690" i="25"/>
  <c r="Q1691" i="25"/>
  <c r="Q1692" i="25"/>
  <c r="Q1693" i="25"/>
  <c r="Q1694" i="25"/>
  <c r="Q1695" i="25"/>
  <c r="Q1696" i="25"/>
  <c r="Q1697" i="25"/>
  <c r="Q1698" i="25"/>
  <c r="Q1699" i="25"/>
  <c r="Q1700" i="25"/>
  <c r="Q1701" i="25"/>
  <c r="Q1702" i="25"/>
  <c r="Q1703" i="25"/>
  <c r="Q1704" i="25"/>
  <c r="Q1705" i="25"/>
  <c r="Q1706" i="25"/>
  <c r="Q1707" i="25"/>
  <c r="Q1708" i="25"/>
  <c r="Q1709" i="25"/>
  <c r="Q1710" i="25"/>
  <c r="Q1711" i="25"/>
  <c r="Q1712" i="25"/>
  <c r="Q1713" i="25"/>
  <c r="Q1714" i="25"/>
  <c r="Q1715" i="25"/>
  <c r="Q1716" i="25"/>
  <c r="Q1717" i="25"/>
  <c r="Q1718" i="25"/>
  <c r="Q1719" i="25"/>
  <c r="Q1720" i="25"/>
  <c r="Q1721" i="25"/>
  <c r="Q1722" i="25"/>
  <c r="Q1723" i="25"/>
  <c r="Q1724" i="25"/>
  <c r="Q1725" i="25"/>
  <c r="Q1726" i="25"/>
  <c r="Q1727" i="25"/>
  <c r="Q1728" i="25"/>
  <c r="Q1729" i="25"/>
  <c r="Q1730" i="25"/>
  <c r="Q1731" i="25"/>
  <c r="Q1732" i="25"/>
  <c r="Q1733" i="25"/>
  <c r="Q1734" i="25"/>
  <c r="Q1735" i="25"/>
  <c r="Q1736" i="25"/>
  <c r="Q1737" i="25"/>
  <c r="Q1738" i="25"/>
  <c r="Q1739" i="25"/>
  <c r="Q1740" i="25"/>
  <c r="Q1741" i="25"/>
  <c r="Q1742" i="25"/>
  <c r="Q1743" i="25"/>
  <c r="Q1744" i="25"/>
  <c r="Q1745" i="25"/>
  <c r="Q1746" i="25"/>
  <c r="Q1747" i="25"/>
  <c r="Q1748" i="25"/>
  <c r="Q1749" i="25"/>
  <c r="Q1750" i="25"/>
  <c r="Q1751" i="25"/>
  <c r="Q1752" i="25"/>
  <c r="Q1753" i="25"/>
  <c r="Q1754" i="25"/>
  <c r="Q1755" i="25"/>
  <c r="Q1756" i="25"/>
  <c r="Q1757" i="25"/>
  <c r="Q1758" i="25"/>
  <c r="Q1759" i="25"/>
  <c r="Q1760" i="25"/>
  <c r="Q1761" i="25"/>
  <c r="Q1762" i="25"/>
  <c r="Q1763" i="25"/>
  <c r="Q1764" i="25"/>
  <c r="Q1765" i="25"/>
  <c r="Q1766" i="25"/>
  <c r="Q1767" i="25"/>
  <c r="Q1768" i="25"/>
  <c r="Q1769" i="25"/>
  <c r="Q1770" i="25"/>
  <c r="Q1771" i="25"/>
  <c r="Q1772" i="25"/>
  <c r="Q1773" i="25"/>
  <c r="Q1774" i="25"/>
  <c r="Q1775" i="25"/>
  <c r="Q1776" i="25"/>
  <c r="Q1777" i="25"/>
  <c r="Q1778" i="25"/>
  <c r="Q1779" i="25"/>
  <c r="Q1780" i="25"/>
  <c r="Q1781" i="25"/>
  <c r="Q1782" i="25"/>
  <c r="Q1783" i="25"/>
  <c r="Q1784" i="25"/>
  <c r="Q1785" i="25"/>
  <c r="Q1786" i="25"/>
  <c r="Q1787" i="25"/>
  <c r="Q1788" i="25"/>
  <c r="Q1789" i="25"/>
  <c r="Q1790" i="25"/>
  <c r="Q1791" i="25"/>
  <c r="Q1792" i="25"/>
  <c r="Q1793" i="25"/>
  <c r="Q1794" i="25"/>
  <c r="Q1795" i="25"/>
  <c r="Q1796" i="25"/>
  <c r="Q1797" i="25"/>
  <c r="Q1798" i="25"/>
  <c r="Q1799" i="25"/>
  <c r="Q1800" i="25"/>
  <c r="Q1801" i="25"/>
  <c r="Q1802" i="25"/>
  <c r="Q1803" i="25"/>
  <c r="Q1804" i="25"/>
  <c r="Q1805" i="25"/>
  <c r="Q1806" i="25"/>
  <c r="Q1807" i="25"/>
  <c r="Q1808" i="25"/>
  <c r="Q1809" i="25"/>
  <c r="Q1810" i="25"/>
  <c r="Q1811" i="25"/>
  <c r="Q1812" i="25"/>
  <c r="Q1813" i="25"/>
  <c r="Q1814" i="25"/>
  <c r="Q1815" i="25"/>
  <c r="Q1816" i="25"/>
  <c r="Q1817" i="25"/>
  <c r="Q1818" i="25"/>
  <c r="Q1819" i="25"/>
  <c r="Q1820" i="25"/>
  <c r="Q1821" i="25"/>
  <c r="Q1822" i="25"/>
  <c r="Q1823" i="25"/>
  <c r="Q1824" i="25"/>
  <c r="Q1825" i="25"/>
  <c r="Q1826" i="25"/>
  <c r="Q1827" i="25"/>
  <c r="Q1828" i="25"/>
  <c r="Q1829" i="25"/>
  <c r="Q1830" i="25"/>
  <c r="Q1831" i="25"/>
  <c r="Q1832" i="25"/>
  <c r="Q1833" i="25"/>
  <c r="Q1834" i="25"/>
  <c r="Q1835" i="25"/>
  <c r="Q1836" i="25"/>
  <c r="Q1837" i="25"/>
  <c r="Q1838" i="25"/>
  <c r="Q1839" i="25"/>
  <c r="Q1840" i="25"/>
  <c r="Q1841" i="25"/>
  <c r="Q1842" i="25"/>
  <c r="Q1843" i="25"/>
  <c r="Q1844" i="25"/>
  <c r="Q1845" i="25"/>
  <c r="Q1846" i="25"/>
  <c r="Q1847" i="25"/>
  <c r="Q1848" i="25"/>
  <c r="Q1849" i="25"/>
  <c r="Q1850" i="25"/>
  <c r="Q1851" i="25"/>
  <c r="Q1852" i="25"/>
  <c r="Q1853" i="25"/>
  <c r="Q1854" i="25"/>
  <c r="Q1855" i="25"/>
  <c r="Q1856" i="25"/>
  <c r="Q1857" i="25"/>
  <c r="Q1858" i="25"/>
  <c r="Q1859" i="25"/>
  <c r="Q1860" i="25"/>
  <c r="Q1861" i="25"/>
  <c r="Q1862" i="25"/>
  <c r="Q1863" i="25"/>
  <c r="Q1864" i="25"/>
  <c r="Q1865" i="25"/>
  <c r="Q1866" i="25"/>
  <c r="Q1867" i="25"/>
  <c r="Q1868" i="25"/>
  <c r="Q1869" i="25"/>
  <c r="Q1870" i="25"/>
  <c r="Q1871" i="25"/>
  <c r="Q1872" i="25"/>
  <c r="Q1873" i="25"/>
  <c r="Q1874" i="25"/>
  <c r="Q1875" i="25"/>
  <c r="Q1876" i="25"/>
  <c r="Q1877" i="25"/>
  <c r="Q1878" i="25"/>
  <c r="Q1879" i="25"/>
  <c r="Q1880" i="25"/>
  <c r="Q1881" i="25"/>
  <c r="Q1882" i="25"/>
  <c r="Q1883" i="25"/>
  <c r="Q1884" i="25"/>
  <c r="Q1885" i="25"/>
  <c r="Q1886" i="25"/>
  <c r="Q1887" i="25"/>
  <c r="Q1888" i="25"/>
  <c r="Q1889" i="25"/>
  <c r="Q1890" i="25"/>
  <c r="Q1891" i="25"/>
  <c r="Q1892" i="25"/>
  <c r="Q1893" i="25"/>
  <c r="Q1894" i="25"/>
  <c r="Q1895" i="25"/>
  <c r="Q1896" i="25"/>
  <c r="Q1897" i="25"/>
  <c r="Q1898" i="25"/>
  <c r="Q1899" i="25"/>
  <c r="Q1900" i="25"/>
  <c r="Q1901" i="25"/>
  <c r="Q1902" i="25"/>
  <c r="Q1903" i="25"/>
  <c r="Q1904" i="25"/>
  <c r="Q1905" i="25"/>
  <c r="Q1906" i="25"/>
  <c r="Q1907" i="25"/>
  <c r="Q1908" i="25"/>
  <c r="Q1909" i="25"/>
  <c r="Q1910" i="25"/>
  <c r="Q1911" i="25"/>
  <c r="Q1912" i="25"/>
  <c r="Q1913" i="25"/>
  <c r="Q1914" i="25"/>
  <c r="Q1915" i="25"/>
  <c r="Q1916" i="25"/>
  <c r="Q1917" i="25"/>
  <c r="Q1918" i="25"/>
  <c r="Q1919" i="25"/>
  <c r="Q1920" i="25"/>
  <c r="Q1921" i="25"/>
  <c r="Q1922" i="25"/>
  <c r="Q1923" i="25"/>
  <c r="Q1924" i="25"/>
  <c r="Q1925" i="25"/>
  <c r="Q1926" i="25"/>
  <c r="Q1927" i="25"/>
  <c r="Q1928" i="25"/>
  <c r="Q1929" i="25"/>
  <c r="Q1930" i="25"/>
  <c r="Q1931" i="25"/>
  <c r="Q1932" i="25"/>
  <c r="Q1933" i="25"/>
  <c r="Q1934" i="25"/>
  <c r="Q1935" i="25"/>
  <c r="Q1936" i="25"/>
  <c r="Q1937" i="25"/>
  <c r="Q1938" i="25"/>
  <c r="Q1939" i="25"/>
  <c r="Q1940" i="25"/>
  <c r="Q1941" i="25"/>
  <c r="Q1942" i="25"/>
  <c r="Q1943" i="25"/>
  <c r="Q1944" i="25"/>
  <c r="Q1945" i="25"/>
  <c r="Q1946" i="25"/>
  <c r="Q1947" i="25"/>
  <c r="Q1948" i="25"/>
  <c r="Q1949" i="25"/>
  <c r="Q1950" i="25"/>
  <c r="Q1951" i="25"/>
  <c r="Q1952" i="25"/>
  <c r="Q1953" i="25"/>
  <c r="Q1954" i="25"/>
  <c r="Q1955" i="25"/>
  <c r="Q1956" i="25"/>
  <c r="Q1957" i="25"/>
  <c r="Q1958" i="25"/>
  <c r="Q1959" i="25"/>
  <c r="Q1960" i="25"/>
  <c r="Q1961" i="25"/>
  <c r="Q1962" i="25"/>
  <c r="Q1963" i="25"/>
  <c r="Q1964" i="25"/>
  <c r="Q1965" i="25"/>
  <c r="Q1966" i="25"/>
  <c r="Q1967" i="25"/>
  <c r="Q1968" i="25"/>
  <c r="Q1969" i="25"/>
  <c r="Q1970" i="25"/>
  <c r="Q1971" i="25"/>
  <c r="Q1972" i="25"/>
  <c r="Q1973" i="25"/>
  <c r="Q1974" i="25"/>
  <c r="Q1975" i="25"/>
  <c r="Q1976" i="25"/>
  <c r="Q1977" i="25"/>
  <c r="Q1978" i="25"/>
  <c r="Q1979" i="25"/>
  <c r="Q1980" i="25"/>
  <c r="Q1981" i="25"/>
  <c r="Q1982" i="25"/>
  <c r="Q1983" i="25"/>
  <c r="Q1984" i="25"/>
  <c r="Q1985" i="25"/>
  <c r="Q1986" i="25"/>
  <c r="Q1987" i="25"/>
  <c r="Q1988" i="25"/>
  <c r="Q1989" i="25"/>
  <c r="Q1990" i="25"/>
  <c r="Q1991" i="25"/>
  <c r="Q1992" i="25"/>
  <c r="Q1993" i="25"/>
  <c r="Q1994" i="25"/>
  <c r="Q1995" i="25"/>
  <c r="Q1996" i="25"/>
  <c r="Q1997" i="25"/>
  <c r="Q1998" i="25"/>
  <c r="Q1999" i="25"/>
  <c r="Q2000" i="25"/>
  <c r="Q2001" i="25"/>
  <c r="Q2002" i="25"/>
  <c r="Q2003" i="25"/>
  <c r="Q2004" i="25"/>
  <c r="Q2005" i="25"/>
  <c r="Q2006" i="25"/>
  <c r="Q2007" i="25"/>
  <c r="Q2008" i="25"/>
  <c r="Q2009" i="25"/>
  <c r="Q2010" i="25"/>
  <c r="Q2011" i="25"/>
  <c r="Q2012" i="25"/>
  <c r="Q2013" i="25"/>
  <c r="Q2014" i="25"/>
  <c r="Q2015" i="25"/>
  <c r="Q2016" i="25"/>
  <c r="Q2017" i="25"/>
  <c r="Q2018" i="25"/>
  <c r="Q2019" i="25"/>
  <c r="Q2020" i="25"/>
  <c r="Q2021" i="25"/>
  <c r="Q2022" i="25"/>
  <c r="Q2023" i="25"/>
  <c r="Q2024" i="25"/>
  <c r="Q2025" i="25"/>
  <c r="Q2026" i="25"/>
  <c r="Q2027" i="25"/>
  <c r="Q2028" i="25"/>
  <c r="Q2029" i="25"/>
  <c r="Q2030" i="25"/>
  <c r="Q2031" i="25"/>
  <c r="Q2032" i="25"/>
  <c r="Q2033" i="25"/>
  <c r="Q2034" i="25"/>
  <c r="Q2035" i="25"/>
  <c r="Q2036" i="25"/>
  <c r="Q2037" i="25"/>
  <c r="Q2038" i="25"/>
  <c r="Q2039" i="25"/>
  <c r="Q2040" i="25"/>
  <c r="Q2041" i="25"/>
  <c r="Q2042" i="25"/>
  <c r="Q2043" i="25"/>
  <c r="Q2044" i="25"/>
  <c r="Q2045" i="25"/>
  <c r="Q2046" i="25"/>
  <c r="Q2047" i="25"/>
  <c r="Q2048" i="25"/>
  <c r="Q2049" i="25"/>
  <c r="Q2050" i="25"/>
  <c r="Q2051" i="25"/>
  <c r="Q2052" i="25"/>
  <c r="Q2053" i="25"/>
  <c r="Q2054" i="25"/>
  <c r="Q2055" i="25"/>
  <c r="Q2056" i="25"/>
  <c r="Q2057" i="25"/>
  <c r="Q2058" i="25"/>
  <c r="Q2059" i="25"/>
  <c r="Q2060" i="25"/>
  <c r="Q2061" i="25"/>
  <c r="Q2062" i="25"/>
  <c r="Q2063" i="25"/>
  <c r="Q2064" i="25"/>
  <c r="Q2065" i="25"/>
  <c r="Q2066" i="25"/>
  <c r="Q2067" i="25"/>
  <c r="Q2068" i="25"/>
  <c r="Q2069" i="25"/>
  <c r="Q2070" i="25"/>
  <c r="Q2071" i="25"/>
  <c r="Q2072" i="25"/>
  <c r="Q2073" i="25"/>
  <c r="Q2074" i="25"/>
  <c r="Q2075" i="25"/>
  <c r="Q2076" i="25"/>
  <c r="Q2077" i="25"/>
  <c r="Q2078" i="25"/>
  <c r="Q2079" i="25"/>
  <c r="Q2080" i="25"/>
  <c r="Q2081" i="25"/>
  <c r="Q2082" i="25"/>
  <c r="Q2083" i="25"/>
  <c r="Q2084" i="25"/>
  <c r="Q2085" i="25"/>
  <c r="Q2086" i="25"/>
  <c r="Q2087" i="25"/>
  <c r="Q2088" i="25"/>
  <c r="Q2089" i="25"/>
  <c r="Q2090" i="25"/>
  <c r="Q2091" i="25"/>
  <c r="Q2092" i="25"/>
  <c r="Q2093" i="25"/>
  <c r="Q2094" i="25"/>
  <c r="Q2095" i="25"/>
  <c r="Q2096" i="25"/>
  <c r="Q2097" i="25"/>
  <c r="Q2098" i="25"/>
  <c r="Q2099" i="25"/>
  <c r="Q2100" i="25"/>
  <c r="Q2101" i="25"/>
  <c r="Q2102" i="25"/>
  <c r="Q2103" i="25"/>
  <c r="Q2104" i="25"/>
  <c r="Q2105" i="25"/>
  <c r="Q2106" i="25"/>
  <c r="Q2107" i="25"/>
  <c r="Q2108" i="25"/>
  <c r="Q2109" i="25"/>
  <c r="Q2110" i="25"/>
  <c r="Q2111" i="25"/>
  <c r="Q2112" i="25"/>
  <c r="Q2113" i="25"/>
  <c r="Q2114" i="25"/>
  <c r="Q2115" i="25"/>
  <c r="Q2116" i="25"/>
  <c r="Q2117" i="25"/>
  <c r="Q2118" i="25"/>
  <c r="Q2119" i="25"/>
  <c r="Q2120" i="25"/>
  <c r="Q2121" i="25"/>
  <c r="Q2122" i="25"/>
  <c r="Q2123" i="25"/>
  <c r="Q2124" i="25"/>
  <c r="Q2125" i="25"/>
  <c r="Q2126" i="25"/>
  <c r="Q2127" i="25"/>
  <c r="Q2128" i="25"/>
  <c r="Q2129" i="25"/>
  <c r="Q2130" i="25"/>
  <c r="Q2131" i="25"/>
  <c r="Q2132" i="25"/>
  <c r="Q2133" i="25"/>
  <c r="Q2134" i="25"/>
  <c r="Q2135" i="25"/>
  <c r="Q2136" i="25"/>
  <c r="Q2137" i="25"/>
  <c r="Q2138" i="25"/>
  <c r="Q2139" i="25"/>
  <c r="Q2140" i="25"/>
  <c r="Q2141" i="25"/>
  <c r="Q2142" i="25"/>
  <c r="Q2143" i="25"/>
  <c r="Q2144" i="25"/>
  <c r="Q2145" i="25"/>
  <c r="Q2146" i="25"/>
  <c r="Q2147" i="25"/>
  <c r="Q2148" i="25"/>
  <c r="Q2149" i="25"/>
  <c r="Q2150" i="25"/>
  <c r="Q2151" i="25"/>
  <c r="Q2152" i="25"/>
  <c r="Q2153" i="25"/>
  <c r="Q2154" i="25"/>
  <c r="Q2155" i="25"/>
  <c r="Q2156" i="25"/>
  <c r="Q2157" i="25"/>
  <c r="Q2158" i="25"/>
  <c r="Q2159" i="25"/>
  <c r="Q2160" i="25"/>
  <c r="Q2161" i="25"/>
  <c r="Q2162" i="25"/>
  <c r="Q2163" i="25"/>
  <c r="Q2164" i="25"/>
  <c r="Q2165" i="25"/>
  <c r="Q2166" i="25"/>
  <c r="Q2167" i="25"/>
  <c r="Q2168" i="25"/>
  <c r="Q2169" i="25"/>
  <c r="Q2170" i="25"/>
  <c r="Q2171" i="25"/>
  <c r="Q2172" i="25"/>
  <c r="Q2173" i="25"/>
  <c r="Q2174" i="25"/>
  <c r="Q2175" i="25"/>
  <c r="Q2176" i="25"/>
  <c r="Q2177" i="25"/>
  <c r="Q2178" i="25"/>
  <c r="Q2179" i="25"/>
  <c r="Q2180" i="25"/>
  <c r="Q2181" i="25"/>
  <c r="Q2182" i="25"/>
  <c r="Q2183" i="25"/>
  <c r="Q2184" i="25"/>
  <c r="Q2185" i="25"/>
  <c r="Q2186" i="25"/>
  <c r="Q2187" i="25"/>
  <c r="Q2188" i="25"/>
  <c r="Q2189" i="25"/>
  <c r="Q2190" i="25"/>
  <c r="Q2191" i="25"/>
  <c r="Q2192" i="25"/>
  <c r="Q2193" i="25"/>
  <c r="Q2194" i="25"/>
  <c r="Q2195" i="25"/>
  <c r="Q2196" i="25"/>
  <c r="Q2197" i="25"/>
  <c r="Q2198" i="25"/>
  <c r="Q2199" i="25"/>
  <c r="Q2200" i="25"/>
  <c r="Q2201" i="25"/>
  <c r="Q2202" i="25"/>
  <c r="Q2203" i="25"/>
  <c r="Q2204" i="25"/>
  <c r="Q2205" i="25"/>
  <c r="Q2206" i="25"/>
  <c r="Q2207" i="25"/>
  <c r="Q2208" i="25"/>
  <c r="Q2209" i="25"/>
  <c r="Q2210" i="25"/>
  <c r="Q2211" i="25"/>
  <c r="Q2212" i="25"/>
  <c r="Q2213" i="25"/>
  <c r="Q2214" i="25"/>
  <c r="Q2215" i="25"/>
  <c r="Q2216" i="25"/>
  <c r="Q2217" i="25"/>
  <c r="Q2218" i="25"/>
  <c r="Q2219" i="25"/>
  <c r="Q2220" i="25"/>
  <c r="Q2221" i="25"/>
  <c r="Q2222" i="25"/>
  <c r="Q2223" i="25"/>
  <c r="Q2224" i="25"/>
  <c r="Q2225" i="25"/>
  <c r="Q2226" i="25"/>
  <c r="Q2227" i="25"/>
  <c r="Q2228" i="25"/>
  <c r="Q2229" i="25"/>
  <c r="Q2230" i="25"/>
  <c r="Q2231" i="25"/>
  <c r="Q2232" i="25"/>
  <c r="Q2233" i="25"/>
  <c r="Q2234" i="25"/>
  <c r="Q2235" i="25"/>
  <c r="Q2236" i="25"/>
  <c r="Q2237" i="25"/>
  <c r="Q2238" i="25"/>
  <c r="Q2239" i="25"/>
  <c r="Q2240" i="25"/>
  <c r="Q2241" i="25"/>
  <c r="Q2242" i="25"/>
  <c r="Q2243" i="25"/>
  <c r="Q2244" i="25"/>
  <c r="Q2245" i="25"/>
  <c r="Q2246" i="25"/>
  <c r="Q2247" i="25"/>
  <c r="Q2248" i="25"/>
  <c r="Q2249" i="25"/>
  <c r="Q2250" i="25"/>
  <c r="Q2251" i="25"/>
  <c r="Q2252" i="25"/>
  <c r="Q2253" i="25"/>
  <c r="Q2254" i="25"/>
  <c r="Q2255" i="25"/>
  <c r="Q2256" i="25"/>
  <c r="Q2257" i="25"/>
  <c r="Q2258" i="25"/>
  <c r="Q2259" i="25"/>
  <c r="Q2260" i="25"/>
  <c r="Q2261" i="25"/>
  <c r="Q2262" i="25"/>
  <c r="Q2263" i="25"/>
  <c r="Q2264" i="25"/>
  <c r="Q2265" i="25"/>
  <c r="Q2266" i="25"/>
  <c r="Q2267" i="25"/>
  <c r="Q2268" i="25"/>
  <c r="Q2269" i="25"/>
  <c r="Q2270" i="25"/>
  <c r="Q2271" i="25"/>
  <c r="Q2272" i="25"/>
  <c r="Q2273" i="25"/>
  <c r="Q2274" i="25"/>
  <c r="Q2275" i="25"/>
  <c r="Q2276" i="25"/>
  <c r="Q2277" i="25"/>
  <c r="Q2278" i="25"/>
  <c r="Q2279" i="25"/>
  <c r="Q2280" i="25"/>
  <c r="Q2281" i="25"/>
  <c r="Q2282" i="25"/>
  <c r="Q2283" i="25"/>
  <c r="Q2284" i="25"/>
  <c r="Q2285" i="25"/>
  <c r="Q2286" i="25"/>
  <c r="Q2287" i="25"/>
  <c r="Q2288" i="25"/>
  <c r="Q2289" i="25"/>
  <c r="Q2290" i="25"/>
  <c r="Q2291" i="25"/>
  <c r="Q2292" i="25"/>
  <c r="Q2293" i="25"/>
  <c r="Q2294" i="25"/>
  <c r="Q2295" i="25"/>
  <c r="Q2296" i="25"/>
  <c r="Q2297" i="25"/>
  <c r="Q2298" i="25"/>
  <c r="Q2299" i="25"/>
  <c r="Q2300" i="25"/>
  <c r="Q2301" i="25"/>
  <c r="Q2302" i="25"/>
  <c r="Q2303" i="25"/>
  <c r="Q2304" i="25"/>
  <c r="Q2305" i="25"/>
  <c r="Q2306" i="25"/>
  <c r="Q2307" i="25"/>
  <c r="Q2308" i="25"/>
  <c r="Q2309" i="25"/>
  <c r="Q2310" i="25"/>
  <c r="Q2311" i="25"/>
  <c r="Q2312" i="25"/>
  <c r="Q2313" i="25"/>
  <c r="Q2314" i="25"/>
  <c r="Q2315" i="25"/>
  <c r="Q2316" i="25"/>
  <c r="Q2317" i="25"/>
  <c r="Q2318" i="25"/>
  <c r="Q2319" i="25"/>
  <c r="Q2320" i="25"/>
  <c r="Q2321" i="25"/>
  <c r="Q2322" i="25"/>
  <c r="Q2323" i="25"/>
  <c r="Q2324" i="25"/>
  <c r="Q2325" i="25"/>
  <c r="Q2326" i="25"/>
  <c r="Q2327" i="25"/>
  <c r="Q2328" i="25"/>
  <c r="Q2329" i="25"/>
  <c r="Q2330" i="25"/>
  <c r="Q2331" i="25"/>
  <c r="Q2332" i="25"/>
  <c r="Q2333" i="25"/>
  <c r="Q2334" i="25"/>
  <c r="Q2335" i="25"/>
  <c r="Q2336" i="25"/>
  <c r="Q2337" i="25"/>
  <c r="Q2338" i="25"/>
  <c r="Q2339" i="25"/>
  <c r="Q2340" i="25"/>
  <c r="Q2341" i="25"/>
  <c r="Q2342" i="25"/>
  <c r="Q2343" i="25"/>
  <c r="Q2344" i="25"/>
  <c r="Q2345" i="25"/>
  <c r="Q2346" i="25"/>
  <c r="Q2347" i="25"/>
  <c r="Q2348" i="25"/>
  <c r="Q2349" i="25"/>
  <c r="Q2350" i="25"/>
  <c r="Q2351" i="25"/>
  <c r="Q2352" i="25"/>
  <c r="Q2353" i="25"/>
  <c r="Q2354" i="25"/>
  <c r="Q2355" i="25"/>
  <c r="Q2356" i="25"/>
  <c r="Q2357" i="25"/>
  <c r="Q2358" i="25"/>
  <c r="Q2359" i="25"/>
  <c r="Q2360" i="25"/>
  <c r="Q2361" i="25"/>
  <c r="Q2362" i="25"/>
  <c r="Q2363" i="25"/>
  <c r="Q2364" i="25"/>
  <c r="Q2365" i="25"/>
  <c r="Q2366" i="25"/>
  <c r="Q2367" i="25"/>
  <c r="Q2368" i="25"/>
  <c r="Q2369" i="25"/>
  <c r="Q2370" i="25"/>
  <c r="Q2371" i="25"/>
  <c r="Q2372" i="25"/>
  <c r="Q2373" i="25"/>
  <c r="Q2374" i="25"/>
  <c r="Q2375" i="25"/>
  <c r="Q2376" i="25"/>
  <c r="Q2377" i="25"/>
  <c r="Q2378" i="25"/>
  <c r="Q2379" i="25"/>
  <c r="Q2380" i="25"/>
  <c r="Q2381" i="25"/>
  <c r="Q2382" i="25"/>
  <c r="Q2383" i="25"/>
  <c r="Q2384" i="25"/>
  <c r="Q2385" i="25"/>
  <c r="Q2386" i="25"/>
  <c r="Q2387" i="25"/>
  <c r="Q2388" i="25"/>
  <c r="Q2389" i="25"/>
  <c r="Q2390" i="25"/>
  <c r="Q2391" i="25"/>
  <c r="Q2392" i="25"/>
  <c r="Q2393" i="25"/>
  <c r="Q2394" i="25"/>
  <c r="Q2395" i="25"/>
  <c r="Q2396" i="25"/>
  <c r="Q2397" i="25"/>
  <c r="Q2398" i="25"/>
  <c r="Q2399" i="25"/>
  <c r="Q2400" i="25"/>
  <c r="Q2401" i="25"/>
  <c r="Q2402" i="25"/>
  <c r="Q2403" i="25"/>
  <c r="Q2404" i="25"/>
  <c r="Q2405" i="25"/>
  <c r="Q2406" i="25"/>
  <c r="Q2407" i="25"/>
  <c r="Q2408" i="25"/>
  <c r="Q2409" i="25"/>
  <c r="Q2410" i="25"/>
  <c r="Q2411" i="25"/>
  <c r="Q2412" i="25"/>
  <c r="Q2413" i="25"/>
  <c r="Q2414" i="25"/>
  <c r="Q2415" i="25"/>
  <c r="Q2416" i="25"/>
  <c r="Q2417" i="25"/>
  <c r="Q2418" i="25"/>
  <c r="Q2419" i="25"/>
  <c r="Q2420" i="25"/>
  <c r="Q2421" i="25"/>
  <c r="Q2422" i="25"/>
  <c r="Q2423" i="25"/>
  <c r="Q2424" i="25"/>
  <c r="Q2425" i="25"/>
  <c r="Q2426" i="25"/>
  <c r="Q2427" i="25"/>
  <c r="Q2428" i="25"/>
  <c r="Q2429" i="25"/>
  <c r="Q2430" i="25"/>
  <c r="Q2431" i="25"/>
  <c r="Q2432" i="25"/>
  <c r="Q2433" i="25"/>
  <c r="Q2434" i="25"/>
  <c r="Q2435" i="25"/>
  <c r="Q2436" i="25"/>
  <c r="Q2437" i="25"/>
  <c r="Q2438" i="25"/>
  <c r="Q2439" i="25"/>
  <c r="Q2440" i="25"/>
  <c r="Q2441" i="25"/>
  <c r="Q2442" i="25"/>
  <c r="Q2443" i="25"/>
  <c r="Q2444" i="25"/>
  <c r="Q2445" i="25"/>
  <c r="Q2446" i="25"/>
  <c r="Q2447" i="25"/>
  <c r="Q2448" i="25"/>
  <c r="Q2449" i="25"/>
  <c r="Q2450" i="25"/>
  <c r="Q2451" i="25"/>
  <c r="Q2452" i="25"/>
  <c r="Q2453" i="25"/>
  <c r="Q2454" i="25"/>
  <c r="Q2455" i="25"/>
  <c r="Q2456" i="25"/>
  <c r="Q2457" i="25"/>
  <c r="Q2458" i="25"/>
  <c r="Q2459" i="25"/>
  <c r="Q2460" i="25"/>
  <c r="Q2461" i="25"/>
  <c r="Q2462" i="25"/>
  <c r="Q2463" i="25"/>
  <c r="Q2464" i="25"/>
  <c r="Q2465" i="25"/>
  <c r="Q2466" i="25"/>
  <c r="Q2467" i="25"/>
  <c r="Q2468" i="25"/>
  <c r="Q2469" i="25"/>
  <c r="Q2470" i="25"/>
  <c r="Q2471" i="25"/>
  <c r="Q2472" i="25"/>
  <c r="Q2473" i="25"/>
  <c r="Q2474" i="25"/>
  <c r="Q2475" i="25"/>
  <c r="Q2476" i="25"/>
  <c r="Q2477" i="25"/>
  <c r="Q2478" i="25"/>
  <c r="Q2479" i="25"/>
  <c r="Q2480" i="25"/>
  <c r="Q2481" i="25"/>
  <c r="Q2482" i="25"/>
  <c r="Q2483" i="25"/>
  <c r="Q2484" i="25"/>
  <c r="Q2485" i="25"/>
  <c r="Q2486" i="25"/>
  <c r="Q2487" i="25"/>
  <c r="Q2488" i="25"/>
  <c r="Q2489" i="25"/>
  <c r="Q2490" i="25"/>
  <c r="Q2491" i="25"/>
  <c r="Q2492" i="25"/>
  <c r="Q2493" i="25"/>
  <c r="Q2494" i="25"/>
  <c r="Q2495" i="25"/>
  <c r="Q2496" i="25"/>
  <c r="Q2497" i="25"/>
  <c r="Q2498" i="25"/>
  <c r="Q2499" i="25"/>
  <c r="Q2500" i="25"/>
  <c r="Q2501" i="25"/>
  <c r="Q2502" i="25"/>
  <c r="Q2503" i="25"/>
  <c r="Q2504" i="25"/>
  <c r="Q2505" i="25"/>
  <c r="Q2506" i="25"/>
  <c r="Q2507" i="25"/>
  <c r="Q2508" i="25"/>
  <c r="Q2509" i="25"/>
  <c r="Q2510" i="25"/>
  <c r="Q2511" i="25"/>
  <c r="Q2512" i="25"/>
  <c r="Q2513" i="25"/>
  <c r="Q2514" i="25"/>
  <c r="Q2515" i="25"/>
  <c r="Q2516" i="25"/>
  <c r="Q2517" i="25"/>
  <c r="Q2" i="25"/>
  <c r="D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2" i="47"/>
  <c r="I196" i="45" l="1"/>
  <c r="I1173" i="45"/>
  <c r="I1161" i="45"/>
  <c r="I1149" i="45"/>
  <c r="I1141" i="45"/>
  <c r="I1129" i="45"/>
  <c r="I1117" i="45"/>
  <c r="I1105" i="45"/>
  <c r="I1093" i="45"/>
  <c r="I1081" i="45"/>
  <c r="I1069" i="45"/>
  <c r="I1057" i="45"/>
  <c r="I1045" i="45"/>
  <c r="I1033" i="45"/>
  <c r="I1029" i="45"/>
  <c r="I1013" i="45"/>
  <c r="I1001" i="45"/>
  <c r="I989" i="45"/>
  <c r="I977" i="45"/>
  <c r="I961" i="45"/>
  <c r="I949" i="45"/>
  <c r="I937" i="45"/>
  <c r="I929" i="45"/>
  <c r="I917" i="45"/>
  <c r="I905" i="45"/>
  <c r="I893" i="45"/>
  <c r="I881" i="45"/>
  <c r="I869" i="45"/>
  <c r="I851" i="45"/>
  <c r="I787" i="45"/>
  <c r="I739" i="45"/>
  <c r="I707" i="45"/>
  <c r="I659" i="45"/>
  <c r="I611" i="45"/>
  <c r="I579" i="45"/>
  <c r="I260" i="45"/>
  <c r="R909" i="25"/>
  <c r="R2517" i="25"/>
  <c r="R2083" i="25"/>
  <c r="I1176" i="45"/>
  <c r="I1172" i="45"/>
  <c r="I1168" i="45"/>
  <c r="I1164" i="45"/>
  <c r="I1160" i="45"/>
  <c r="I1156" i="45"/>
  <c r="I1152" i="45"/>
  <c r="I1148" i="45"/>
  <c r="I1144" i="45"/>
  <c r="I1140" i="45"/>
  <c r="I1136" i="45"/>
  <c r="I1132" i="45"/>
  <c r="I1128" i="45"/>
  <c r="I1124" i="45"/>
  <c r="I1120" i="45"/>
  <c r="I1116" i="45"/>
  <c r="I1112" i="45"/>
  <c r="I1108" i="45"/>
  <c r="I1104" i="45"/>
  <c r="I1100" i="45"/>
  <c r="I1096" i="45"/>
  <c r="I1092" i="45"/>
  <c r="I1088" i="45"/>
  <c r="I1084" i="45"/>
  <c r="I1080" i="45"/>
  <c r="I1076" i="45"/>
  <c r="I1072" i="45"/>
  <c r="I1068" i="45"/>
  <c r="I1064" i="45"/>
  <c r="I1060" i="45"/>
  <c r="I1056" i="45"/>
  <c r="I1052" i="45"/>
  <c r="I1048" i="45"/>
  <c r="I1044" i="45"/>
  <c r="I1040" i="45"/>
  <c r="I1036" i="45"/>
  <c r="I1032" i="45"/>
  <c r="I1028" i="45"/>
  <c r="I1024" i="45"/>
  <c r="I1020" i="45"/>
  <c r="I1016" i="45"/>
  <c r="I1012" i="45"/>
  <c r="I1008" i="45"/>
  <c r="I1004" i="45"/>
  <c r="I1000" i="45"/>
  <c r="I996" i="45"/>
  <c r="I992" i="45"/>
  <c r="I988" i="45"/>
  <c r="I984" i="45"/>
  <c r="I980" i="45"/>
  <c r="I976" i="45"/>
  <c r="I972" i="45"/>
  <c r="I968" i="45"/>
  <c r="I964" i="45"/>
  <c r="I960" i="45"/>
  <c r="I956" i="45"/>
  <c r="I952" i="45"/>
  <c r="I948" i="45"/>
  <c r="I944" i="45"/>
  <c r="I940" i="45"/>
  <c r="I936" i="45"/>
  <c r="I932" i="45"/>
  <c r="I928" i="45"/>
  <c r="I924" i="45"/>
  <c r="I920" i="45"/>
  <c r="I916" i="45"/>
  <c r="I912" i="45"/>
  <c r="I908" i="45"/>
  <c r="I904" i="45"/>
  <c r="I900" i="45"/>
  <c r="I896" i="45"/>
  <c r="I892" i="45"/>
  <c r="I888" i="45"/>
  <c r="I884" i="45"/>
  <c r="I880" i="45"/>
  <c r="I876" i="45"/>
  <c r="I872" i="45"/>
  <c r="I868" i="45"/>
  <c r="I864" i="45"/>
  <c r="I859" i="45"/>
  <c r="I847" i="45"/>
  <c r="I831" i="45"/>
  <c r="I815" i="45"/>
  <c r="I799" i="45"/>
  <c r="I783" i="45"/>
  <c r="I767" i="45"/>
  <c r="I751" i="45"/>
  <c r="I735" i="45"/>
  <c r="I719" i="45"/>
  <c r="I703" i="45"/>
  <c r="I687" i="45"/>
  <c r="I671" i="45"/>
  <c r="I655" i="45"/>
  <c r="I639" i="45"/>
  <c r="I623" i="45"/>
  <c r="I607" i="45"/>
  <c r="I563" i="45"/>
  <c r="I499" i="45"/>
  <c r="I435" i="45"/>
  <c r="I371" i="45"/>
  <c r="I5" i="45"/>
  <c r="I9" i="45"/>
  <c r="I13" i="45"/>
  <c r="I17" i="45"/>
  <c r="I21" i="45"/>
  <c r="I25" i="45"/>
  <c r="I29" i="45"/>
  <c r="I33" i="45"/>
  <c r="I37" i="45"/>
  <c r="I41" i="45"/>
  <c r="I45" i="45"/>
  <c r="I49" i="45"/>
  <c r="I53" i="45"/>
  <c r="I57" i="45"/>
  <c r="I61" i="45"/>
  <c r="I65" i="45"/>
  <c r="I69" i="45"/>
  <c r="I73" i="45"/>
  <c r="I77" i="45"/>
  <c r="I81" i="45"/>
  <c r="I85" i="45"/>
  <c r="I89" i="45"/>
  <c r="I93" i="45"/>
  <c r="I97" i="45"/>
  <c r="I101" i="45"/>
  <c r="I105" i="45"/>
  <c r="I109" i="45"/>
  <c r="I113" i="45"/>
  <c r="I117" i="45"/>
  <c r="I121" i="45"/>
  <c r="I125" i="45"/>
  <c r="I129" i="45"/>
  <c r="I133" i="45"/>
  <c r="I137" i="45"/>
  <c r="I141" i="45"/>
  <c r="I145" i="45"/>
  <c r="I149" i="45"/>
  <c r="I153" i="45"/>
  <c r="I157" i="45"/>
  <c r="I161" i="45"/>
  <c r="I165" i="45"/>
  <c r="I169" i="45"/>
  <c r="I173" i="45"/>
  <c r="I177" i="45"/>
  <c r="I181" i="45"/>
  <c r="I185" i="45"/>
  <c r="I189" i="45"/>
  <c r="I193" i="45"/>
  <c r="I197" i="45"/>
  <c r="I201" i="45"/>
  <c r="I205" i="45"/>
  <c r="I209" i="45"/>
  <c r="I213" i="45"/>
  <c r="I217" i="45"/>
  <c r="I221" i="45"/>
  <c r="I225" i="45"/>
  <c r="I229" i="45"/>
  <c r="I233" i="45"/>
  <c r="I237" i="45"/>
  <c r="I241" i="45"/>
  <c r="I245" i="45"/>
  <c r="I249" i="45"/>
  <c r="I253" i="45"/>
  <c r="I257" i="45"/>
  <c r="I261" i="45"/>
  <c r="I265" i="45"/>
  <c r="I269" i="45"/>
  <c r="I273" i="45"/>
  <c r="I277" i="45"/>
  <c r="I281" i="45"/>
  <c r="I285" i="45"/>
  <c r="I289" i="45"/>
  <c r="I293" i="45"/>
  <c r="I297" i="45"/>
  <c r="I301" i="45"/>
  <c r="I305" i="45"/>
  <c r="I309" i="45"/>
  <c r="I313" i="45"/>
  <c r="I317" i="45"/>
  <c r="I321" i="45"/>
  <c r="I325" i="45"/>
  <c r="I329" i="45"/>
  <c r="I333" i="45"/>
  <c r="I337" i="45"/>
  <c r="I341" i="45"/>
  <c r="I6" i="45"/>
  <c r="I10" i="45"/>
  <c r="I14" i="45"/>
  <c r="I18" i="45"/>
  <c r="I22" i="45"/>
  <c r="I26" i="45"/>
  <c r="I30" i="45"/>
  <c r="I34" i="45"/>
  <c r="I38" i="45"/>
  <c r="I42" i="45"/>
  <c r="I46" i="45"/>
  <c r="I50" i="45"/>
  <c r="I54" i="45"/>
  <c r="I58" i="45"/>
  <c r="I62" i="45"/>
  <c r="I66" i="45"/>
  <c r="I70" i="45"/>
  <c r="I74" i="45"/>
  <c r="I78" i="45"/>
  <c r="I82" i="45"/>
  <c r="I86" i="45"/>
  <c r="I90" i="45"/>
  <c r="I94" i="45"/>
  <c r="I98" i="45"/>
  <c r="I102" i="45"/>
  <c r="I106" i="45"/>
  <c r="I110" i="45"/>
  <c r="I114" i="45"/>
  <c r="I118" i="45"/>
  <c r="I122" i="45"/>
  <c r="I126" i="45"/>
  <c r="I130" i="45"/>
  <c r="I134" i="45"/>
  <c r="I138" i="45"/>
  <c r="I142" i="45"/>
  <c r="I146" i="45"/>
  <c r="I150" i="45"/>
  <c r="I154" i="45"/>
  <c r="I158" i="45"/>
  <c r="I162" i="45"/>
  <c r="I166" i="45"/>
  <c r="I170" i="45"/>
  <c r="I174" i="45"/>
  <c r="I178" i="45"/>
  <c r="I182" i="45"/>
  <c r="I186" i="45"/>
  <c r="I190" i="45"/>
  <c r="I194" i="45"/>
  <c r="I198" i="45"/>
  <c r="I202" i="45"/>
  <c r="I206" i="45"/>
  <c r="I210" i="45"/>
  <c r="I214" i="45"/>
  <c r="I218" i="45"/>
  <c r="I222" i="45"/>
  <c r="I226" i="45"/>
  <c r="I230" i="45"/>
  <c r="I234" i="45"/>
  <c r="I238" i="45"/>
  <c r="I242" i="45"/>
  <c r="I246" i="45"/>
  <c r="I250" i="45"/>
  <c r="I254" i="45"/>
  <c r="I258" i="45"/>
  <c r="I262" i="45"/>
  <c r="I266" i="45"/>
  <c r="I270" i="45"/>
  <c r="I274" i="45"/>
  <c r="I278" i="45"/>
  <c r="I282" i="45"/>
  <c r="I286" i="45"/>
  <c r="I290" i="45"/>
  <c r="I294" i="45"/>
  <c r="I298" i="45"/>
  <c r="I302" i="45"/>
  <c r="I306" i="45"/>
  <c r="I310" i="45"/>
  <c r="I314" i="45"/>
  <c r="I318" i="45"/>
  <c r="I322" i="45"/>
  <c r="I326" i="45"/>
  <c r="I330" i="45"/>
  <c r="I334" i="45"/>
  <c r="I338" i="45"/>
  <c r="I342" i="45"/>
  <c r="I7" i="45"/>
  <c r="I11" i="45"/>
  <c r="I15" i="45"/>
  <c r="I19" i="45"/>
  <c r="I23" i="45"/>
  <c r="I27" i="45"/>
  <c r="I31" i="45"/>
  <c r="I35" i="45"/>
  <c r="I39" i="45"/>
  <c r="I43" i="45"/>
  <c r="I47" i="45"/>
  <c r="I51" i="45"/>
  <c r="I55" i="45"/>
  <c r="I59" i="45"/>
  <c r="I63" i="45"/>
  <c r="I67" i="45"/>
  <c r="I71" i="45"/>
  <c r="I75" i="45"/>
  <c r="I79" i="45"/>
  <c r="I83" i="45"/>
  <c r="I87" i="45"/>
  <c r="I91" i="45"/>
  <c r="I95" i="45"/>
  <c r="I99" i="45"/>
  <c r="I103" i="45"/>
  <c r="I107" i="45"/>
  <c r="I111" i="45"/>
  <c r="I115" i="45"/>
  <c r="I119" i="45"/>
  <c r="I123" i="45"/>
  <c r="I127" i="45"/>
  <c r="I131" i="45"/>
  <c r="I135" i="45"/>
  <c r="I139" i="45"/>
  <c r="I143" i="45"/>
  <c r="I147" i="45"/>
  <c r="I151" i="45"/>
  <c r="I155" i="45"/>
  <c r="I159" i="45"/>
  <c r="I163" i="45"/>
  <c r="I167" i="45"/>
  <c r="I171" i="45"/>
  <c r="I175" i="45"/>
  <c r="I179" i="45"/>
  <c r="I183" i="45"/>
  <c r="I187" i="45"/>
  <c r="I191" i="45"/>
  <c r="I195" i="45"/>
  <c r="I199" i="45"/>
  <c r="I203" i="45"/>
  <c r="I207" i="45"/>
  <c r="I211" i="45"/>
  <c r="I215" i="45"/>
  <c r="I219" i="45"/>
  <c r="I223" i="45"/>
  <c r="I227" i="45"/>
  <c r="I231" i="45"/>
  <c r="I235" i="45"/>
  <c r="I239" i="45"/>
  <c r="I243" i="45"/>
  <c r="I247" i="45"/>
  <c r="I251" i="45"/>
  <c r="I255" i="45"/>
  <c r="I259" i="45"/>
  <c r="I263" i="45"/>
  <c r="I267" i="45"/>
  <c r="I271" i="45"/>
  <c r="I275" i="45"/>
  <c r="I279" i="45"/>
  <c r="I283" i="45"/>
  <c r="I287" i="45"/>
  <c r="I291" i="45"/>
  <c r="I295" i="45"/>
  <c r="I299" i="45"/>
  <c r="I303" i="45"/>
  <c r="I307" i="45"/>
  <c r="I311" i="45"/>
  <c r="I315" i="45"/>
  <c r="I319" i="45"/>
  <c r="I323" i="45"/>
  <c r="I327" i="45"/>
  <c r="I331" i="45"/>
  <c r="I335" i="45"/>
  <c r="I339" i="45"/>
  <c r="I343" i="45"/>
  <c r="I8" i="45"/>
  <c r="I24" i="45"/>
  <c r="I40" i="45"/>
  <c r="I56" i="45"/>
  <c r="I72" i="45"/>
  <c r="I88" i="45"/>
  <c r="I104" i="45"/>
  <c r="I120" i="45"/>
  <c r="I136" i="45"/>
  <c r="I152" i="45"/>
  <c r="I168" i="45"/>
  <c r="I184" i="45"/>
  <c r="I200" i="45"/>
  <c r="I216" i="45"/>
  <c r="I232" i="45"/>
  <c r="I248" i="45"/>
  <c r="I264" i="45"/>
  <c r="I280" i="45"/>
  <c r="I296" i="45"/>
  <c r="I312" i="45"/>
  <c r="I328" i="45"/>
  <c r="I344" i="45"/>
  <c r="I348" i="45"/>
  <c r="I352" i="45"/>
  <c r="I356" i="45"/>
  <c r="I360" i="45"/>
  <c r="I364" i="45"/>
  <c r="I368" i="45"/>
  <c r="I372" i="45"/>
  <c r="I376" i="45"/>
  <c r="I380" i="45"/>
  <c r="I384" i="45"/>
  <c r="I388" i="45"/>
  <c r="I392" i="45"/>
  <c r="I396" i="45"/>
  <c r="I400" i="45"/>
  <c r="I404" i="45"/>
  <c r="I408" i="45"/>
  <c r="I412" i="45"/>
  <c r="I416" i="45"/>
  <c r="I420" i="45"/>
  <c r="I424" i="45"/>
  <c r="I428" i="45"/>
  <c r="I432" i="45"/>
  <c r="I436" i="45"/>
  <c r="I440" i="45"/>
  <c r="I444" i="45"/>
  <c r="I448" i="45"/>
  <c r="I452" i="45"/>
  <c r="I456" i="45"/>
  <c r="I460" i="45"/>
  <c r="I464" i="45"/>
  <c r="I468" i="45"/>
  <c r="I472" i="45"/>
  <c r="I476" i="45"/>
  <c r="I480" i="45"/>
  <c r="I484" i="45"/>
  <c r="I488" i="45"/>
  <c r="I492" i="45"/>
  <c r="I496" i="45"/>
  <c r="I500" i="45"/>
  <c r="I504" i="45"/>
  <c r="I508" i="45"/>
  <c r="I512" i="45"/>
  <c r="I516" i="45"/>
  <c r="I520" i="45"/>
  <c r="I524" i="45"/>
  <c r="I528" i="45"/>
  <c r="I532" i="45"/>
  <c r="I536" i="45"/>
  <c r="I540" i="45"/>
  <c r="I544" i="45"/>
  <c r="I548" i="45"/>
  <c r="I552" i="45"/>
  <c r="I556" i="45"/>
  <c r="I560" i="45"/>
  <c r="I564" i="45"/>
  <c r="I568" i="45"/>
  <c r="I572" i="45"/>
  <c r="I576" i="45"/>
  <c r="I580" i="45"/>
  <c r="I584" i="45"/>
  <c r="I588" i="45"/>
  <c r="I592" i="45"/>
  <c r="I596" i="45"/>
  <c r="I600" i="45"/>
  <c r="I12" i="45"/>
  <c r="I28" i="45"/>
  <c r="I44" i="45"/>
  <c r="I60" i="45"/>
  <c r="I76" i="45"/>
  <c r="I92" i="45"/>
  <c r="I108" i="45"/>
  <c r="I124" i="45"/>
  <c r="I140" i="45"/>
  <c r="I156" i="45"/>
  <c r="I172" i="45"/>
  <c r="I188" i="45"/>
  <c r="I204" i="45"/>
  <c r="I220" i="45"/>
  <c r="I236" i="45"/>
  <c r="I252" i="45"/>
  <c r="I268" i="45"/>
  <c r="I284" i="45"/>
  <c r="I300" i="45"/>
  <c r="I316" i="45"/>
  <c r="I332" i="45"/>
  <c r="I345" i="45"/>
  <c r="I349" i="45"/>
  <c r="I353" i="45"/>
  <c r="I357" i="45"/>
  <c r="I361" i="45"/>
  <c r="I365" i="45"/>
  <c r="I369" i="45"/>
  <c r="I373" i="45"/>
  <c r="I377" i="45"/>
  <c r="I381" i="45"/>
  <c r="I385" i="45"/>
  <c r="I389" i="45"/>
  <c r="I393" i="45"/>
  <c r="I397" i="45"/>
  <c r="I401" i="45"/>
  <c r="I405" i="45"/>
  <c r="I409" i="45"/>
  <c r="I413" i="45"/>
  <c r="I417" i="45"/>
  <c r="I421" i="45"/>
  <c r="I425" i="45"/>
  <c r="I429" i="45"/>
  <c r="I433" i="45"/>
  <c r="I437" i="45"/>
  <c r="I441" i="45"/>
  <c r="I445" i="45"/>
  <c r="I449" i="45"/>
  <c r="I453" i="45"/>
  <c r="I457" i="45"/>
  <c r="I461" i="45"/>
  <c r="I465" i="45"/>
  <c r="I469" i="45"/>
  <c r="I473" i="45"/>
  <c r="I477" i="45"/>
  <c r="I481" i="45"/>
  <c r="I485" i="45"/>
  <c r="I489" i="45"/>
  <c r="I493" i="45"/>
  <c r="I497" i="45"/>
  <c r="I501" i="45"/>
  <c r="I505" i="45"/>
  <c r="I509" i="45"/>
  <c r="I513" i="45"/>
  <c r="I517" i="45"/>
  <c r="I521" i="45"/>
  <c r="I525" i="45"/>
  <c r="I529" i="45"/>
  <c r="I533" i="45"/>
  <c r="I537" i="45"/>
  <c r="I541" i="45"/>
  <c r="I545" i="45"/>
  <c r="I549" i="45"/>
  <c r="I553" i="45"/>
  <c r="I557" i="45"/>
  <c r="I561" i="45"/>
  <c r="I565" i="45"/>
  <c r="I569" i="45"/>
  <c r="I573" i="45"/>
  <c r="I577" i="45"/>
  <c r="I581" i="45"/>
  <c r="I585" i="45"/>
  <c r="I589" i="45"/>
  <c r="I593" i="45"/>
  <c r="I597" i="45"/>
  <c r="I16" i="45"/>
  <c r="I32" i="45"/>
  <c r="I48" i="45"/>
  <c r="I64" i="45"/>
  <c r="I80" i="45"/>
  <c r="I96" i="45"/>
  <c r="I112" i="45"/>
  <c r="I128" i="45"/>
  <c r="I144" i="45"/>
  <c r="I160" i="45"/>
  <c r="I176" i="45"/>
  <c r="I192" i="45"/>
  <c r="I208" i="45"/>
  <c r="I224" i="45"/>
  <c r="I240" i="45"/>
  <c r="I256" i="45"/>
  <c r="I272" i="45"/>
  <c r="I288" i="45"/>
  <c r="I304" i="45"/>
  <c r="I320" i="45"/>
  <c r="I336" i="45"/>
  <c r="I346" i="45"/>
  <c r="I350" i="45"/>
  <c r="I354" i="45"/>
  <c r="I358" i="45"/>
  <c r="I362" i="45"/>
  <c r="I366" i="45"/>
  <c r="I370" i="45"/>
  <c r="I374" i="45"/>
  <c r="I378" i="45"/>
  <c r="I382" i="45"/>
  <c r="I386" i="45"/>
  <c r="I390" i="45"/>
  <c r="I394" i="45"/>
  <c r="I398" i="45"/>
  <c r="I402" i="45"/>
  <c r="I406" i="45"/>
  <c r="I410" i="45"/>
  <c r="I414" i="45"/>
  <c r="I418" i="45"/>
  <c r="I422" i="45"/>
  <c r="I426" i="45"/>
  <c r="I430" i="45"/>
  <c r="I434" i="45"/>
  <c r="I438" i="45"/>
  <c r="I442" i="45"/>
  <c r="I446" i="45"/>
  <c r="I450" i="45"/>
  <c r="I454" i="45"/>
  <c r="I458" i="45"/>
  <c r="I462" i="45"/>
  <c r="I466" i="45"/>
  <c r="I470" i="45"/>
  <c r="I474" i="45"/>
  <c r="I478" i="45"/>
  <c r="I482" i="45"/>
  <c r="I486" i="45"/>
  <c r="I490" i="45"/>
  <c r="I494" i="45"/>
  <c r="I498" i="45"/>
  <c r="I502" i="45"/>
  <c r="I506" i="45"/>
  <c r="I510" i="45"/>
  <c r="I514" i="45"/>
  <c r="I518" i="45"/>
  <c r="I522" i="45"/>
  <c r="I526" i="45"/>
  <c r="I530" i="45"/>
  <c r="I534" i="45"/>
  <c r="I538" i="45"/>
  <c r="I542" i="45"/>
  <c r="I546" i="45"/>
  <c r="I550" i="45"/>
  <c r="I554" i="45"/>
  <c r="I558" i="45"/>
  <c r="I562" i="45"/>
  <c r="I566" i="45"/>
  <c r="I570" i="45"/>
  <c r="I574" i="45"/>
  <c r="I578" i="45"/>
  <c r="I582" i="45"/>
  <c r="I586" i="45"/>
  <c r="I590" i="45"/>
  <c r="I594" i="45"/>
  <c r="I598" i="45"/>
  <c r="I20" i="45"/>
  <c r="I84" i="45"/>
  <c r="I148" i="45"/>
  <c r="I212" i="45"/>
  <c r="I276" i="45"/>
  <c r="I340" i="45"/>
  <c r="I359" i="45"/>
  <c r="I375" i="45"/>
  <c r="I391" i="45"/>
  <c r="I407" i="45"/>
  <c r="I423" i="45"/>
  <c r="I439" i="45"/>
  <c r="I455" i="45"/>
  <c r="I471" i="45"/>
  <c r="I487" i="45"/>
  <c r="I503" i="45"/>
  <c r="I519" i="45"/>
  <c r="I535" i="45"/>
  <c r="I551" i="45"/>
  <c r="I567" i="45"/>
  <c r="I583" i="45"/>
  <c r="I599" i="45"/>
  <c r="I604" i="45"/>
  <c r="I608" i="45"/>
  <c r="I612" i="45"/>
  <c r="I616" i="45"/>
  <c r="I620" i="45"/>
  <c r="I624" i="45"/>
  <c r="I628" i="45"/>
  <c r="I632" i="45"/>
  <c r="I636" i="45"/>
  <c r="I640" i="45"/>
  <c r="I644" i="45"/>
  <c r="I648" i="45"/>
  <c r="I652" i="45"/>
  <c r="I656" i="45"/>
  <c r="I660" i="45"/>
  <c r="I664" i="45"/>
  <c r="I668" i="45"/>
  <c r="I672" i="45"/>
  <c r="I676" i="45"/>
  <c r="I680" i="45"/>
  <c r="I684" i="45"/>
  <c r="I688" i="45"/>
  <c r="I692" i="45"/>
  <c r="I696" i="45"/>
  <c r="I700" i="45"/>
  <c r="I704" i="45"/>
  <c r="I708" i="45"/>
  <c r="I712" i="45"/>
  <c r="I716" i="45"/>
  <c r="I720" i="45"/>
  <c r="I724" i="45"/>
  <c r="I728" i="45"/>
  <c r="I732" i="45"/>
  <c r="I736" i="45"/>
  <c r="I740" i="45"/>
  <c r="I744" i="45"/>
  <c r="I748" i="45"/>
  <c r="I752" i="45"/>
  <c r="I756" i="45"/>
  <c r="I760" i="45"/>
  <c r="I764" i="45"/>
  <c r="I768" i="45"/>
  <c r="I772" i="45"/>
  <c r="I776" i="45"/>
  <c r="I780" i="45"/>
  <c r="I784" i="45"/>
  <c r="I788" i="45"/>
  <c r="I792" i="45"/>
  <c r="I796" i="45"/>
  <c r="I800" i="45"/>
  <c r="I804" i="45"/>
  <c r="I808" i="45"/>
  <c r="I812" i="45"/>
  <c r="I816" i="45"/>
  <c r="I820" i="45"/>
  <c r="I824" i="45"/>
  <c r="I828" i="45"/>
  <c r="I832" i="45"/>
  <c r="I836" i="45"/>
  <c r="I840" i="45"/>
  <c r="I844" i="45"/>
  <c r="I848" i="45"/>
  <c r="I852" i="45"/>
  <c r="I856" i="45"/>
  <c r="I860" i="45"/>
  <c r="I36" i="45"/>
  <c r="I100" i="45"/>
  <c r="I164" i="45"/>
  <c r="I228" i="45"/>
  <c r="I292" i="45"/>
  <c r="I347" i="45"/>
  <c r="I363" i="45"/>
  <c r="I379" i="45"/>
  <c r="I395" i="45"/>
  <c r="I411" i="45"/>
  <c r="I427" i="45"/>
  <c r="I443" i="45"/>
  <c r="I459" i="45"/>
  <c r="I475" i="45"/>
  <c r="I491" i="45"/>
  <c r="I507" i="45"/>
  <c r="I523" i="45"/>
  <c r="I539" i="45"/>
  <c r="I555" i="45"/>
  <c r="I571" i="45"/>
  <c r="I587" i="45"/>
  <c r="I601" i="45"/>
  <c r="I605" i="45"/>
  <c r="I609" i="45"/>
  <c r="I613" i="45"/>
  <c r="I617" i="45"/>
  <c r="I621" i="45"/>
  <c r="I625" i="45"/>
  <c r="I629" i="45"/>
  <c r="I633" i="45"/>
  <c r="I637" i="45"/>
  <c r="I641" i="45"/>
  <c r="I645" i="45"/>
  <c r="I649" i="45"/>
  <c r="I653" i="45"/>
  <c r="I657" i="45"/>
  <c r="I661" i="45"/>
  <c r="I665" i="45"/>
  <c r="I669" i="45"/>
  <c r="I673" i="45"/>
  <c r="I677" i="45"/>
  <c r="I681" i="45"/>
  <c r="I685" i="45"/>
  <c r="I689" i="45"/>
  <c r="I693" i="45"/>
  <c r="I697" i="45"/>
  <c r="I701" i="45"/>
  <c r="I705" i="45"/>
  <c r="I709" i="45"/>
  <c r="I713" i="45"/>
  <c r="I717" i="45"/>
  <c r="I721" i="45"/>
  <c r="I725" i="45"/>
  <c r="I729" i="45"/>
  <c r="I733" i="45"/>
  <c r="I737" i="45"/>
  <c r="I741" i="45"/>
  <c r="I745" i="45"/>
  <c r="I749" i="45"/>
  <c r="I753" i="45"/>
  <c r="I757" i="45"/>
  <c r="I761" i="45"/>
  <c r="I765" i="45"/>
  <c r="I769" i="45"/>
  <c r="I773" i="45"/>
  <c r="I777" i="45"/>
  <c r="I781" i="45"/>
  <c r="I785" i="45"/>
  <c r="I789" i="45"/>
  <c r="I793" i="45"/>
  <c r="I797" i="45"/>
  <c r="I801" i="45"/>
  <c r="I805" i="45"/>
  <c r="I809" i="45"/>
  <c r="I813" i="45"/>
  <c r="I817" i="45"/>
  <c r="I821" i="45"/>
  <c r="I825" i="45"/>
  <c r="I829" i="45"/>
  <c r="I833" i="45"/>
  <c r="I837" i="45"/>
  <c r="I841" i="45"/>
  <c r="I845" i="45"/>
  <c r="I849" i="45"/>
  <c r="I853" i="45"/>
  <c r="I52" i="45"/>
  <c r="I116" i="45"/>
  <c r="I180" i="45"/>
  <c r="I244" i="45"/>
  <c r="I308" i="45"/>
  <c r="I351" i="45"/>
  <c r="I367" i="45"/>
  <c r="I383" i="45"/>
  <c r="I399" i="45"/>
  <c r="I415" i="45"/>
  <c r="I431" i="45"/>
  <c r="I447" i="45"/>
  <c r="I463" i="45"/>
  <c r="I479" i="45"/>
  <c r="I495" i="45"/>
  <c r="I511" i="45"/>
  <c r="I527" i="45"/>
  <c r="I543" i="45"/>
  <c r="I559" i="45"/>
  <c r="I575" i="45"/>
  <c r="I591" i="45"/>
  <c r="I602" i="45"/>
  <c r="I606" i="45"/>
  <c r="I610" i="45"/>
  <c r="I614" i="45"/>
  <c r="I618" i="45"/>
  <c r="I622" i="45"/>
  <c r="I626" i="45"/>
  <c r="I630" i="45"/>
  <c r="I634" i="45"/>
  <c r="I638" i="45"/>
  <c r="I642" i="45"/>
  <c r="I646" i="45"/>
  <c r="I650" i="45"/>
  <c r="I654" i="45"/>
  <c r="I658" i="45"/>
  <c r="I662" i="45"/>
  <c r="I666" i="45"/>
  <c r="I670" i="45"/>
  <c r="I674" i="45"/>
  <c r="I678" i="45"/>
  <c r="I682" i="45"/>
  <c r="I686" i="45"/>
  <c r="I690" i="45"/>
  <c r="I694" i="45"/>
  <c r="I698" i="45"/>
  <c r="I702" i="45"/>
  <c r="I706" i="45"/>
  <c r="I710" i="45"/>
  <c r="I714" i="45"/>
  <c r="I718" i="45"/>
  <c r="I722" i="45"/>
  <c r="I726" i="45"/>
  <c r="I730" i="45"/>
  <c r="I734" i="45"/>
  <c r="I738" i="45"/>
  <c r="I742" i="45"/>
  <c r="I746" i="45"/>
  <c r="I750" i="45"/>
  <c r="I754" i="45"/>
  <c r="I758" i="45"/>
  <c r="I762" i="45"/>
  <c r="I766" i="45"/>
  <c r="I770" i="45"/>
  <c r="I774" i="45"/>
  <c r="I778" i="45"/>
  <c r="I782" i="45"/>
  <c r="I786" i="45"/>
  <c r="I790" i="45"/>
  <c r="I794" i="45"/>
  <c r="I798" i="45"/>
  <c r="I802" i="45"/>
  <c r="I806" i="45"/>
  <c r="I810" i="45"/>
  <c r="I814" i="45"/>
  <c r="I818" i="45"/>
  <c r="I822" i="45"/>
  <c r="I826" i="45"/>
  <c r="I830" i="45"/>
  <c r="I834" i="45"/>
  <c r="I838" i="45"/>
  <c r="I842" i="45"/>
  <c r="I846" i="45"/>
  <c r="I850" i="45"/>
  <c r="I854" i="45"/>
  <c r="I858" i="45"/>
  <c r="I1169" i="45"/>
  <c r="I1157" i="45"/>
  <c r="I1145" i="45"/>
  <c r="I1133" i="45"/>
  <c r="I1121" i="45"/>
  <c r="I1109" i="45"/>
  <c r="I1097" i="45"/>
  <c r="I1085" i="45"/>
  <c r="I1073" i="45"/>
  <c r="I1061" i="45"/>
  <c r="I1049" i="45"/>
  <c r="I1037" i="45"/>
  <c r="I1021" i="45"/>
  <c r="I1009" i="45"/>
  <c r="I1005" i="45"/>
  <c r="I993" i="45"/>
  <c r="I981" i="45"/>
  <c r="I969" i="45"/>
  <c r="I957" i="45"/>
  <c r="I941" i="45"/>
  <c r="I933" i="45"/>
  <c r="I921" i="45"/>
  <c r="I909" i="45"/>
  <c r="I897" i="45"/>
  <c r="I885" i="45"/>
  <c r="I873" i="45"/>
  <c r="I861" i="45"/>
  <c r="I819" i="45"/>
  <c r="I771" i="45"/>
  <c r="I691" i="45"/>
  <c r="I643" i="45"/>
  <c r="I451" i="45"/>
  <c r="R2437" i="25"/>
  <c r="I4" i="45"/>
  <c r="I1175" i="45"/>
  <c r="I1171" i="45"/>
  <c r="I1167" i="45"/>
  <c r="I1163" i="45"/>
  <c r="I1159" i="45"/>
  <c r="I1155" i="45"/>
  <c r="I1151" i="45"/>
  <c r="I1147" i="45"/>
  <c r="I1143" i="45"/>
  <c r="I1139" i="45"/>
  <c r="I1135" i="45"/>
  <c r="I1131" i="45"/>
  <c r="I1127" i="45"/>
  <c r="I1123" i="45"/>
  <c r="I1119" i="45"/>
  <c r="I1115" i="45"/>
  <c r="I1111" i="45"/>
  <c r="I1107" i="45"/>
  <c r="I1103" i="45"/>
  <c r="I1099" i="45"/>
  <c r="I1095" i="45"/>
  <c r="I1091" i="45"/>
  <c r="I1087" i="45"/>
  <c r="I1083" i="45"/>
  <c r="I1079" i="45"/>
  <c r="I1075" i="45"/>
  <c r="I1071" i="45"/>
  <c r="I1067" i="45"/>
  <c r="I1063" i="45"/>
  <c r="I1059" i="45"/>
  <c r="I1055" i="45"/>
  <c r="I1051" i="45"/>
  <c r="I1047" i="45"/>
  <c r="I1043" i="45"/>
  <c r="I1039" i="45"/>
  <c r="I1035" i="45"/>
  <c r="I1031" i="45"/>
  <c r="I1027" i="45"/>
  <c r="I1023" i="45"/>
  <c r="I1019" i="45"/>
  <c r="I1015" i="45"/>
  <c r="I1011" i="45"/>
  <c r="I1007" i="45"/>
  <c r="I1003" i="45"/>
  <c r="I999" i="45"/>
  <c r="I995" i="45"/>
  <c r="I991" i="45"/>
  <c r="I987" i="45"/>
  <c r="I983" i="45"/>
  <c r="I979" i="45"/>
  <c r="I975" i="45"/>
  <c r="I971" i="45"/>
  <c r="I967" i="45"/>
  <c r="I963" i="45"/>
  <c r="I959" i="45"/>
  <c r="I955" i="45"/>
  <c r="I951" i="45"/>
  <c r="I947" i="45"/>
  <c r="I943" i="45"/>
  <c r="I939" i="45"/>
  <c r="I935" i="45"/>
  <c r="I931" i="45"/>
  <c r="I927" i="45"/>
  <c r="I923" i="45"/>
  <c r="I919" i="45"/>
  <c r="I915" i="45"/>
  <c r="I911" i="45"/>
  <c r="I907" i="45"/>
  <c r="I903" i="45"/>
  <c r="I899" i="45"/>
  <c r="I895" i="45"/>
  <c r="I891" i="45"/>
  <c r="I887" i="45"/>
  <c r="I883" i="45"/>
  <c r="I879" i="45"/>
  <c r="I875" i="45"/>
  <c r="I871" i="45"/>
  <c r="I867" i="45"/>
  <c r="I863" i="45"/>
  <c r="I857" i="45"/>
  <c r="I843" i="45"/>
  <c r="I827" i="45"/>
  <c r="I811" i="45"/>
  <c r="I795" i="45"/>
  <c r="I779" i="45"/>
  <c r="I763" i="45"/>
  <c r="I747" i="45"/>
  <c r="I731" i="45"/>
  <c r="I715" i="45"/>
  <c r="I699" i="45"/>
  <c r="I683" i="45"/>
  <c r="I667" i="45"/>
  <c r="I651" i="45"/>
  <c r="I635" i="45"/>
  <c r="I619" i="45"/>
  <c r="I603" i="45"/>
  <c r="I547" i="45"/>
  <c r="I483" i="45"/>
  <c r="I419" i="45"/>
  <c r="I355" i="45"/>
  <c r="I132" i="45"/>
  <c r="I1177" i="45"/>
  <c r="I1165" i="45"/>
  <c r="I1153" i="45"/>
  <c r="I1137" i="45"/>
  <c r="I1125" i="45"/>
  <c r="I1113" i="45"/>
  <c r="I1101" i="45"/>
  <c r="I1089" i="45"/>
  <c r="I1077" i="45"/>
  <c r="I1065" i="45"/>
  <c r="I1053" i="45"/>
  <c r="I1041" i="45"/>
  <c r="I1025" i="45"/>
  <c r="I1017" i="45"/>
  <c r="I997" i="45"/>
  <c r="I985" i="45"/>
  <c r="I973" i="45"/>
  <c r="I965" i="45"/>
  <c r="I953" i="45"/>
  <c r="I945" i="45"/>
  <c r="I925" i="45"/>
  <c r="I913" i="45"/>
  <c r="I901" i="45"/>
  <c r="I889" i="45"/>
  <c r="I877" i="45"/>
  <c r="I865" i="45"/>
  <c r="I835" i="45"/>
  <c r="I803" i="45"/>
  <c r="I755" i="45"/>
  <c r="I723" i="45"/>
  <c r="I675" i="45"/>
  <c r="I627" i="45"/>
  <c r="I515" i="45"/>
  <c r="I387" i="45"/>
  <c r="R845" i="25"/>
  <c r="I1178" i="45"/>
  <c r="I1174" i="45"/>
  <c r="I1170" i="45"/>
  <c r="I1166" i="45"/>
  <c r="I1162" i="45"/>
  <c r="I1158" i="45"/>
  <c r="I1154" i="45"/>
  <c r="I1150" i="45"/>
  <c r="I1146" i="45"/>
  <c r="I1142" i="45"/>
  <c r="I1138" i="45"/>
  <c r="I1134" i="45"/>
  <c r="I1130" i="45"/>
  <c r="I1126" i="45"/>
  <c r="I1122" i="45"/>
  <c r="I1118" i="45"/>
  <c r="I1114" i="45"/>
  <c r="I1110" i="45"/>
  <c r="I1106" i="45"/>
  <c r="I1102" i="45"/>
  <c r="I1098" i="45"/>
  <c r="I1094" i="45"/>
  <c r="I1090" i="45"/>
  <c r="I1086" i="45"/>
  <c r="I1082" i="45"/>
  <c r="I1078" i="45"/>
  <c r="I1074" i="45"/>
  <c r="I1070" i="45"/>
  <c r="I1066" i="45"/>
  <c r="I1062" i="45"/>
  <c r="I1058" i="45"/>
  <c r="I1054" i="45"/>
  <c r="I1050" i="45"/>
  <c r="I1046" i="45"/>
  <c r="I1042" i="45"/>
  <c r="I1038" i="45"/>
  <c r="I1034" i="45"/>
  <c r="I1030" i="45"/>
  <c r="I1026" i="45"/>
  <c r="I1022" i="45"/>
  <c r="I1018" i="45"/>
  <c r="I1014" i="45"/>
  <c r="I1010" i="45"/>
  <c r="I1006" i="45"/>
  <c r="I1002" i="45"/>
  <c r="I998" i="45"/>
  <c r="I994" i="45"/>
  <c r="I990" i="45"/>
  <c r="I986" i="45"/>
  <c r="I982" i="45"/>
  <c r="I978" i="45"/>
  <c r="I974" i="45"/>
  <c r="I970" i="45"/>
  <c r="I966" i="45"/>
  <c r="I962" i="45"/>
  <c r="I958" i="45"/>
  <c r="I954" i="45"/>
  <c r="I950" i="45"/>
  <c r="I946" i="45"/>
  <c r="I942" i="45"/>
  <c r="I938" i="45"/>
  <c r="I934" i="45"/>
  <c r="I930" i="45"/>
  <c r="I926" i="45"/>
  <c r="I922" i="45"/>
  <c r="I918" i="45"/>
  <c r="I914" i="45"/>
  <c r="I910" i="45"/>
  <c r="I906" i="45"/>
  <c r="I902" i="45"/>
  <c r="I898" i="45"/>
  <c r="I894" i="45"/>
  <c r="I890" i="45"/>
  <c r="I886" i="45"/>
  <c r="I882" i="45"/>
  <c r="I878" i="45"/>
  <c r="I874" i="45"/>
  <c r="I870" i="45"/>
  <c r="I866" i="45"/>
  <c r="I862" i="45"/>
  <c r="I855" i="45"/>
  <c r="I839" i="45"/>
  <c r="I823" i="45"/>
  <c r="I807" i="45"/>
  <c r="I791" i="45"/>
  <c r="I775" i="45"/>
  <c r="I759" i="45"/>
  <c r="I743" i="45"/>
  <c r="I727" i="45"/>
  <c r="I711" i="45"/>
  <c r="I695" i="45"/>
  <c r="I679" i="45"/>
  <c r="I663" i="45"/>
  <c r="I647" i="45"/>
  <c r="I631" i="45"/>
  <c r="I615" i="45"/>
  <c r="I595" i="45"/>
  <c r="I531" i="45"/>
  <c r="I467" i="45"/>
  <c r="I403" i="45"/>
  <c r="I324" i="45"/>
  <c r="I68" i="45"/>
  <c r="R2515" i="25"/>
  <c r="R2509" i="25"/>
  <c r="R2503" i="25"/>
  <c r="R2497" i="25"/>
  <c r="R2491" i="25"/>
  <c r="R2487" i="25"/>
  <c r="R2481" i="25"/>
  <c r="R2475" i="25"/>
  <c r="R2469" i="25"/>
  <c r="R2463" i="25"/>
  <c r="R2455" i="25"/>
  <c r="R2451" i="25"/>
  <c r="R2443" i="25"/>
  <c r="R2439" i="25"/>
  <c r="R2433" i="25"/>
  <c r="R2427" i="25"/>
  <c r="R2421" i="25"/>
  <c r="R2415" i="25"/>
  <c r="R2411" i="25"/>
  <c r="R2405" i="25"/>
  <c r="R2397" i="25"/>
  <c r="R2391" i="25"/>
  <c r="R2387" i="25"/>
  <c r="R2381" i="25"/>
  <c r="R2375" i="25"/>
  <c r="R2369" i="25"/>
  <c r="R2363" i="25"/>
  <c r="R2357" i="25"/>
  <c r="R2351" i="25"/>
  <c r="R2345" i="25"/>
  <c r="R2339" i="25"/>
  <c r="R2333" i="25"/>
  <c r="R2327" i="25"/>
  <c r="R2321" i="25"/>
  <c r="R2317" i="25"/>
  <c r="R2311" i="25"/>
  <c r="R2305" i="25"/>
  <c r="R2299" i="25"/>
  <c r="R2295" i="25"/>
  <c r="R2287" i="25"/>
  <c r="R2283" i="25"/>
  <c r="R2275" i="25"/>
  <c r="R2271" i="25"/>
  <c r="R2265" i="25"/>
  <c r="R2259" i="25"/>
  <c r="R2253" i="25"/>
  <c r="R2249" i="25"/>
  <c r="R2243" i="25"/>
  <c r="R2237" i="25"/>
  <c r="R2231" i="25"/>
  <c r="R2225" i="25"/>
  <c r="R2219" i="25"/>
  <c r="R2215" i="25"/>
  <c r="R2200" i="25"/>
  <c r="R2176" i="25"/>
  <c r="R2152" i="25"/>
  <c r="R2128" i="25"/>
  <c r="R2104" i="25"/>
  <c r="R2078" i="25"/>
  <c r="R2054" i="25"/>
  <c r="R2030" i="25"/>
  <c r="R2014" i="25"/>
  <c r="R1998" i="25"/>
  <c r="R1438" i="25"/>
  <c r="R1342" i="25"/>
  <c r="R532" i="25"/>
  <c r="R2210" i="25"/>
  <c r="R2202" i="25"/>
  <c r="R2194" i="25"/>
  <c r="R2186" i="25"/>
  <c r="R2178" i="25"/>
  <c r="R2170" i="25"/>
  <c r="R2162" i="25"/>
  <c r="R2154" i="25"/>
  <c r="R2146" i="25"/>
  <c r="R2138" i="25"/>
  <c r="R2130" i="25"/>
  <c r="R2122" i="25"/>
  <c r="R2114" i="25"/>
  <c r="R2106" i="25"/>
  <c r="R2098" i="25"/>
  <c r="R2090" i="25"/>
  <c r="R2080" i="25"/>
  <c r="R2072" i="25"/>
  <c r="R2064" i="25"/>
  <c r="R2056" i="25"/>
  <c r="R2048" i="25"/>
  <c r="R2040" i="25"/>
  <c r="R2032" i="25"/>
  <c r="R2024" i="25"/>
  <c r="R2016" i="25"/>
  <c r="R2008" i="25"/>
  <c r="R2000" i="25"/>
  <c r="R1992" i="25"/>
  <c r="R1984" i="25"/>
  <c r="R1462" i="25"/>
  <c r="R1430" i="25"/>
  <c r="R1398" i="25"/>
  <c r="R1366" i="25"/>
  <c r="R1334" i="25"/>
  <c r="R1005" i="25"/>
  <c r="R877" i="25"/>
  <c r="R404" i="25"/>
  <c r="R2511" i="25"/>
  <c r="R2505" i="25"/>
  <c r="R2499" i="25"/>
  <c r="R2493" i="25"/>
  <c r="R2485" i="25"/>
  <c r="R2479" i="25"/>
  <c r="R2473" i="25"/>
  <c r="R2467" i="25"/>
  <c r="R2461" i="25"/>
  <c r="R2457" i="25"/>
  <c r="R2449" i="25"/>
  <c r="R2445" i="25"/>
  <c r="R2441" i="25"/>
  <c r="R2435" i="25"/>
  <c r="R2429" i="25"/>
  <c r="R2425" i="25"/>
  <c r="R2419" i="25"/>
  <c r="R2413" i="25"/>
  <c r="R2407" i="25"/>
  <c r="R2403" i="25"/>
  <c r="R2399" i="25"/>
  <c r="R2393" i="25"/>
  <c r="R2385" i="25"/>
  <c r="R2377" i="25"/>
  <c r="R2371" i="25"/>
  <c r="R2365" i="25"/>
  <c r="R2359" i="25"/>
  <c r="R2353" i="25"/>
  <c r="R2347" i="25"/>
  <c r="R2341" i="25"/>
  <c r="R2335" i="25"/>
  <c r="R2329" i="25"/>
  <c r="R2323" i="25"/>
  <c r="R2315" i="25"/>
  <c r="R2309" i="25"/>
  <c r="R2303" i="25"/>
  <c r="R2297" i="25"/>
  <c r="R2291" i="25"/>
  <c r="R2285" i="25"/>
  <c r="R2279" i="25"/>
  <c r="R2273" i="25"/>
  <c r="R2267" i="25"/>
  <c r="R2261" i="25"/>
  <c r="R2255" i="25"/>
  <c r="R2247" i="25"/>
  <c r="R2241" i="25"/>
  <c r="R2235" i="25"/>
  <c r="R2229" i="25"/>
  <c r="R2223" i="25"/>
  <c r="R2217" i="25"/>
  <c r="R2208" i="25"/>
  <c r="R2184" i="25"/>
  <c r="R2160" i="25"/>
  <c r="R2136" i="25"/>
  <c r="R2112" i="25"/>
  <c r="R2096" i="25"/>
  <c r="R2062" i="25"/>
  <c r="R2046" i="25"/>
  <c r="R2006" i="25"/>
  <c r="R1990" i="25"/>
  <c r="R1374" i="25"/>
  <c r="R686" i="25"/>
  <c r="R2516" i="25"/>
  <c r="R2512" i="25"/>
  <c r="R2508" i="25"/>
  <c r="R2504" i="25"/>
  <c r="R2500" i="25"/>
  <c r="R2496" i="25"/>
  <c r="R2494" i="25"/>
  <c r="R2490" i="25"/>
  <c r="R2486" i="25"/>
  <c r="R2482" i="25"/>
  <c r="R2478" i="25"/>
  <c r="R2474" i="25"/>
  <c r="R2466" i="25"/>
  <c r="R2228" i="25"/>
  <c r="R2224" i="25"/>
  <c r="R2222" i="25"/>
  <c r="R2220" i="25"/>
  <c r="R2218" i="25"/>
  <c r="R2216" i="25"/>
  <c r="R2214" i="25"/>
  <c r="R2212" i="25"/>
  <c r="R2204" i="25"/>
  <c r="R2196" i="25"/>
  <c r="R2188" i="25"/>
  <c r="R2180" i="25"/>
  <c r="R2172" i="25"/>
  <c r="R2164" i="25"/>
  <c r="R2156" i="25"/>
  <c r="R2148" i="25"/>
  <c r="R2140" i="25"/>
  <c r="R2132" i="25"/>
  <c r="R2124" i="25"/>
  <c r="R2116" i="25"/>
  <c r="R2108" i="25"/>
  <c r="R2100" i="25"/>
  <c r="R2092" i="25"/>
  <c r="R2084" i="25"/>
  <c r="R2082" i="25"/>
  <c r="R2074" i="25"/>
  <c r="R2066" i="25"/>
  <c r="R2058" i="25"/>
  <c r="R2050" i="25"/>
  <c r="R2042" i="25"/>
  <c r="R2034" i="25"/>
  <c r="R2026" i="25"/>
  <c r="R2018" i="25"/>
  <c r="R2010" i="25"/>
  <c r="R2002" i="25"/>
  <c r="R1994" i="25"/>
  <c r="R1986" i="25"/>
  <c r="R1454" i="25"/>
  <c r="R1422" i="25"/>
  <c r="R1390" i="25"/>
  <c r="R1358" i="25"/>
  <c r="R973" i="25"/>
  <c r="R2513" i="25"/>
  <c r="R2507" i="25"/>
  <c r="R2501" i="25"/>
  <c r="R2495" i="25"/>
  <c r="R2489" i="25"/>
  <c r="R2483" i="25"/>
  <c r="R2477" i="25"/>
  <c r="R2471" i="25"/>
  <c r="R2465" i="25"/>
  <c r="R2459" i="25"/>
  <c r="R2453" i="25"/>
  <c r="R2447" i="25"/>
  <c r="R2431" i="25"/>
  <c r="R2423" i="25"/>
  <c r="R2417" i="25"/>
  <c r="R2409" i="25"/>
  <c r="R2401" i="25"/>
  <c r="R2395" i="25"/>
  <c r="R2389" i="25"/>
  <c r="R2383" i="25"/>
  <c r="R2379" i="25"/>
  <c r="R2373" i="25"/>
  <c r="R2367" i="25"/>
  <c r="R2361" i="25"/>
  <c r="R2355" i="25"/>
  <c r="R2349" i="25"/>
  <c r="R2343" i="25"/>
  <c r="R2337" i="25"/>
  <c r="R2331" i="25"/>
  <c r="R2325" i="25"/>
  <c r="R2319" i="25"/>
  <c r="R2313" i="25"/>
  <c r="R2307" i="25"/>
  <c r="R2301" i="25"/>
  <c r="R2293" i="25"/>
  <c r="R2289" i="25"/>
  <c r="R2281" i="25"/>
  <c r="R2277" i="25"/>
  <c r="R2269" i="25"/>
  <c r="R2263" i="25"/>
  <c r="R2257" i="25"/>
  <c r="R2251" i="25"/>
  <c r="R2245" i="25"/>
  <c r="R2239" i="25"/>
  <c r="R2233" i="25"/>
  <c r="R2227" i="25"/>
  <c r="R2221" i="25"/>
  <c r="R2213" i="25"/>
  <c r="R2192" i="25"/>
  <c r="R2168" i="25"/>
  <c r="R2144" i="25"/>
  <c r="R2120" i="25"/>
  <c r="R2088" i="25"/>
  <c r="R2070" i="25"/>
  <c r="R2038" i="25"/>
  <c r="R2022" i="25"/>
  <c r="R1982" i="25"/>
  <c r="R1406" i="25"/>
  <c r="R1037" i="25"/>
  <c r="R559" i="25"/>
  <c r="R585" i="25"/>
  <c r="R589" i="25"/>
  <c r="R593" i="25"/>
  <c r="R597" i="25"/>
  <c r="R601" i="25"/>
  <c r="R605" i="25"/>
  <c r="R609" i="25"/>
  <c r="R613" i="25"/>
  <c r="R619" i="25"/>
  <c r="R623" i="25"/>
  <c r="R627" i="25"/>
  <c r="R629" i="25"/>
  <c r="R633" i="25"/>
  <c r="R637" i="25"/>
  <c r="R641" i="25"/>
  <c r="R645" i="25"/>
  <c r="R649" i="25"/>
  <c r="R651" i="25"/>
  <c r="R655" i="25"/>
  <c r="R659" i="25"/>
  <c r="R663" i="25"/>
  <c r="R667" i="25"/>
  <c r="R669" i="25"/>
  <c r="R673" i="25"/>
  <c r="R677" i="25"/>
  <c r="R679" i="25"/>
  <c r="R683" i="25"/>
  <c r="R687" i="25"/>
  <c r="R689" i="25"/>
  <c r="R693" i="25"/>
  <c r="R697" i="25"/>
  <c r="R701" i="25"/>
  <c r="R703" i="25"/>
  <c r="R707" i="25"/>
  <c r="R711" i="25"/>
  <c r="R715" i="25"/>
  <c r="R719" i="25"/>
  <c r="R723" i="25"/>
  <c r="R725" i="25"/>
  <c r="R729" i="25"/>
  <c r="R731" i="25"/>
  <c r="R735" i="25"/>
  <c r="R739" i="25"/>
  <c r="R743" i="25"/>
  <c r="R747" i="25"/>
  <c r="R751" i="25"/>
  <c r="R753" i="25"/>
  <c r="R757" i="25"/>
  <c r="R761" i="25"/>
  <c r="R765" i="25"/>
  <c r="R767" i="25"/>
  <c r="R771" i="25"/>
  <c r="R775" i="25"/>
  <c r="R779" i="25"/>
  <c r="R783" i="25"/>
  <c r="R787" i="25"/>
  <c r="R791" i="25"/>
  <c r="R563" i="25"/>
  <c r="R565" i="25"/>
  <c r="R567" i="25"/>
  <c r="R569" i="25"/>
  <c r="R571" i="25"/>
  <c r="R573" i="25"/>
  <c r="R575" i="25"/>
  <c r="R577" i="25"/>
  <c r="R579" i="25"/>
  <c r="R581" i="25"/>
  <c r="R583" i="25"/>
  <c r="R587" i="25"/>
  <c r="R591" i="25"/>
  <c r="R595" i="25"/>
  <c r="R599" i="25"/>
  <c r="R603" i="25"/>
  <c r="R607" i="25"/>
  <c r="R611" i="25"/>
  <c r="R615" i="25"/>
  <c r="R617" i="25"/>
  <c r="R621" i="25"/>
  <c r="R625" i="25"/>
  <c r="R631" i="25"/>
  <c r="R635" i="25"/>
  <c r="R639" i="25"/>
  <c r="R643" i="25"/>
  <c r="R647" i="25"/>
  <c r="R653" i="25"/>
  <c r="R657" i="25"/>
  <c r="R661" i="25"/>
  <c r="R665" i="25"/>
  <c r="R671" i="25"/>
  <c r="R675" i="25"/>
  <c r="R681" i="25"/>
  <c r="R685" i="25"/>
  <c r="R691" i="25"/>
  <c r="R695" i="25"/>
  <c r="R699" i="25"/>
  <c r="R705" i="25"/>
  <c r="R709" i="25"/>
  <c r="R713" i="25"/>
  <c r="R717" i="25"/>
  <c r="R721" i="25"/>
  <c r="R727" i="25"/>
  <c r="R733" i="25"/>
  <c r="R737" i="25"/>
  <c r="R741" i="25"/>
  <c r="R745" i="25"/>
  <c r="R749" i="25"/>
  <c r="R755" i="25"/>
  <c r="R759" i="25"/>
  <c r="R763" i="25"/>
  <c r="R769" i="25"/>
  <c r="R773" i="25"/>
  <c r="R777" i="25"/>
  <c r="R781" i="25"/>
  <c r="R785" i="25"/>
  <c r="R789" i="25"/>
  <c r="R264" i="25"/>
  <c r="R343" i="25"/>
  <c r="R375" i="25"/>
  <c r="R394" i="25"/>
  <c r="R402" i="25"/>
  <c r="R410" i="25"/>
  <c r="R418" i="25"/>
  <c r="R426" i="25"/>
  <c r="R434" i="25"/>
  <c r="R442" i="25"/>
  <c r="R450" i="25"/>
  <c r="R458" i="25"/>
  <c r="R466" i="25"/>
  <c r="R474" i="25"/>
  <c r="R482" i="25"/>
  <c r="R490" i="25"/>
  <c r="R498" i="25"/>
  <c r="R506" i="25"/>
  <c r="R514" i="25"/>
  <c r="R522" i="25"/>
  <c r="R530" i="25"/>
  <c r="R538" i="25"/>
  <c r="R546" i="25"/>
  <c r="R554" i="25"/>
  <c r="R562" i="25"/>
  <c r="R570" i="25"/>
  <c r="R578" i="25"/>
  <c r="R586" i="25"/>
  <c r="R594" i="25"/>
  <c r="R602" i="25"/>
  <c r="R610" i="25"/>
  <c r="R618" i="25"/>
  <c r="R626" i="25"/>
  <c r="R634" i="25"/>
  <c r="R642" i="25"/>
  <c r="R650" i="25"/>
  <c r="R658" i="25"/>
  <c r="R666" i="25"/>
  <c r="R674" i="25"/>
  <c r="R682" i="25"/>
  <c r="R690" i="25"/>
  <c r="R698" i="25"/>
  <c r="R706" i="25"/>
  <c r="R714" i="25"/>
  <c r="R722" i="25"/>
  <c r="R730" i="25"/>
  <c r="R738" i="25"/>
  <c r="R746" i="25"/>
  <c r="R754" i="25"/>
  <c r="R762" i="25"/>
  <c r="R770" i="25"/>
  <c r="R778" i="25"/>
  <c r="R786" i="25"/>
  <c r="R944" i="25"/>
  <c r="R966" i="25"/>
  <c r="R970" i="25"/>
  <c r="R976" i="25"/>
  <c r="R980" i="25"/>
  <c r="R984" i="25"/>
  <c r="R988" i="25"/>
  <c r="R992" i="25"/>
  <c r="R998" i="25"/>
  <c r="R1002" i="25"/>
  <c r="R1006" i="25"/>
  <c r="R1010" i="25"/>
  <c r="R1014" i="25"/>
  <c r="R1020" i="25"/>
  <c r="R1024" i="25"/>
  <c r="R1028" i="25"/>
  <c r="R1032" i="25"/>
  <c r="R1036" i="25"/>
  <c r="R1040" i="25"/>
  <c r="R1046" i="25"/>
  <c r="R1050" i="25"/>
  <c r="R1054" i="25"/>
  <c r="R1058" i="25"/>
  <c r="R1062" i="25"/>
  <c r="R1066" i="25"/>
  <c r="R1072" i="25"/>
  <c r="R1076" i="25"/>
  <c r="R1080" i="25"/>
  <c r="R1084" i="25"/>
  <c r="R1088" i="25"/>
  <c r="R1092" i="25"/>
  <c r="R304" i="25"/>
  <c r="R319" i="25"/>
  <c r="R351" i="25"/>
  <c r="R383" i="25"/>
  <c r="R392" i="25"/>
  <c r="R400" i="25"/>
  <c r="R408" i="25"/>
  <c r="R416" i="25"/>
  <c r="R424" i="25"/>
  <c r="R432" i="25"/>
  <c r="R440" i="25"/>
  <c r="R448" i="25"/>
  <c r="R456" i="25"/>
  <c r="R464" i="25"/>
  <c r="R472" i="25"/>
  <c r="R480" i="25"/>
  <c r="R488" i="25"/>
  <c r="R496" i="25"/>
  <c r="R504" i="25"/>
  <c r="R512" i="25"/>
  <c r="R520" i="25"/>
  <c r="R528" i="25"/>
  <c r="R536" i="25"/>
  <c r="R544" i="25"/>
  <c r="R552" i="25"/>
  <c r="R560" i="25"/>
  <c r="R568" i="25"/>
  <c r="R576" i="25"/>
  <c r="R584" i="25"/>
  <c r="R592" i="25"/>
  <c r="R600" i="25"/>
  <c r="R608" i="25"/>
  <c r="R616" i="25"/>
  <c r="R624" i="25"/>
  <c r="R632" i="25"/>
  <c r="R640" i="25"/>
  <c r="R648" i="25"/>
  <c r="R656" i="25"/>
  <c r="R664" i="25"/>
  <c r="R672" i="25"/>
  <c r="R680" i="25"/>
  <c r="R688" i="25"/>
  <c r="R696" i="25"/>
  <c r="R704" i="25"/>
  <c r="R712" i="25"/>
  <c r="R720" i="25"/>
  <c r="R728" i="25"/>
  <c r="R736" i="25"/>
  <c r="R744" i="25"/>
  <c r="R752" i="25"/>
  <c r="R760" i="25"/>
  <c r="R768" i="25"/>
  <c r="R776" i="25"/>
  <c r="R784" i="25"/>
  <c r="R792" i="25"/>
  <c r="R794" i="25"/>
  <c r="R796" i="25"/>
  <c r="R798" i="25"/>
  <c r="R800" i="25"/>
  <c r="R802" i="25"/>
  <c r="R804" i="25"/>
  <c r="R806" i="25"/>
  <c r="R808" i="25"/>
  <c r="R810" i="25"/>
  <c r="R812" i="25"/>
  <c r="R814" i="25"/>
  <c r="R816" i="25"/>
  <c r="R818" i="25"/>
  <c r="R820" i="25"/>
  <c r="R822" i="25"/>
  <c r="R824" i="25"/>
  <c r="R826" i="25"/>
  <c r="R828" i="25"/>
  <c r="R830" i="25"/>
  <c r="R832" i="25"/>
  <c r="R834" i="25"/>
  <c r="R836" i="25"/>
  <c r="R838" i="25"/>
  <c r="R840" i="25"/>
  <c r="R842" i="25"/>
  <c r="R844" i="25"/>
  <c r="R846" i="25"/>
  <c r="R848" i="25"/>
  <c r="R850" i="25"/>
  <c r="R852" i="25"/>
  <c r="R854" i="25"/>
  <c r="R856" i="25"/>
  <c r="R858" i="25"/>
  <c r="R860" i="25"/>
  <c r="R862" i="25"/>
  <c r="R864" i="25"/>
  <c r="R866" i="25"/>
  <c r="R868" i="25"/>
  <c r="R870" i="25"/>
  <c r="R872" i="25"/>
  <c r="R874" i="25"/>
  <c r="R876" i="25"/>
  <c r="R878" i="25"/>
  <c r="R880" i="25"/>
  <c r="R882" i="25"/>
  <c r="R884" i="25"/>
  <c r="R886" i="25"/>
  <c r="R888" i="25"/>
  <c r="R890" i="25"/>
  <c r="R892" i="25"/>
  <c r="R894" i="25"/>
  <c r="R896" i="25"/>
  <c r="R898" i="25"/>
  <c r="R900" i="25"/>
  <c r="R902" i="25"/>
  <c r="R904" i="25"/>
  <c r="R906" i="25"/>
  <c r="R908" i="25"/>
  <c r="R910" i="25"/>
  <c r="R912" i="25"/>
  <c r="R914" i="25"/>
  <c r="R916" i="25"/>
  <c r="R918" i="25"/>
  <c r="R920" i="25"/>
  <c r="R922" i="25"/>
  <c r="R924" i="25"/>
  <c r="R926" i="25"/>
  <c r="R928" i="25"/>
  <c r="R930" i="25"/>
  <c r="R932" i="25"/>
  <c r="R934" i="25"/>
  <c r="R936" i="25"/>
  <c r="R938" i="25"/>
  <c r="R940" i="25"/>
  <c r="R942" i="25"/>
  <c r="R946" i="25"/>
  <c r="R948" i="25"/>
  <c r="R950" i="25"/>
  <c r="R952" i="25"/>
  <c r="R954" i="25"/>
  <c r="R956" i="25"/>
  <c r="R958" i="25"/>
  <c r="R960" i="25"/>
  <c r="R962" i="25"/>
  <c r="R964" i="25"/>
  <c r="R968" i="25"/>
  <c r="R972" i="25"/>
  <c r="R974" i="25"/>
  <c r="R978" i="25"/>
  <c r="R982" i="25"/>
  <c r="R986" i="25"/>
  <c r="R990" i="25"/>
  <c r="R994" i="25"/>
  <c r="R996" i="25"/>
  <c r="R1000" i="25"/>
  <c r="R1004" i="25"/>
  <c r="R1008" i="25"/>
  <c r="R1012" i="25"/>
  <c r="R1016" i="25"/>
  <c r="R1018" i="25"/>
  <c r="R1022" i="25"/>
  <c r="R1026" i="25"/>
  <c r="R1030" i="25"/>
  <c r="R1034" i="25"/>
  <c r="R1038" i="25"/>
  <c r="R1042" i="25"/>
  <c r="R1044" i="25"/>
  <c r="R1048" i="25"/>
  <c r="R1052" i="25"/>
  <c r="R1056" i="25"/>
  <c r="R1060" i="25"/>
  <c r="R1064" i="25"/>
  <c r="R1068" i="25"/>
  <c r="R1070" i="25"/>
  <c r="R1074" i="25"/>
  <c r="R1078" i="25"/>
  <c r="R1082" i="25"/>
  <c r="R1086" i="25"/>
  <c r="R1090" i="25"/>
  <c r="R1094" i="25"/>
  <c r="R132" i="25"/>
  <c r="R327" i="25"/>
  <c r="R359" i="25"/>
  <c r="R390" i="25"/>
  <c r="R398" i="25"/>
  <c r="R406" i="25"/>
  <c r="R414" i="25"/>
  <c r="R422" i="25"/>
  <c r="R430" i="25"/>
  <c r="R438" i="25"/>
  <c r="R446" i="25"/>
  <c r="R454" i="25"/>
  <c r="R462" i="25"/>
  <c r="R470" i="25"/>
  <c r="R478" i="25"/>
  <c r="R486" i="25"/>
  <c r="R494" i="25"/>
  <c r="R502" i="25"/>
  <c r="R510" i="25"/>
  <c r="R518" i="25"/>
  <c r="R526" i="25"/>
  <c r="R534" i="25"/>
  <c r="R542" i="25"/>
  <c r="R550" i="25"/>
  <c r="R558" i="25"/>
  <c r="R566" i="25"/>
  <c r="R574" i="25"/>
  <c r="R582" i="25"/>
  <c r="R590" i="25"/>
  <c r="R598" i="25"/>
  <c r="R606" i="25"/>
  <c r="R614" i="25"/>
  <c r="R622" i="25"/>
  <c r="R630" i="25"/>
  <c r="R638" i="25"/>
  <c r="R646" i="25"/>
  <c r="R654" i="25"/>
  <c r="R662" i="25"/>
  <c r="R412" i="25"/>
  <c r="R444" i="25"/>
  <c r="R476" i="25"/>
  <c r="R508" i="25"/>
  <c r="R540" i="25"/>
  <c r="R572" i="25"/>
  <c r="R604" i="25"/>
  <c r="R636" i="25"/>
  <c r="R668" i="25"/>
  <c r="R684" i="25"/>
  <c r="R700" i="25"/>
  <c r="R716" i="25"/>
  <c r="R732" i="25"/>
  <c r="R748" i="25"/>
  <c r="R764" i="25"/>
  <c r="R780" i="25"/>
  <c r="R795" i="25"/>
  <c r="R803" i="25"/>
  <c r="R811" i="25"/>
  <c r="R819" i="25"/>
  <c r="R827" i="25"/>
  <c r="R835" i="25"/>
  <c r="R843" i="25"/>
  <c r="R851" i="25"/>
  <c r="R859" i="25"/>
  <c r="R867" i="25"/>
  <c r="R875" i="25"/>
  <c r="R883" i="25"/>
  <c r="R891" i="25"/>
  <c r="R899" i="25"/>
  <c r="R907" i="25"/>
  <c r="R915" i="25"/>
  <c r="R923" i="25"/>
  <c r="R931" i="25"/>
  <c r="R939" i="25"/>
  <c r="R947" i="25"/>
  <c r="R955" i="25"/>
  <c r="R963" i="25"/>
  <c r="R971" i="25"/>
  <c r="R979" i="25"/>
  <c r="R987" i="25"/>
  <c r="R995" i="25"/>
  <c r="R1003" i="25"/>
  <c r="R1011" i="25"/>
  <c r="R1019" i="25"/>
  <c r="R1027" i="25"/>
  <c r="R1035" i="25"/>
  <c r="R1043" i="25"/>
  <c r="R1051" i="25"/>
  <c r="R1059" i="25"/>
  <c r="R1067" i="25"/>
  <c r="R1075" i="25"/>
  <c r="R1083" i="25"/>
  <c r="R1091" i="25"/>
  <c r="R1096" i="25"/>
  <c r="R1098" i="25"/>
  <c r="R1100" i="25"/>
  <c r="R1102" i="25"/>
  <c r="R1104" i="25"/>
  <c r="R1106" i="25"/>
  <c r="R1108" i="25"/>
  <c r="R1110" i="25"/>
  <c r="R1112" i="25"/>
  <c r="R1114" i="25"/>
  <c r="R1116" i="25"/>
  <c r="R1118" i="25"/>
  <c r="R1120" i="25"/>
  <c r="R1122" i="25"/>
  <c r="R1124" i="25"/>
  <c r="R1126" i="25"/>
  <c r="R1128" i="25"/>
  <c r="R1130" i="25"/>
  <c r="R1132" i="25"/>
  <c r="R1134" i="25"/>
  <c r="R1136" i="25"/>
  <c r="R1138" i="25"/>
  <c r="R1140" i="25"/>
  <c r="R1142" i="25"/>
  <c r="R1144" i="25"/>
  <c r="R1146" i="25"/>
  <c r="R1148" i="25"/>
  <c r="R1150" i="25"/>
  <c r="R1152" i="25"/>
  <c r="R1154" i="25"/>
  <c r="R1156" i="25"/>
  <c r="R1158" i="25"/>
  <c r="R1160" i="25"/>
  <c r="R1162" i="25"/>
  <c r="R1164" i="25"/>
  <c r="R1166" i="25"/>
  <c r="R1168" i="25"/>
  <c r="R1170" i="25"/>
  <c r="R1172" i="25"/>
  <c r="R1174" i="25"/>
  <c r="R1176" i="25"/>
  <c r="R1178" i="25"/>
  <c r="R1180" i="25"/>
  <c r="R1182" i="25"/>
  <c r="R1184" i="25"/>
  <c r="R1186" i="25"/>
  <c r="R1188" i="25"/>
  <c r="R1190" i="25"/>
  <c r="R1192" i="25"/>
  <c r="R1194" i="25"/>
  <c r="R1196" i="25"/>
  <c r="R1198" i="25"/>
  <c r="R1200" i="25"/>
  <c r="R1202" i="25"/>
  <c r="R1204" i="25"/>
  <c r="R1206" i="25"/>
  <c r="R1208" i="25"/>
  <c r="R1210" i="25"/>
  <c r="R1212" i="25"/>
  <c r="R1214" i="25"/>
  <c r="R1216" i="25"/>
  <c r="R1218" i="25"/>
  <c r="R1220" i="25"/>
  <c r="R1222" i="25"/>
  <c r="R1224" i="25"/>
  <c r="R1226" i="25"/>
  <c r="R1228" i="25"/>
  <c r="R1230" i="25"/>
  <c r="R1232" i="25"/>
  <c r="R1234" i="25"/>
  <c r="R1236" i="25"/>
  <c r="R1238" i="25"/>
  <c r="R1240" i="25"/>
  <c r="R1242" i="25"/>
  <c r="R1244" i="25"/>
  <c r="R1246" i="25"/>
  <c r="R1248" i="25"/>
  <c r="R1250" i="25"/>
  <c r="R1252" i="25"/>
  <c r="R1254" i="25"/>
  <c r="R1256" i="25"/>
  <c r="R1258" i="25"/>
  <c r="R1260" i="25"/>
  <c r="R1262" i="25"/>
  <c r="R1264" i="25"/>
  <c r="R1266" i="25"/>
  <c r="R1268" i="25"/>
  <c r="R1270" i="25"/>
  <c r="R1272" i="25"/>
  <c r="R1274" i="25"/>
  <c r="R1276" i="25"/>
  <c r="R1278" i="25"/>
  <c r="R1280" i="25"/>
  <c r="R1282" i="25"/>
  <c r="R1284" i="25"/>
  <c r="R1286" i="25"/>
  <c r="R1288" i="25"/>
  <c r="R1290" i="25"/>
  <c r="R1292" i="25"/>
  <c r="R1294" i="25"/>
  <c r="R1296" i="25"/>
  <c r="R1298" i="25"/>
  <c r="R1300" i="25"/>
  <c r="R1302" i="25"/>
  <c r="R1304" i="25"/>
  <c r="R1306" i="25"/>
  <c r="R1308" i="25"/>
  <c r="R1310" i="25"/>
  <c r="R1312" i="25"/>
  <c r="R1314" i="25"/>
  <c r="R1316" i="25"/>
  <c r="R1318" i="25"/>
  <c r="R1320" i="25"/>
  <c r="R1322" i="25"/>
  <c r="R1324" i="25"/>
  <c r="R1326" i="25"/>
  <c r="R388" i="25"/>
  <c r="R420" i="25"/>
  <c r="R452" i="25"/>
  <c r="R484" i="25"/>
  <c r="R516" i="25"/>
  <c r="R548" i="25"/>
  <c r="R580" i="25"/>
  <c r="R612" i="25"/>
  <c r="R644" i="25"/>
  <c r="R678" i="25"/>
  <c r="R694" i="25"/>
  <c r="R710" i="25"/>
  <c r="R726" i="25"/>
  <c r="R742" i="25"/>
  <c r="R758" i="25"/>
  <c r="R774" i="25"/>
  <c r="R790" i="25"/>
  <c r="R793" i="25"/>
  <c r="R801" i="25"/>
  <c r="R809" i="25"/>
  <c r="R817" i="25"/>
  <c r="R825" i="25"/>
  <c r="R833" i="25"/>
  <c r="R841" i="25"/>
  <c r="R849" i="25"/>
  <c r="R857" i="25"/>
  <c r="R865" i="25"/>
  <c r="R873" i="25"/>
  <c r="R881" i="25"/>
  <c r="R889" i="25"/>
  <c r="R897" i="25"/>
  <c r="R905" i="25"/>
  <c r="R913" i="25"/>
  <c r="R921" i="25"/>
  <c r="R929" i="25"/>
  <c r="R937" i="25"/>
  <c r="R945" i="25"/>
  <c r="R953" i="25"/>
  <c r="R961" i="25"/>
  <c r="R969" i="25"/>
  <c r="R977" i="25"/>
  <c r="R985" i="25"/>
  <c r="R993" i="25"/>
  <c r="R1001" i="25"/>
  <c r="R1009" i="25"/>
  <c r="R1017" i="25"/>
  <c r="R1025" i="25"/>
  <c r="R1033" i="25"/>
  <c r="R1041" i="25"/>
  <c r="R1049" i="25"/>
  <c r="R1057" i="25"/>
  <c r="R1065" i="25"/>
  <c r="R1073" i="25"/>
  <c r="R1081" i="25"/>
  <c r="R1089" i="25"/>
  <c r="R1129" i="25"/>
  <c r="R1145" i="25"/>
  <c r="R1149" i="25"/>
  <c r="R1153" i="25"/>
  <c r="R1157" i="25"/>
  <c r="R1161" i="25"/>
  <c r="R1165" i="25"/>
  <c r="R1169" i="25"/>
  <c r="R1173" i="25"/>
  <c r="R1177" i="25"/>
  <c r="R1181" i="25"/>
  <c r="R1185" i="25"/>
  <c r="R1189" i="25"/>
  <c r="R1193" i="25"/>
  <c r="R1197" i="25"/>
  <c r="R1201" i="25"/>
  <c r="R1205" i="25"/>
  <c r="R1209" i="25"/>
  <c r="R1213" i="25"/>
  <c r="R1217" i="25"/>
  <c r="R1221" i="25"/>
  <c r="R1225" i="25"/>
  <c r="R1229" i="25"/>
  <c r="R1233" i="25"/>
  <c r="R1237" i="25"/>
  <c r="R1241" i="25"/>
  <c r="R1247" i="25"/>
  <c r="R1251" i="25"/>
  <c r="R1255" i="25"/>
  <c r="R1259" i="25"/>
  <c r="R1263" i="25"/>
  <c r="R1267" i="25"/>
  <c r="R1271" i="25"/>
  <c r="R1273" i="25"/>
  <c r="R1277" i="25"/>
  <c r="R1281" i="25"/>
  <c r="R1287" i="25"/>
  <c r="R1291" i="25"/>
  <c r="R1295" i="25"/>
  <c r="R1299" i="25"/>
  <c r="R1303" i="25"/>
  <c r="R1307" i="25"/>
  <c r="R1311" i="25"/>
  <c r="R1315" i="25"/>
  <c r="R1319" i="25"/>
  <c r="R1323" i="25"/>
  <c r="R1327" i="25"/>
  <c r="R1331" i="25"/>
  <c r="R1335" i="25"/>
  <c r="R1339" i="25"/>
  <c r="R1343" i="25"/>
  <c r="R1347" i="25"/>
  <c r="R1353" i="25"/>
  <c r="R1355" i="25"/>
  <c r="R1359" i="25"/>
  <c r="R1365" i="25"/>
  <c r="R1369" i="25"/>
  <c r="R1373" i="25"/>
  <c r="R1377" i="25"/>
  <c r="R1381" i="25"/>
  <c r="R1385" i="25"/>
  <c r="R1389" i="25"/>
  <c r="R1393" i="25"/>
  <c r="R1397" i="25"/>
  <c r="R1401" i="25"/>
  <c r="R1405" i="25"/>
  <c r="R1409" i="25"/>
  <c r="R1413" i="25"/>
  <c r="R1417" i="25"/>
  <c r="R1419" i="25"/>
  <c r="R1425" i="25"/>
  <c r="R1427" i="25"/>
  <c r="R1431" i="25"/>
  <c r="R1435" i="25"/>
  <c r="R1439" i="25"/>
  <c r="R1445" i="25"/>
  <c r="R1449" i="25"/>
  <c r="R1453" i="25"/>
  <c r="R1457" i="25"/>
  <c r="R1461" i="25"/>
  <c r="R1465" i="25"/>
  <c r="R220" i="25"/>
  <c r="R335" i="25"/>
  <c r="R396" i="25"/>
  <c r="R428" i="25"/>
  <c r="R460" i="25"/>
  <c r="R492" i="25"/>
  <c r="R524" i="25"/>
  <c r="R556" i="25"/>
  <c r="R588" i="25"/>
  <c r="R620" i="25"/>
  <c r="R652" i="25"/>
  <c r="R676" i="25"/>
  <c r="R692" i="25"/>
  <c r="R708" i="25"/>
  <c r="R724" i="25"/>
  <c r="R740" i="25"/>
  <c r="R756" i="25"/>
  <c r="R772" i="25"/>
  <c r="R788" i="25"/>
  <c r="R799" i="25"/>
  <c r="R807" i="25"/>
  <c r="R815" i="25"/>
  <c r="R823" i="25"/>
  <c r="R831" i="25"/>
  <c r="R839" i="25"/>
  <c r="R847" i="25"/>
  <c r="R855" i="25"/>
  <c r="R863" i="25"/>
  <c r="R871" i="25"/>
  <c r="R879" i="25"/>
  <c r="R887" i="25"/>
  <c r="R895" i="25"/>
  <c r="R903" i="25"/>
  <c r="R911" i="25"/>
  <c r="R919" i="25"/>
  <c r="R927" i="25"/>
  <c r="R935" i="25"/>
  <c r="R943" i="25"/>
  <c r="R951" i="25"/>
  <c r="R959" i="25"/>
  <c r="R967" i="25"/>
  <c r="R975" i="25"/>
  <c r="R983" i="25"/>
  <c r="R991" i="25"/>
  <c r="R999" i="25"/>
  <c r="R1007" i="25"/>
  <c r="R1015" i="25"/>
  <c r="R1023" i="25"/>
  <c r="R1031" i="25"/>
  <c r="R1039" i="25"/>
  <c r="R1047" i="25"/>
  <c r="R1055" i="25"/>
  <c r="R1063" i="25"/>
  <c r="R1071" i="25"/>
  <c r="R1079" i="25"/>
  <c r="R1087" i="25"/>
  <c r="R1095" i="25"/>
  <c r="R1097" i="25"/>
  <c r="R1099" i="25"/>
  <c r="R1101" i="25"/>
  <c r="R1103" i="25"/>
  <c r="R1105" i="25"/>
  <c r="R1107" i="25"/>
  <c r="R1109" i="25"/>
  <c r="R1111" i="25"/>
  <c r="R1113" i="25"/>
  <c r="R1115" i="25"/>
  <c r="R1117" i="25"/>
  <c r="R1119" i="25"/>
  <c r="R1121" i="25"/>
  <c r="R1123" i="25"/>
  <c r="R1125" i="25"/>
  <c r="R1127" i="25"/>
  <c r="R1131" i="25"/>
  <c r="R1133" i="25"/>
  <c r="R1135" i="25"/>
  <c r="R1137" i="25"/>
  <c r="R1139" i="25"/>
  <c r="R1141" i="25"/>
  <c r="R1143" i="25"/>
  <c r="R1147" i="25"/>
  <c r="R1151" i="25"/>
  <c r="R1155" i="25"/>
  <c r="R1159" i="25"/>
  <c r="R1163" i="25"/>
  <c r="R1167" i="25"/>
  <c r="R1171" i="25"/>
  <c r="R1175" i="25"/>
  <c r="R1179" i="25"/>
  <c r="R1183" i="25"/>
  <c r="R1187" i="25"/>
  <c r="R1191" i="25"/>
  <c r="R1195" i="25"/>
  <c r="R1199" i="25"/>
  <c r="R1203" i="25"/>
  <c r="R1207" i="25"/>
  <c r="R1211" i="25"/>
  <c r="R1215" i="25"/>
  <c r="R1219" i="25"/>
  <c r="R1223" i="25"/>
  <c r="R1227" i="25"/>
  <c r="R1231" i="25"/>
  <c r="R1235" i="25"/>
  <c r="R1239" i="25"/>
  <c r="R1243" i="25"/>
  <c r="R1245" i="25"/>
  <c r="R1249" i="25"/>
  <c r="R1253" i="25"/>
  <c r="R1257" i="25"/>
  <c r="R1261" i="25"/>
  <c r="R1265" i="25"/>
  <c r="R1269" i="25"/>
  <c r="R1275" i="25"/>
  <c r="R1279" i="25"/>
  <c r="R1283" i="25"/>
  <c r="R1285" i="25"/>
  <c r="R1289" i="25"/>
  <c r="R1293" i="25"/>
  <c r="R1297" i="25"/>
  <c r="R1301" i="25"/>
  <c r="R1305" i="25"/>
  <c r="R1309" i="25"/>
  <c r="R1313" i="25"/>
  <c r="R1317" i="25"/>
  <c r="R1321" i="25"/>
  <c r="R1325" i="25"/>
  <c r="R1329" i="25"/>
  <c r="R1333" i="25"/>
  <c r="R1337" i="25"/>
  <c r="R1341" i="25"/>
  <c r="R1345" i="25"/>
  <c r="R1349" i="25"/>
  <c r="R1351" i="25"/>
  <c r="R1357" i="25"/>
  <c r="R1361" i="25"/>
  <c r="R1363" i="25"/>
  <c r="R1367" i="25"/>
  <c r="R1371" i="25"/>
  <c r="R1375" i="25"/>
  <c r="R1379" i="25"/>
  <c r="R1383" i="25"/>
  <c r="R1387" i="25"/>
  <c r="R1391" i="25"/>
  <c r="R1395" i="25"/>
  <c r="R1399" i="25"/>
  <c r="R1403" i="25"/>
  <c r="R1407" i="25"/>
  <c r="R1411" i="25"/>
  <c r="R1415" i="25"/>
  <c r="R1421" i="25"/>
  <c r="R1423" i="25"/>
  <c r="R1429" i="25"/>
  <c r="R1433" i="25"/>
  <c r="R1437" i="25"/>
  <c r="R1441" i="25"/>
  <c r="R1443" i="25"/>
  <c r="R1447" i="25"/>
  <c r="R1451" i="25"/>
  <c r="R1455" i="25"/>
  <c r="R1459" i="25"/>
  <c r="R1463" i="25"/>
  <c r="R1467" i="25"/>
  <c r="R436" i="25"/>
  <c r="R564" i="25"/>
  <c r="R702" i="25"/>
  <c r="R766" i="25"/>
  <c r="R821" i="25"/>
  <c r="R853" i="25"/>
  <c r="R885" i="25"/>
  <c r="R917" i="25"/>
  <c r="R949" i="25"/>
  <c r="R981" i="25"/>
  <c r="R1013" i="25"/>
  <c r="R1045" i="25"/>
  <c r="R1077" i="25"/>
  <c r="R1332" i="25"/>
  <c r="R1340" i="25"/>
  <c r="R1348" i="25"/>
  <c r="R1356" i="25"/>
  <c r="R1364" i="25"/>
  <c r="R1372" i="25"/>
  <c r="R1380" i="25"/>
  <c r="R1388" i="25"/>
  <c r="R1396" i="25"/>
  <c r="R1404" i="25"/>
  <c r="R1412" i="25"/>
  <c r="R1420" i="25"/>
  <c r="R1428" i="25"/>
  <c r="R1436" i="25"/>
  <c r="R1444" i="25"/>
  <c r="R1452" i="25"/>
  <c r="R1460" i="25"/>
  <c r="R1468" i="25"/>
  <c r="R1470" i="25"/>
  <c r="R1472" i="25"/>
  <c r="R1474" i="25"/>
  <c r="R1476" i="25"/>
  <c r="R1478" i="25"/>
  <c r="R1480" i="25"/>
  <c r="R1482" i="25"/>
  <c r="R1484" i="25"/>
  <c r="R1486" i="25"/>
  <c r="R1488" i="25"/>
  <c r="R1490" i="25"/>
  <c r="R1492" i="25"/>
  <c r="R1494" i="25"/>
  <c r="R1496" i="25"/>
  <c r="R1498" i="25"/>
  <c r="R1500" i="25"/>
  <c r="R1502" i="25"/>
  <c r="R1504" i="25"/>
  <c r="R1506" i="25"/>
  <c r="R1508" i="25"/>
  <c r="R1510" i="25"/>
  <c r="R1512" i="25"/>
  <c r="R1514" i="25"/>
  <c r="R1516" i="25"/>
  <c r="R1518" i="25"/>
  <c r="R1520" i="25"/>
  <c r="R1522" i="25"/>
  <c r="R1524" i="25"/>
  <c r="R1526" i="25"/>
  <c r="R1528" i="25"/>
  <c r="R1530" i="25"/>
  <c r="R1532" i="25"/>
  <c r="R1534" i="25"/>
  <c r="R1536" i="25"/>
  <c r="R1538" i="25"/>
  <c r="R1540" i="25"/>
  <c r="R1542" i="25"/>
  <c r="R1544" i="25"/>
  <c r="R1546" i="25"/>
  <c r="R1548" i="25"/>
  <c r="R1550" i="25"/>
  <c r="R1552" i="25"/>
  <c r="R1554" i="25"/>
  <c r="R1556" i="25"/>
  <c r="R1558" i="25"/>
  <c r="R1560" i="25"/>
  <c r="R1562" i="25"/>
  <c r="R1564" i="25"/>
  <c r="R1566" i="25"/>
  <c r="R1568" i="25"/>
  <c r="R1570" i="25"/>
  <c r="R1572" i="25"/>
  <c r="R1574" i="25"/>
  <c r="R1576" i="25"/>
  <c r="R1578" i="25"/>
  <c r="R1580" i="25"/>
  <c r="R1582" i="25"/>
  <c r="R1584" i="25"/>
  <c r="R1586" i="25"/>
  <c r="R1588" i="25"/>
  <c r="R1590" i="25"/>
  <c r="R1592" i="25"/>
  <c r="R1594" i="25"/>
  <c r="R1596" i="25"/>
  <c r="R1598" i="25"/>
  <c r="R1600" i="25"/>
  <c r="R1602" i="25"/>
  <c r="R1604" i="25"/>
  <c r="R1606" i="25"/>
  <c r="R1608" i="25"/>
  <c r="R1610" i="25"/>
  <c r="R1612" i="25"/>
  <c r="R1614" i="25"/>
  <c r="R1616" i="25"/>
  <c r="R1618" i="25"/>
  <c r="R1620" i="25"/>
  <c r="R1622" i="25"/>
  <c r="R1624" i="25"/>
  <c r="R1626" i="25"/>
  <c r="R1628" i="25"/>
  <c r="R1630" i="25"/>
  <c r="R1632" i="25"/>
  <c r="R1634" i="25"/>
  <c r="R1636" i="25"/>
  <c r="R1638" i="25"/>
  <c r="R1640" i="25"/>
  <c r="R1642" i="25"/>
  <c r="R1644" i="25"/>
  <c r="R1646" i="25"/>
  <c r="R1648" i="25"/>
  <c r="R1650" i="25"/>
  <c r="R1652" i="25"/>
  <c r="R1654" i="25"/>
  <c r="R1656" i="25"/>
  <c r="R1658" i="25"/>
  <c r="R1660" i="25"/>
  <c r="R1662" i="25"/>
  <c r="R1664" i="25"/>
  <c r="R1666" i="25"/>
  <c r="R1668" i="25"/>
  <c r="R1670" i="25"/>
  <c r="R1672" i="25"/>
  <c r="R1674" i="25"/>
  <c r="R1676" i="25"/>
  <c r="R1678" i="25"/>
  <c r="R1680" i="25"/>
  <c r="R1682" i="25"/>
  <c r="R1684" i="25"/>
  <c r="R1686" i="25"/>
  <c r="R1688" i="25"/>
  <c r="R1690" i="25"/>
  <c r="R1692" i="25"/>
  <c r="R1694" i="25"/>
  <c r="R1696" i="25"/>
  <c r="R1698" i="25"/>
  <c r="R1700" i="25"/>
  <c r="R1702" i="25"/>
  <c r="R1704" i="25"/>
  <c r="R1706" i="25"/>
  <c r="R1708" i="25"/>
  <c r="R1710" i="25"/>
  <c r="R1712" i="25"/>
  <c r="R1714" i="25"/>
  <c r="R1716" i="25"/>
  <c r="R1718" i="25"/>
  <c r="R1720" i="25"/>
  <c r="R1722" i="25"/>
  <c r="R1724" i="25"/>
  <c r="R1726" i="25"/>
  <c r="R1728" i="25"/>
  <c r="R1730" i="25"/>
  <c r="R1732" i="25"/>
  <c r="R1734" i="25"/>
  <c r="R1736" i="25"/>
  <c r="R1738" i="25"/>
  <c r="R1740" i="25"/>
  <c r="R1742" i="25"/>
  <c r="R1744" i="25"/>
  <c r="R1746" i="25"/>
  <c r="R1748" i="25"/>
  <c r="R1750" i="25"/>
  <c r="R1752" i="25"/>
  <c r="R1754" i="25"/>
  <c r="R1756" i="25"/>
  <c r="R1758" i="25"/>
  <c r="R1760" i="25"/>
  <c r="R1762" i="25"/>
  <c r="R1764" i="25"/>
  <c r="R1766" i="25"/>
  <c r="R1768" i="25"/>
  <c r="R1770" i="25"/>
  <c r="R1772" i="25"/>
  <c r="R1774" i="25"/>
  <c r="R1776" i="25"/>
  <c r="R1778" i="25"/>
  <c r="R1780" i="25"/>
  <c r="R1782" i="25"/>
  <c r="R1784" i="25"/>
  <c r="R1786" i="25"/>
  <c r="R1788" i="25"/>
  <c r="R1790" i="25"/>
  <c r="R1792" i="25"/>
  <c r="R1794" i="25"/>
  <c r="R1796" i="25"/>
  <c r="R1798" i="25"/>
  <c r="R1800" i="25"/>
  <c r="R1802" i="25"/>
  <c r="R1804" i="25"/>
  <c r="R1806" i="25"/>
  <c r="R1808" i="25"/>
  <c r="R1810" i="25"/>
  <c r="R1812" i="25"/>
  <c r="R1814" i="25"/>
  <c r="R1816" i="25"/>
  <c r="R1818" i="25"/>
  <c r="R1820" i="25"/>
  <c r="R1822" i="25"/>
  <c r="R1824" i="25"/>
  <c r="R1826" i="25"/>
  <c r="R1828" i="25"/>
  <c r="R1830" i="25"/>
  <c r="R1832" i="25"/>
  <c r="R1834" i="25"/>
  <c r="R1836" i="25"/>
  <c r="R1838" i="25"/>
  <c r="R1840" i="25"/>
  <c r="R1842" i="25"/>
  <c r="R1844" i="25"/>
  <c r="R1846" i="25"/>
  <c r="R1848" i="25"/>
  <c r="R1850" i="25"/>
  <c r="R1852" i="25"/>
  <c r="R1854" i="25"/>
  <c r="R1856" i="25"/>
  <c r="R1858" i="25"/>
  <c r="R1860" i="25"/>
  <c r="R1862" i="25"/>
  <c r="R1864" i="25"/>
  <c r="R1866" i="25"/>
  <c r="R1868" i="25"/>
  <c r="R1870" i="25"/>
  <c r="R1872" i="25"/>
  <c r="R1874" i="25"/>
  <c r="R1876" i="25"/>
  <c r="R1878" i="25"/>
  <c r="R1880" i="25"/>
  <c r="R1882" i="25"/>
  <c r="R1884" i="25"/>
  <c r="R1886" i="25"/>
  <c r="R1888" i="25"/>
  <c r="R1890" i="25"/>
  <c r="R1892" i="25"/>
  <c r="R1894" i="25"/>
  <c r="R1896" i="25"/>
  <c r="R1898" i="25"/>
  <c r="R1900" i="25"/>
  <c r="R1902" i="25"/>
  <c r="R1904" i="25"/>
  <c r="R1906" i="25"/>
  <c r="R1908" i="25"/>
  <c r="R1910" i="25"/>
  <c r="R1912" i="25"/>
  <c r="R1914" i="25"/>
  <c r="R1916" i="25"/>
  <c r="R1918" i="25"/>
  <c r="R1920" i="25"/>
  <c r="R1922" i="25"/>
  <c r="R1924" i="25"/>
  <c r="R1926" i="25"/>
  <c r="R1928" i="25"/>
  <c r="R1930" i="25"/>
  <c r="R1932" i="25"/>
  <c r="R1934" i="25"/>
  <c r="R1936" i="25"/>
  <c r="R1938" i="25"/>
  <c r="R1940" i="25"/>
  <c r="R1942" i="25"/>
  <c r="R1944" i="25"/>
  <c r="R1946" i="25"/>
  <c r="R1948" i="25"/>
  <c r="R1950" i="25"/>
  <c r="R1952" i="25"/>
  <c r="R1954" i="25"/>
  <c r="R1956" i="25"/>
  <c r="R1958" i="25"/>
  <c r="R1960" i="25"/>
  <c r="R1962" i="25"/>
  <c r="R1964" i="25"/>
  <c r="R1966" i="25"/>
  <c r="R1968" i="25"/>
  <c r="R1970" i="25"/>
  <c r="R1972" i="25"/>
  <c r="R1974" i="25"/>
  <c r="R1976" i="25"/>
  <c r="R1978" i="25"/>
  <c r="R1980" i="25"/>
  <c r="R367" i="25"/>
  <c r="R468" i="25"/>
  <c r="R596" i="25"/>
  <c r="R718" i="25"/>
  <c r="R782" i="25"/>
  <c r="R797" i="25"/>
  <c r="R829" i="25"/>
  <c r="R861" i="25"/>
  <c r="R893" i="25"/>
  <c r="R925" i="25"/>
  <c r="R957" i="25"/>
  <c r="R989" i="25"/>
  <c r="R1021" i="25"/>
  <c r="R1053" i="25"/>
  <c r="R1085" i="25"/>
  <c r="R1330" i="25"/>
  <c r="R1338" i="25"/>
  <c r="R1346" i="25"/>
  <c r="R1354" i="25"/>
  <c r="R1362" i="25"/>
  <c r="R1370" i="25"/>
  <c r="R1378" i="25"/>
  <c r="R1386" i="25"/>
  <c r="R1394" i="25"/>
  <c r="R1402" i="25"/>
  <c r="R1410" i="25"/>
  <c r="R1418" i="25"/>
  <c r="R1426" i="25"/>
  <c r="R1434" i="25"/>
  <c r="R1442" i="25"/>
  <c r="R1450" i="25"/>
  <c r="R1458" i="25"/>
  <c r="R1466" i="25"/>
  <c r="R500" i="25"/>
  <c r="R628" i="25"/>
  <c r="R670" i="25"/>
  <c r="R734" i="25"/>
  <c r="R805" i="25"/>
  <c r="R837" i="25"/>
  <c r="R869" i="25"/>
  <c r="R901" i="25"/>
  <c r="R933" i="25"/>
  <c r="R965" i="25"/>
  <c r="R997" i="25"/>
  <c r="R1029" i="25"/>
  <c r="R1061" i="25"/>
  <c r="R1093" i="25"/>
  <c r="R1328" i="25"/>
  <c r="R1336" i="25"/>
  <c r="R1344" i="25"/>
  <c r="R1352" i="25"/>
  <c r="R1360" i="25"/>
  <c r="R1368" i="25"/>
  <c r="R1376" i="25"/>
  <c r="R1384" i="25"/>
  <c r="R1392" i="25"/>
  <c r="R1400" i="25"/>
  <c r="R1408" i="25"/>
  <c r="R1416" i="25"/>
  <c r="R1424" i="25"/>
  <c r="R1432" i="25"/>
  <c r="R1440" i="25"/>
  <c r="R1448" i="25"/>
  <c r="R1456" i="25"/>
  <c r="R1464" i="25"/>
  <c r="R1469" i="25"/>
  <c r="R1471" i="25"/>
  <c r="R1473" i="25"/>
  <c r="R1475" i="25"/>
  <c r="R1477" i="25"/>
  <c r="R1479" i="25"/>
  <c r="R1481" i="25"/>
  <c r="R1485" i="25"/>
  <c r="R1487" i="25"/>
  <c r="R1489" i="25"/>
  <c r="R1491" i="25"/>
  <c r="R1493" i="25"/>
  <c r="R1495" i="25"/>
  <c r="R1497" i="25"/>
  <c r="R1499" i="25"/>
  <c r="R1501" i="25"/>
  <c r="R1503" i="25"/>
  <c r="R1505" i="25"/>
  <c r="R1507" i="25"/>
  <c r="R1511" i="25"/>
  <c r="R1515" i="25"/>
  <c r="R1519" i="25"/>
  <c r="R1523" i="25"/>
  <c r="R1527" i="25"/>
  <c r="R1531" i="25"/>
  <c r="R1535" i="25"/>
  <c r="R1539" i="25"/>
  <c r="R1543" i="25"/>
  <c r="R1547" i="25"/>
  <c r="R1551" i="25"/>
  <c r="R1555" i="25"/>
  <c r="R1559" i="25"/>
  <c r="R1561" i="25"/>
  <c r="R1565" i="25"/>
  <c r="R1569" i="25"/>
  <c r="R1573" i="25"/>
  <c r="R1577" i="25"/>
  <c r="R1581" i="25"/>
  <c r="R1585" i="25"/>
  <c r="R1589" i="25"/>
  <c r="R1593" i="25"/>
  <c r="R1597" i="25"/>
  <c r="R1599" i="25"/>
  <c r="R1603" i="25"/>
  <c r="R1607" i="25"/>
  <c r="R1611" i="25"/>
  <c r="R1615" i="25"/>
  <c r="R1621" i="25"/>
  <c r="R1623" i="25"/>
  <c r="R1627" i="25"/>
  <c r="R1631" i="25"/>
  <c r="R1635" i="25"/>
  <c r="R1639" i="25"/>
  <c r="R1643" i="25"/>
  <c r="R1647" i="25"/>
  <c r="R1651" i="25"/>
  <c r="R1655" i="25"/>
  <c r="R1661" i="25"/>
  <c r="R1665" i="25"/>
  <c r="R1669" i="25"/>
  <c r="R1671" i="25"/>
  <c r="R1675" i="25"/>
  <c r="R1679" i="25"/>
  <c r="R1683" i="25"/>
  <c r="R1687" i="25"/>
  <c r="R1691" i="25"/>
  <c r="R1695" i="25"/>
  <c r="R1699" i="25"/>
  <c r="R1703" i="25"/>
  <c r="R1707" i="25"/>
  <c r="R1711" i="25"/>
  <c r="R1715" i="25"/>
  <c r="R1719" i="25"/>
  <c r="R1721" i="25"/>
  <c r="R1725" i="25"/>
  <c r="R1729" i="25"/>
  <c r="R1733" i="25"/>
  <c r="R1737" i="25"/>
  <c r="R1741" i="25"/>
  <c r="R1745" i="25"/>
  <c r="R1749" i="25"/>
  <c r="R1753" i="25"/>
  <c r="R1757" i="25"/>
  <c r="R1761" i="25"/>
  <c r="R1765" i="25"/>
  <c r="R1769" i="25"/>
  <c r="R1771" i="25"/>
  <c r="R1775" i="25"/>
  <c r="R1779" i="25"/>
  <c r="R1783" i="25"/>
  <c r="R1787" i="25"/>
  <c r="R1791" i="25"/>
  <c r="R1795" i="25"/>
  <c r="R1799" i="25"/>
  <c r="R1803" i="25"/>
  <c r="R1807" i="25"/>
  <c r="R1811" i="25"/>
  <c r="R1815" i="25"/>
  <c r="R1819" i="25"/>
  <c r="R1823" i="25"/>
  <c r="R1827" i="25"/>
  <c r="R1831" i="25"/>
  <c r="R1835" i="25"/>
  <c r="R1839" i="25"/>
  <c r="R1843" i="25"/>
  <c r="R1847" i="25"/>
  <c r="R1851" i="25"/>
  <c r="R1853" i="25"/>
  <c r="R1857" i="25"/>
  <c r="R1861" i="25"/>
  <c r="R1865" i="25"/>
  <c r="R1869" i="25"/>
  <c r="R1873" i="25"/>
  <c r="R1877" i="25"/>
  <c r="R1881" i="25"/>
  <c r="R1885" i="25"/>
  <c r="R1889" i="25"/>
  <c r="R1893" i="25"/>
  <c r="R1897" i="25"/>
  <c r="R1899" i="25"/>
  <c r="R1903" i="25"/>
  <c r="R1907" i="25"/>
  <c r="R1911" i="25"/>
  <c r="R1915" i="25"/>
  <c r="R1919" i="25"/>
  <c r="R1923" i="25"/>
  <c r="R1927" i="25"/>
  <c r="R1931" i="25"/>
  <c r="R1935" i="25"/>
  <c r="R1939" i="25"/>
  <c r="R1943" i="25"/>
  <c r="R1947" i="25"/>
  <c r="R1951" i="25"/>
  <c r="R1955" i="25"/>
  <c r="R1959" i="25"/>
  <c r="R1963" i="25"/>
  <c r="R1967" i="25"/>
  <c r="R1971" i="25"/>
  <c r="R1975" i="25"/>
  <c r="R1979" i="25"/>
  <c r="R1983" i="25"/>
  <c r="R1987" i="25"/>
  <c r="R1991" i="25"/>
  <c r="R1995" i="25"/>
  <c r="R1999" i="25"/>
  <c r="R2003" i="25"/>
  <c r="R2007" i="25"/>
  <c r="R2011" i="25"/>
  <c r="R2015" i="25"/>
  <c r="R2019" i="25"/>
  <c r="R2023" i="25"/>
  <c r="R2027" i="25"/>
  <c r="R2031" i="25"/>
  <c r="R2035" i="25"/>
  <c r="R2037" i="25"/>
  <c r="R2041" i="25"/>
  <c r="R2045" i="25"/>
  <c r="R2049" i="25"/>
  <c r="R2053" i="25"/>
  <c r="R2057" i="25"/>
  <c r="R2061" i="25"/>
  <c r="R2065" i="25"/>
  <c r="R2069" i="25"/>
  <c r="R2073" i="25"/>
  <c r="R2077" i="25"/>
  <c r="R2081" i="25"/>
  <c r="R2085" i="25"/>
  <c r="R2087" i="25"/>
  <c r="R2089" i="25"/>
  <c r="R2091" i="25"/>
  <c r="R2093" i="25"/>
  <c r="R2097" i="25"/>
  <c r="R2101" i="25"/>
  <c r="R2103" i="25"/>
  <c r="R2107" i="25"/>
  <c r="R2111" i="25"/>
  <c r="R2115" i="25"/>
  <c r="R2119" i="25"/>
  <c r="R2123" i="25"/>
  <c r="R2127" i="25"/>
  <c r="R2131" i="25"/>
  <c r="R2135" i="25"/>
  <c r="R2141" i="25"/>
  <c r="R2143" i="25"/>
  <c r="R2147" i="25"/>
  <c r="R2151" i="25"/>
  <c r="R2155" i="25"/>
  <c r="R2159" i="25"/>
  <c r="R2163" i="25"/>
  <c r="R2167" i="25"/>
  <c r="R2171" i="25"/>
  <c r="R2175" i="25"/>
  <c r="R2179" i="25"/>
  <c r="R2183" i="25"/>
  <c r="R2187" i="25"/>
  <c r="R2191" i="25"/>
  <c r="R2195" i="25"/>
  <c r="R2199" i="25"/>
  <c r="R2203" i="25"/>
  <c r="R2207" i="25"/>
  <c r="R2211" i="25"/>
  <c r="R1483" i="25"/>
  <c r="R1509" i="25"/>
  <c r="R1513" i="25"/>
  <c r="R1517" i="25"/>
  <c r="R1521" i="25"/>
  <c r="R1525" i="25"/>
  <c r="R1529" i="25"/>
  <c r="R1533" i="25"/>
  <c r="R1537" i="25"/>
  <c r="R1541" i="25"/>
  <c r="R1545" i="25"/>
  <c r="R1549" i="25"/>
  <c r="R1553" i="25"/>
  <c r="R1557" i="25"/>
  <c r="R1563" i="25"/>
  <c r="R1567" i="25"/>
  <c r="R1571" i="25"/>
  <c r="R1575" i="25"/>
  <c r="R1579" i="25"/>
  <c r="R1583" i="25"/>
  <c r="R1587" i="25"/>
  <c r="R1591" i="25"/>
  <c r="R1595" i="25"/>
  <c r="R1601" i="25"/>
  <c r="R1605" i="25"/>
  <c r="R1609" i="25"/>
  <c r="R1613" i="25"/>
  <c r="R1617" i="25"/>
  <c r="R1619" i="25"/>
  <c r="R1625" i="25"/>
  <c r="R1629" i="25"/>
  <c r="R1633" i="25"/>
  <c r="R1637" i="25"/>
  <c r="R1641" i="25"/>
  <c r="R1645" i="25"/>
  <c r="R1649" i="25"/>
  <c r="R1653" i="25"/>
  <c r="R1657" i="25"/>
  <c r="R1659" i="25"/>
  <c r="R1663" i="25"/>
  <c r="R1667" i="25"/>
  <c r="R1673" i="25"/>
  <c r="R1677" i="25"/>
  <c r="R1681" i="25"/>
  <c r="R1685" i="25"/>
  <c r="R1689" i="25"/>
  <c r="R1693" i="25"/>
  <c r="R1697" i="25"/>
  <c r="R1701" i="25"/>
  <c r="R1705" i="25"/>
  <c r="R1709" i="25"/>
  <c r="R1713" i="25"/>
  <c r="R1717" i="25"/>
  <c r="R1723" i="25"/>
  <c r="R1727" i="25"/>
  <c r="R1731" i="25"/>
  <c r="R1735" i="25"/>
  <c r="R1739" i="25"/>
  <c r="R1743" i="25"/>
  <c r="R1747" i="25"/>
  <c r="R1751" i="25"/>
  <c r="R1755" i="25"/>
  <c r="R1759" i="25"/>
  <c r="R1763" i="25"/>
  <c r="R1767" i="25"/>
  <c r="R1773" i="25"/>
  <c r="R1777" i="25"/>
  <c r="R1781" i="25"/>
  <c r="R1785" i="25"/>
  <c r="R1789" i="25"/>
  <c r="R1793" i="25"/>
  <c r="R1797" i="25"/>
  <c r="R1801" i="25"/>
  <c r="R1805" i="25"/>
  <c r="R1809" i="25"/>
  <c r="R1813" i="25"/>
  <c r="R1817" i="25"/>
  <c r="R1821" i="25"/>
  <c r="R1825" i="25"/>
  <c r="R1829" i="25"/>
  <c r="R1833" i="25"/>
  <c r="R1837" i="25"/>
  <c r="R1841" i="25"/>
  <c r="R1845" i="25"/>
  <c r="R1849" i="25"/>
  <c r="R1855" i="25"/>
  <c r="R1859" i="25"/>
  <c r="R1863" i="25"/>
  <c r="R1867" i="25"/>
  <c r="R1871" i="25"/>
  <c r="R1875" i="25"/>
  <c r="R1879" i="25"/>
  <c r="R1883" i="25"/>
  <c r="R1887" i="25"/>
  <c r="R1891" i="25"/>
  <c r="R1895" i="25"/>
  <c r="R1901" i="25"/>
  <c r="R1905" i="25"/>
  <c r="R1909" i="25"/>
  <c r="R1913" i="25"/>
  <c r="R1917" i="25"/>
  <c r="R1921" i="25"/>
  <c r="R1925" i="25"/>
  <c r="R1929" i="25"/>
  <c r="R1933" i="25"/>
  <c r="R1937" i="25"/>
  <c r="R1941" i="25"/>
  <c r="R1945" i="25"/>
  <c r="R1949" i="25"/>
  <c r="R1953" i="25"/>
  <c r="R1957" i="25"/>
  <c r="R1961" i="25"/>
  <c r="R1965" i="25"/>
  <c r="R1969" i="25"/>
  <c r="R1973" i="25"/>
  <c r="R1977" i="25"/>
  <c r="R1981" i="25"/>
  <c r="R1985" i="25"/>
  <c r="R1989" i="25"/>
  <c r="R1993" i="25"/>
  <c r="R1997" i="25"/>
  <c r="R2001" i="25"/>
  <c r="R2005" i="25"/>
  <c r="R2009" i="25"/>
  <c r="R2013" i="25"/>
  <c r="R2017" i="25"/>
  <c r="R2021" i="25"/>
  <c r="R2025" i="25"/>
  <c r="R2029" i="25"/>
  <c r="R2033" i="25"/>
  <c r="R2039" i="25"/>
  <c r="R2043" i="25"/>
  <c r="R2047" i="25"/>
  <c r="R2051" i="25"/>
  <c r="R2055" i="25"/>
  <c r="R2059" i="25"/>
  <c r="R2063" i="25"/>
  <c r="R2067" i="25"/>
  <c r="R2071" i="25"/>
  <c r="R2075" i="25"/>
  <c r="R2079" i="25"/>
  <c r="R2095" i="25"/>
  <c r="R2099" i="25"/>
  <c r="R2105" i="25"/>
  <c r="R2109" i="25"/>
  <c r="R2113" i="25"/>
  <c r="R2117" i="25"/>
  <c r="R2121" i="25"/>
  <c r="R2125" i="25"/>
  <c r="R2129" i="25"/>
  <c r="R2133" i="25"/>
  <c r="R2137" i="25"/>
  <c r="R2139" i="25"/>
  <c r="R2145" i="25"/>
  <c r="R2149" i="25"/>
  <c r="R2153" i="25"/>
  <c r="R2157" i="25"/>
  <c r="R2161" i="25"/>
  <c r="R2165" i="25"/>
  <c r="R2169" i="25"/>
  <c r="R2173" i="25"/>
  <c r="R2177" i="25"/>
  <c r="R2181" i="25"/>
  <c r="R2185" i="25"/>
  <c r="R2189" i="25"/>
  <c r="R2193" i="25"/>
  <c r="R2197" i="25"/>
  <c r="R2201" i="25"/>
  <c r="R2205" i="25"/>
  <c r="R2209" i="25"/>
  <c r="R2514" i="25"/>
  <c r="R2510" i="25"/>
  <c r="R2506" i="25"/>
  <c r="R2502" i="25"/>
  <c r="R2498" i="25"/>
  <c r="R2492" i="25"/>
  <c r="R2488" i="25"/>
  <c r="R2484" i="25"/>
  <c r="R2480" i="25"/>
  <c r="R2476" i="25"/>
  <c r="R2472" i="25"/>
  <c r="R2470" i="25"/>
  <c r="R2468" i="25"/>
  <c r="R2464" i="25"/>
  <c r="R2462" i="25"/>
  <c r="R2460" i="25"/>
  <c r="R2458" i="25"/>
  <c r="R2456" i="25"/>
  <c r="R2454" i="25"/>
  <c r="R2452" i="25"/>
  <c r="R2450" i="25"/>
  <c r="R2448" i="25"/>
  <c r="R2446" i="25"/>
  <c r="R2444" i="25"/>
  <c r="R2442" i="25"/>
  <c r="R2440" i="25"/>
  <c r="R2438" i="25"/>
  <c r="R2436" i="25"/>
  <c r="R2434" i="25"/>
  <c r="R2432" i="25"/>
  <c r="R2430" i="25"/>
  <c r="R2428" i="25"/>
  <c r="R2426" i="25"/>
  <c r="R2424" i="25"/>
  <c r="R2422" i="25"/>
  <c r="R2420" i="25"/>
  <c r="R2418" i="25"/>
  <c r="R2416" i="25"/>
  <c r="R2414" i="25"/>
  <c r="R2412" i="25"/>
  <c r="R2410" i="25"/>
  <c r="R2408" i="25"/>
  <c r="R2406" i="25"/>
  <c r="R2404" i="25"/>
  <c r="R2402" i="25"/>
  <c r="R2400" i="25"/>
  <c r="R2398" i="25"/>
  <c r="R2396" i="25"/>
  <c r="R2394" i="25"/>
  <c r="R2392" i="25"/>
  <c r="R2390" i="25"/>
  <c r="R2388" i="25"/>
  <c r="R2386" i="25"/>
  <c r="R2384" i="25"/>
  <c r="R2382" i="25"/>
  <c r="R2380" i="25"/>
  <c r="R2378" i="25"/>
  <c r="R2376" i="25"/>
  <c r="R2374" i="25"/>
  <c r="R2372" i="25"/>
  <c r="R2370" i="25"/>
  <c r="R2368" i="25"/>
  <c r="R2366" i="25"/>
  <c r="R2364" i="25"/>
  <c r="R2362" i="25"/>
  <c r="R2360" i="25"/>
  <c r="R2358" i="25"/>
  <c r="R2356" i="25"/>
  <c r="R2354" i="25"/>
  <c r="R2352" i="25"/>
  <c r="R2350" i="25"/>
  <c r="R2348" i="25"/>
  <c r="R2346" i="25"/>
  <c r="R2344" i="25"/>
  <c r="R2342" i="25"/>
  <c r="R2340" i="25"/>
  <c r="R2338" i="25"/>
  <c r="R2336" i="25"/>
  <c r="R2334" i="25"/>
  <c r="R2332" i="25"/>
  <c r="R2330" i="25"/>
  <c r="R2328" i="25"/>
  <c r="R2326" i="25"/>
  <c r="R2324" i="25"/>
  <c r="R2322" i="25"/>
  <c r="R2320" i="25"/>
  <c r="R2318" i="25"/>
  <c r="R2316" i="25"/>
  <c r="R2314" i="25"/>
  <c r="R2312" i="25"/>
  <c r="R2310" i="25"/>
  <c r="R2308" i="25"/>
  <c r="R2306" i="25"/>
  <c r="R2304" i="25"/>
  <c r="R2302" i="25"/>
  <c r="R2300" i="25"/>
  <c r="R2298" i="25"/>
  <c r="R2296" i="25"/>
  <c r="R2294" i="25"/>
  <c r="R2292" i="25"/>
  <c r="R2290" i="25"/>
  <c r="R2288" i="25"/>
  <c r="R2286" i="25"/>
  <c r="R2284" i="25"/>
  <c r="R2282" i="25"/>
  <c r="R2280" i="25"/>
  <c r="R2278" i="25"/>
  <c r="R2276" i="25"/>
  <c r="R2274" i="25"/>
  <c r="R2272" i="25"/>
  <c r="R2270" i="25"/>
  <c r="R2268" i="25"/>
  <c r="R2266" i="25"/>
  <c r="R2264" i="25"/>
  <c r="R2262" i="25"/>
  <c r="R2260" i="25"/>
  <c r="R2258" i="25"/>
  <c r="R2256" i="25"/>
  <c r="R2254" i="25"/>
  <c r="R2252" i="25"/>
  <c r="R2250" i="25"/>
  <c r="R2248" i="25"/>
  <c r="R2246" i="25"/>
  <c r="R2244" i="25"/>
  <c r="R2242" i="25"/>
  <c r="R2240" i="25"/>
  <c r="R2238" i="25"/>
  <c r="R2236" i="25"/>
  <c r="R2234" i="25"/>
  <c r="R2232" i="25"/>
  <c r="R2230" i="25"/>
  <c r="R2226" i="25"/>
  <c r="R2206" i="25"/>
  <c r="R2198" i="25"/>
  <c r="R2190" i="25"/>
  <c r="R2182" i="25"/>
  <c r="R2174" i="25"/>
  <c r="R2166" i="25"/>
  <c r="R2158" i="25"/>
  <c r="R2150" i="25"/>
  <c r="R2142" i="25"/>
  <c r="R2134" i="25"/>
  <c r="R2126" i="25"/>
  <c r="R2118" i="25"/>
  <c r="R2110" i="25"/>
  <c r="R2102" i="25"/>
  <c r="R2094" i="25"/>
  <c r="R2086" i="25"/>
  <c r="R2076" i="25"/>
  <c r="R2068" i="25"/>
  <c r="R2060" i="25"/>
  <c r="R2052" i="25"/>
  <c r="R2044" i="25"/>
  <c r="R2036" i="25"/>
  <c r="R2028" i="25"/>
  <c r="R2020" i="25"/>
  <c r="R2012" i="25"/>
  <c r="R2004" i="25"/>
  <c r="R1996" i="25"/>
  <c r="R1988" i="25"/>
  <c r="R1446" i="25"/>
  <c r="R1414" i="25"/>
  <c r="R1382" i="25"/>
  <c r="R1350" i="25"/>
  <c r="R1069" i="25"/>
  <c r="R941" i="25"/>
  <c r="R813" i="25"/>
  <c r="R750" i="25"/>
  <c r="R660" i="25"/>
  <c r="R217" i="25"/>
  <c r="R279" i="25"/>
  <c r="R275" i="25"/>
  <c r="R271" i="25"/>
  <c r="R231" i="25"/>
  <c r="R227" i="25"/>
  <c r="R129" i="25"/>
  <c r="R183" i="25"/>
  <c r="R179" i="25"/>
  <c r="R40" i="25"/>
  <c r="R261" i="25"/>
  <c r="R6" i="25"/>
  <c r="R12" i="25"/>
  <c r="R18" i="25"/>
  <c r="R38" i="25"/>
  <c r="R44" i="25"/>
  <c r="R50" i="25"/>
  <c r="R70" i="25"/>
  <c r="R92" i="25"/>
  <c r="R98" i="25"/>
  <c r="R110" i="25"/>
  <c r="R124" i="25"/>
  <c r="R130" i="25"/>
  <c r="R180" i="25"/>
  <c r="R196" i="25"/>
  <c r="R212" i="25"/>
  <c r="R228" i="25"/>
  <c r="R244" i="25"/>
  <c r="R260" i="25"/>
  <c r="R276" i="25"/>
  <c r="R292" i="25"/>
  <c r="R301" i="25"/>
  <c r="R303" i="25"/>
  <c r="R305" i="25"/>
  <c r="R307" i="25"/>
  <c r="R309" i="25"/>
  <c r="R311" i="25"/>
  <c r="R313" i="25"/>
  <c r="R315" i="25"/>
  <c r="R4" i="25"/>
  <c r="R10" i="25"/>
  <c r="R30" i="25"/>
  <c r="R36" i="25"/>
  <c r="R42" i="25"/>
  <c r="R62" i="25"/>
  <c r="R68" i="25"/>
  <c r="R86" i="25"/>
  <c r="R118" i="25"/>
  <c r="R142" i="25"/>
  <c r="R158" i="25"/>
  <c r="R184" i="25"/>
  <c r="R200" i="25"/>
  <c r="R14" i="25"/>
  <c r="R54" i="25"/>
  <c r="R60" i="25"/>
  <c r="R94" i="25"/>
  <c r="R126" i="25"/>
  <c r="R162" i="25"/>
  <c r="R172" i="25"/>
  <c r="R34" i="25"/>
  <c r="R52" i="25"/>
  <c r="R58" i="25"/>
  <c r="R78" i="25"/>
  <c r="R84" i="25"/>
  <c r="R146" i="25"/>
  <c r="R156" i="25"/>
  <c r="R166" i="25"/>
  <c r="R176" i="25"/>
  <c r="R208" i="25"/>
  <c r="R232" i="25"/>
  <c r="R252" i="25"/>
  <c r="R272" i="25"/>
  <c r="R296" i="25"/>
  <c r="R302" i="25"/>
  <c r="R310" i="25"/>
  <c r="R2" i="25"/>
  <c r="R22" i="25"/>
  <c r="R28" i="25"/>
  <c r="R46" i="25"/>
  <c r="R76" i="25"/>
  <c r="R82" i="25"/>
  <c r="R102" i="25"/>
  <c r="R134" i="25"/>
  <c r="R140" i="25"/>
  <c r="R150" i="25"/>
  <c r="R188" i="25"/>
  <c r="R216" i="25"/>
  <c r="R236" i="25"/>
  <c r="R256" i="25"/>
  <c r="R280" i="25"/>
  <c r="R300" i="25"/>
  <c r="R308" i="25"/>
  <c r="R316" i="25"/>
  <c r="R318" i="25"/>
  <c r="R320" i="25"/>
  <c r="R322" i="25"/>
  <c r="R324" i="25"/>
  <c r="R326" i="25"/>
  <c r="R328" i="25"/>
  <c r="R330" i="25"/>
  <c r="R332" i="25"/>
  <c r="R334" i="25"/>
  <c r="R336" i="25"/>
  <c r="R338" i="25"/>
  <c r="R340" i="25"/>
  <c r="R342" i="25"/>
  <c r="R344" i="25"/>
  <c r="R346" i="25"/>
  <c r="R348" i="25"/>
  <c r="R350" i="25"/>
  <c r="R352" i="25"/>
  <c r="R354" i="25"/>
  <c r="R356" i="25"/>
  <c r="R358" i="25"/>
  <c r="R360" i="25"/>
  <c r="R362" i="25"/>
  <c r="R364" i="25"/>
  <c r="R366" i="25"/>
  <c r="R368" i="25"/>
  <c r="R370" i="25"/>
  <c r="R372" i="25"/>
  <c r="R374" i="25"/>
  <c r="R376" i="25"/>
  <c r="R378" i="25"/>
  <c r="R380" i="25"/>
  <c r="R382" i="25"/>
  <c r="R384" i="25"/>
  <c r="R386" i="25"/>
  <c r="R385" i="25"/>
  <c r="R377" i="25"/>
  <c r="R369" i="25"/>
  <c r="R361" i="25"/>
  <c r="R353" i="25"/>
  <c r="R345" i="25"/>
  <c r="R337" i="25"/>
  <c r="R329" i="25"/>
  <c r="R321" i="25"/>
  <c r="R306" i="25"/>
  <c r="R288" i="25"/>
  <c r="R285" i="25"/>
  <c r="R282" i="25"/>
  <c r="R278" i="25"/>
  <c r="R274" i="25"/>
  <c r="R248" i="25"/>
  <c r="R245" i="25"/>
  <c r="R234" i="25"/>
  <c r="R204" i="25"/>
  <c r="R201" i="25"/>
  <c r="R186" i="25"/>
  <c r="R182" i="25"/>
  <c r="R138" i="25"/>
  <c r="R135" i="25"/>
  <c r="R66" i="25"/>
  <c r="R63" i="25"/>
  <c r="R20" i="25"/>
  <c r="R17" i="25"/>
  <c r="R561" i="25"/>
  <c r="R557" i="25"/>
  <c r="R555" i="25"/>
  <c r="R553" i="25"/>
  <c r="R551" i="25"/>
  <c r="R549" i="25"/>
  <c r="R547" i="25"/>
  <c r="R545" i="25"/>
  <c r="R543" i="25"/>
  <c r="R541" i="25"/>
  <c r="R539" i="25"/>
  <c r="R537" i="25"/>
  <c r="R535" i="25"/>
  <c r="R533" i="25"/>
  <c r="R531" i="25"/>
  <c r="R529" i="25"/>
  <c r="R527" i="25"/>
  <c r="R525" i="25"/>
  <c r="R523" i="25"/>
  <c r="R521" i="25"/>
  <c r="R519" i="25"/>
  <c r="R517" i="25"/>
  <c r="R515" i="25"/>
  <c r="R513" i="25"/>
  <c r="R511" i="25"/>
  <c r="R509" i="25"/>
  <c r="R507" i="25"/>
  <c r="R505" i="25"/>
  <c r="R503" i="25"/>
  <c r="R501" i="25"/>
  <c r="R499" i="25"/>
  <c r="R497" i="25"/>
  <c r="R495" i="25"/>
  <c r="R493" i="25"/>
  <c r="R491" i="25"/>
  <c r="R489" i="25"/>
  <c r="R487" i="25"/>
  <c r="R485" i="25"/>
  <c r="R483" i="25"/>
  <c r="R481" i="25"/>
  <c r="R479" i="25"/>
  <c r="R477" i="25"/>
  <c r="R475" i="25"/>
  <c r="R473" i="25"/>
  <c r="R471" i="25"/>
  <c r="R469" i="25"/>
  <c r="R467" i="25"/>
  <c r="R465" i="25"/>
  <c r="R463" i="25"/>
  <c r="R461" i="25"/>
  <c r="R459" i="25"/>
  <c r="R457" i="25"/>
  <c r="R455" i="25"/>
  <c r="R453" i="25"/>
  <c r="R451" i="25"/>
  <c r="R449" i="25"/>
  <c r="R447" i="25"/>
  <c r="R445" i="25"/>
  <c r="R443" i="25"/>
  <c r="R441" i="25"/>
  <c r="R439" i="25"/>
  <c r="R437" i="25"/>
  <c r="R435" i="25"/>
  <c r="R433" i="25"/>
  <c r="R431" i="25"/>
  <c r="R429" i="25"/>
  <c r="R427" i="25"/>
  <c r="R425" i="25"/>
  <c r="R423" i="25"/>
  <c r="R421" i="25"/>
  <c r="R419" i="25"/>
  <c r="R417" i="25"/>
  <c r="R415" i="25"/>
  <c r="R413" i="25"/>
  <c r="R411" i="25"/>
  <c r="R409" i="25"/>
  <c r="R407" i="25"/>
  <c r="R405" i="25"/>
  <c r="R403" i="25"/>
  <c r="R401" i="25"/>
  <c r="R399" i="25"/>
  <c r="R397" i="25"/>
  <c r="R395" i="25"/>
  <c r="R393" i="25"/>
  <c r="R391" i="25"/>
  <c r="R389" i="25"/>
  <c r="R387" i="25"/>
  <c r="R379" i="25"/>
  <c r="R371" i="25"/>
  <c r="R363" i="25"/>
  <c r="R355" i="25"/>
  <c r="R347" i="25"/>
  <c r="R339" i="25"/>
  <c r="R331" i="25"/>
  <c r="R323" i="25"/>
  <c r="R312" i="25"/>
  <c r="R295" i="25"/>
  <c r="R291" i="25"/>
  <c r="R284" i="25"/>
  <c r="R281" i="25"/>
  <c r="R255" i="25"/>
  <c r="R240" i="25"/>
  <c r="R237" i="25"/>
  <c r="R215" i="25"/>
  <c r="R211" i="25"/>
  <c r="R192" i="25"/>
  <c r="R189" i="25"/>
  <c r="R141" i="25"/>
  <c r="R100" i="25"/>
  <c r="R97" i="25"/>
  <c r="R26" i="25"/>
  <c r="R23" i="25"/>
  <c r="R381" i="25"/>
  <c r="R373" i="25"/>
  <c r="R365" i="25"/>
  <c r="R357" i="25"/>
  <c r="R349" i="25"/>
  <c r="R341" i="25"/>
  <c r="R333" i="25"/>
  <c r="R325" i="25"/>
  <c r="R317" i="25"/>
  <c r="R314" i="25"/>
  <c r="R298" i="25"/>
  <c r="R268" i="25"/>
  <c r="R265" i="25"/>
  <c r="R262" i="25"/>
  <c r="R258" i="25"/>
  <c r="R224" i="25"/>
  <c r="R221" i="25"/>
  <c r="R218" i="25"/>
  <c r="R214" i="25"/>
  <c r="R106" i="25"/>
  <c r="R103" i="25"/>
  <c r="R29" i="25"/>
  <c r="R297" i="25"/>
  <c r="R294" i="25"/>
  <c r="R290" i="25"/>
  <c r="R287" i="25"/>
  <c r="R277" i="25"/>
  <c r="R253" i="25"/>
  <c r="R250" i="25"/>
  <c r="R247" i="25"/>
  <c r="R243" i="25"/>
  <c r="R233" i="25"/>
  <c r="R230" i="25"/>
  <c r="R226" i="25"/>
  <c r="R223" i="25"/>
  <c r="R213" i="25"/>
  <c r="R199" i="25"/>
  <c r="R195" i="25"/>
  <c r="R185" i="25"/>
  <c r="R157" i="25"/>
  <c r="R154" i="25"/>
  <c r="R147" i="25"/>
  <c r="R144" i="25"/>
  <c r="R117" i="25"/>
  <c r="R113" i="25"/>
  <c r="R109" i="25"/>
  <c r="R85" i="25"/>
  <c r="R79" i="25"/>
  <c r="R73" i="25"/>
  <c r="R69" i="25"/>
  <c r="R43" i="25"/>
  <c r="R35" i="25"/>
  <c r="R32" i="25"/>
  <c r="R9" i="25"/>
  <c r="R5" i="25"/>
  <c r="R293" i="25"/>
  <c r="R269" i="25"/>
  <c r="R266" i="25"/>
  <c r="R263" i="25"/>
  <c r="R259" i="25"/>
  <c r="R249" i="25"/>
  <c r="R246" i="25"/>
  <c r="R242" i="25"/>
  <c r="R239" i="25"/>
  <c r="R229" i="25"/>
  <c r="R205" i="25"/>
  <c r="R202" i="25"/>
  <c r="R198" i="25"/>
  <c r="R173" i="25"/>
  <c r="R170" i="25"/>
  <c r="R163" i="25"/>
  <c r="R160" i="25"/>
  <c r="R153" i="25"/>
  <c r="R143" i="25"/>
  <c r="R120" i="25"/>
  <c r="R116" i="25"/>
  <c r="R112" i="25"/>
  <c r="R88" i="25"/>
  <c r="R72" i="25"/>
  <c r="R61" i="25"/>
  <c r="R55" i="25"/>
  <c r="R49" i="25"/>
  <c r="R31" i="25"/>
  <c r="R8" i="25"/>
  <c r="R169" i="25"/>
  <c r="R159" i="25"/>
  <c r="R123" i="25"/>
  <c r="R119" i="25"/>
  <c r="R91" i="25"/>
  <c r="R87" i="25"/>
  <c r="R67" i="25"/>
  <c r="R64" i="25"/>
  <c r="R41" i="25"/>
  <c r="R37" i="25"/>
  <c r="R11" i="25"/>
  <c r="R3" i="25"/>
  <c r="R210" i="25"/>
  <c r="R207" i="25"/>
  <c r="R197" i="25"/>
  <c r="R194" i="25"/>
  <c r="R191" i="25"/>
  <c r="R181" i="25"/>
  <c r="R178" i="25"/>
  <c r="R175" i="25"/>
  <c r="R168" i="25"/>
  <c r="R165" i="25"/>
  <c r="R152" i="25"/>
  <c r="R149" i="25"/>
  <c r="R137" i="25"/>
  <c r="R131" i="25"/>
  <c r="R128" i="25"/>
  <c r="R125" i="25"/>
  <c r="R122" i="25"/>
  <c r="R115" i="25"/>
  <c r="R111" i="25"/>
  <c r="R108" i="25"/>
  <c r="R105" i="25"/>
  <c r="R99" i="25"/>
  <c r="R96" i="25"/>
  <c r="R93" i="25"/>
  <c r="R90" i="25"/>
  <c r="R81" i="25"/>
  <c r="R75" i="25"/>
  <c r="R71" i="25"/>
  <c r="R57" i="25"/>
  <c r="R51" i="25"/>
  <c r="R48" i="25"/>
  <c r="R45" i="25"/>
  <c r="R39" i="25"/>
  <c r="R25" i="25"/>
  <c r="R19" i="25"/>
  <c r="R16" i="25"/>
  <c r="R13" i="25"/>
  <c r="R7" i="25"/>
  <c r="R299" i="25"/>
  <c r="R289" i="25"/>
  <c r="R286" i="25"/>
  <c r="R283" i="25"/>
  <c r="R273" i="25"/>
  <c r="R270" i="25"/>
  <c r="R267" i="25"/>
  <c r="R257" i="25"/>
  <c r="R254" i="25"/>
  <c r="R251" i="25"/>
  <c r="R241" i="25"/>
  <c r="R238" i="25"/>
  <c r="R235" i="25"/>
  <c r="R225" i="25"/>
  <c r="R222" i="25"/>
  <c r="R219" i="25"/>
  <c r="R209" i="25"/>
  <c r="R206" i="25"/>
  <c r="R203" i="25"/>
  <c r="R193" i="25"/>
  <c r="R190" i="25"/>
  <c r="R187" i="25"/>
  <c r="R177" i="25"/>
  <c r="R174" i="25"/>
  <c r="R171" i="25"/>
  <c r="R167" i="25"/>
  <c r="R164" i="25"/>
  <c r="R161" i="25"/>
  <c r="R155" i="25"/>
  <c r="R151" i="25"/>
  <c r="R148" i="25"/>
  <c r="R145" i="25"/>
  <c r="R139" i="25"/>
  <c r="R136" i="25"/>
  <c r="R133" i="25"/>
  <c r="R127" i="25"/>
  <c r="R121" i="25"/>
  <c r="R114" i="25"/>
  <c r="R107" i="25"/>
  <c r="R104" i="25"/>
  <c r="R101" i="25"/>
  <c r="R95" i="25"/>
  <c r="R89" i="25"/>
  <c r="R83" i="25"/>
  <c r="R80" i="25"/>
  <c r="R77" i="25"/>
  <c r="R74" i="25"/>
  <c r="R65" i="25"/>
  <c r="R59" i="25"/>
  <c r="R56" i="25"/>
  <c r="R53" i="25"/>
  <c r="R47" i="25"/>
  <c r="R33" i="25"/>
  <c r="R27" i="25"/>
  <c r="R24" i="25"/>
  <c r="R21" i="25"/>
  <c r="R15" i="25"/>
  <c r="O1761" i="25" l="1"/>
  <c r="P1761" i="25" s="1"/>
  <c r="O1762" i="25"/>
  <c r="P1762" i="25" s="1"/>
  <c r="O1763" i="25"/>
  <c r="P1763" i="25" s="1"/>
  <c r="O1764" i="25"/>
  <c r="P1764" i="25" s="1"/>
  <c r="O1765" i="25"/>
  <c r="P1765" i="25" s="1"/>
  <c r="O1766" i="25"/>
  <c r="P1766" i="25" s="1"/>
  <c r="O1767" i="25"/>
  <c r="P1767" i="25" s="1"/>
  <c r="O1768" i="25"/>
  <c r="P1768" i="25" s="1"/>
  <c r="O1769" i="25"/>
  <c r="P1769" i="25" s="1"/>
  <c r="O1770" i="25"/>
  <c r="P1770" i="25" s="1"/>
  <c r="O1771" i="25"/>
  <c r="P1771" i="25" s="1"/>
  <c r="O1772" i="25"/>
  <c r="P1772" i="25" s="1"/>
  <c r="O1773" i="25"/>
  <c r="P1773" i="25" s="1"/>
  <c r="O1774" i="25"/>
  <c r="P1774" i="25" s="1"/>
  <c r="O1775" i="25"/>
  <c r="P1775" i="25" s="1"/>
  <c r="O1776" i="25"/>
  <c r="P1776" i="25" s="1"/>
  <c r="O1777" i="25"/>
  <c r="P1777" i="25" s="1"/>
  <c r="O1778" i="25"/>
  <c r="P1778" i="25" s="1"/>
  <c r="O1779" i="25"/>
  <c r="P1779" i="25" s="1"/>
  <c r="O1780" i="25"/>
  <c r="P1780" i="25" s="1"/>
  <c r="O1781" i="25"/>
  <c r="P1781" i="25" s="1"/>
  <c r="O1782" i="25"/>
  <c r="P1782" i="25" s="1"/>
  <c r="O1783" i="25"/>
  <c r="P1783" i="25" s="1"/>
  <c r="O1784" i="25"/>
  <c r="P1784" i="25" s="1"/>
  <c r="O1785" i="25"/>
  <c r="P1785" i="25" s="1"/>
  <c r="O1786" i="25"/>
  <c r="P1786" i="25" s="1"/>
  <c r="O1787" i="25"/>
  <c r="P1787" i="25" s="1"/>
  <c r="O1788" i="25"/>
  <c r="P1788" i="25" s="1"/>
  <c r="O1789" i="25"/>
  <c r="P1789" i="25" s="1"/>
  <c r="O1790" i="25"/>
  <c r="P1790" i="25" s="1"/>
  <c r="O1791" i="25"/>
  <c r="P1791" i="25" s="1"/>
  <c r="O1792" i="25"/>
  <c r="P1792" i="25" s="1"/>
  <c r="O1793" i="25"/>
  <c r="P1793" i="25" s="1"/>
  <c r="O1794" i="25"/>
  <c r="P1794" i="25" s="1"/>
  <c r="O1795" i="25"/>
  <c r="P1795" i="25" s="1"/>
  <c r="O1796" i="25"/>
  <c r="P1796" i="25" s="1"/>
  <c r="O1797" i="25"/>
  <c r="P1797" i="25" s="1"/>
  <c r="O1798" i="25"/>
  <c r="P1798" i="25" s="1"/>
  <c r="O1799" i="25"/>
  <c r="P1799" i="25" s="1"/>
  <c r="O1800" i="25"/>
  <c r="P1800" i="25" s="1"/>
  <c r="O1801" i="25"/>
  <c r="P1801" i="25" s="1"/>
  <c r="O1802" i="25"/>
  <c r="P1802" i="25" s="1"/>
  <c r="O1803" i="25"/>
  <c r="P1803" i="25" s="1"/>
  <c r="O1804" i="25"/>
  <c r="P1804" i="25" s="1"/>
  <c r="O1805" i="25"/>
  <c r="P1805" i="25" s="1"/>
  <c r="O1806" i="25"/>
  <c r="P1806" i="25" s="1"/>
  <c r="O1807" i="25"/>
  <c r="P1807" i="25" s="1"/>
  <c r="O1808" i="25"/>
  <c r="P1808" i="25" s="1"/>
  <c r="O1809" i="25"/>
  <c r="P1809" i="25" s="1"/>
  <c r="O1810" i="25"/>
  <c r="P1810" i="25" s="1"/>
  <c r="O1811" i="25"/>
  <c r="P1811" i="25" s="1"/>
  <c r="O1812" i="25"/>
  <c r="P1812" i="25" s="1"/>
  <c r="O1813" i="25"/>
  <c r="P1813" i="25" s="1"/>
  <c r="O1814" i="25"/>
  <c r="P1814" i="25" s="1"/>
  <c r="O1815" i="25"/>
  <c r="P1815" i="25" s="1"/>
  <c r="O1816" i="25"/>
  <c r="P1816" i="25" s="1"/>
  <c r="O1817" i="25"/>
  <c r="P1817" i="25" s="1"/>
  <c r="O1818" i="25"/>
  <c r="P1818" i="25" s="1"/>
  <c r="O1819" i="25"/>
  <c r="P1819" i="25" s="1"/>
  <c r="O1820" i="25"/>
  <c r="P1820" i="25" s="1"/>
  <c r="O1821" i="25"/>
  <c r="P1821" i="25" s="1"/>
  <c r="O1822" i="25"/>
  <c r="P1822" i="25" s="1"/>
  <c r="O1823" i="25"/>
  <c r="P1823" i="25" s="1"/>
  <c r="O1824" i="25"/>
  <c r="P1824" i="25" s="1"/>
  <c r="O1825" i="25"/>
  <c r="P1825" i="25" s="1"/>
  <c r="O1826" i="25"/>
  <c r="P1826" i="25" s="1"/>
  <c r="O1827" i="25"/>
  <c r="P1827" i="25" s="1"/>
  <c r="O1828" i="25"/>
  <c r="P1828" i="25" s="1"/>
  <c r="O1829" i="25"/>
  <c r="P1829" i="25" s="1"/>
  <c r="O1830" i="25"/>
  <c r="P1830" i="25" s="1"/>
  <c r="O1831" i="25"/>
  <c r="P1831" i="25" s="1"/>
  <c r="O1832" i="25"/>
  <c r="P1832" i="25" s="1"/>
  <c r="O1833" i="25"/>
  <c r="P1833" i="25" s="1"/>
  <c r="O1834" i="25"/>
  <c r="P1834" i="25" s="1"/>
  <c r="O1835" i="25"/>
  <c r="P1835" i="25" s="1"/>
  <c r="O1836" i="25"/>
  <c r="P1836" i="25" s="1"/>
  <c r="O1837" i="25"/>
  <c r="P1837" i="25" s="1"/>
  <c r="O1838" i="25"/>
  <c r="P1838" i="25" s="1"/>
  <c r="O1839" i="25"/>
  <c r="P1839" i="25" s="1"/>
  <c r="O1840" i="25"/>
  <c r="P1840" i="25" s="1"/>
  <c r="O1841" i="25"/>
  <c r="P1841" i="25" s="1"/>
  <c r="O1842" i="25"/>
  <c r="P1842" i="25" s="1"/>
  <c r="O1843" i="25"/>
  <c r="P1843" i="25" s="1"/>
  <c r="O1844" i="25"/>
  <c r="P1844" i="25" s="1"/>
  <c r="O1845" i="25"/>
  <c r="P1845" i="25" s="1"/>
  <c r="O1846" i="25"/>
  <c r="P1846" i="25" s="1"/>
  <c r="O1847" i="25"/>
  <c r="P1847" i="25" s="1"/>
  <c r="O1848" i="25"/>
  <c r="P1848" i="25" s="1"/>
  <c r="O1849" i="25"/>
  <c r="P1849" i="25" s="1"/>
  <c r="O1850" i="25"/>
  <c r="P1850" i="25" s="1"/>
  <c r="O1851" i="25"/>
  <c r="P1851" i="25" s="1"/>
  <c r="O1852" i="25"/>
  <c r="P1852" i="25" s="1"/>
  <c r="O1853" i="25"/>
  <c r="P1853" i="25" s="1"/>
  <c r="O1854" i="25"/>
  <c r="P1854" i="25" s="1"/>
  <c r="O1855" i="25"/>
  <c r="P1855" i="25" s="1"/>
  <c r="O1856" i="25"/>
  <c r="P1856" i="25" s="1"/>
  <c r="O1857" i="25"/>
  <c r="P1857" i="25" s="1"/>
  <c r="O1858" i="25"/>
  <c r="P1858" i="25" s="1"/>
  <c r="O1859" i="25"/>
  <c r="P1859" i="25" s="1"/>
  <c r="O1860" i="25"/>
  <c r="P1860" i="25" s="1"/>
  <c r="O1861" i="25"/>
  <c r="P1861" i="25" s="1"/>
  <c r="O1862" i="25"/>
  <c r="P1862" i="25" s="1"/>
  <c r="O1863" i="25"/>
  <c r="P1863" i="25" s="1"/>
  <c r="O1864" i="25"/>
  <c r="P1864" i="25" s="1"/>
  <c r="O1865" i="25"/>
  <c r="P1865" i="25" s="1"/>
  <c r="O1866" i="25"/>
  <c r="P1866" i="25" s="1"/>
  <c r="O1867" i="25"/>
  <c r="P1867" i="25" s="1"/>
  <c r="O1868" i="25"/>
  <c r="P1868" i="25" s="1"/>
  <c r="O1869" i="25"/>
  <c r="P1869" i="25" s="1"/>
  <c r="O1870" i="25"/>
  <c r="P1870" i="25" s="1"/>
  <c r="O1871" i="25"/>
  <c r="P1871" i="25" s="1"/>
  <c r="O1872" i="25"/>
  <c r="P1872" i="25" s="1"/>
  <c r="O1873" i="25"/>
  <c r="P1873" i="25" s="1"/>
  <c r="O1874" i="25"/>
  <c r="P1874" i="25" s="1"/>
  <c r="O1875" i="25"/>
  <c r="P1875" i="25" s="1"/>
  <c r="O1876" i="25"/>
  <c r="P1876" i="25" s="1"/>
  <c r="O1877" i="25"/>
  <c r="P1877" i="25" s="1"/>
  <c r="O1878" i="25"/>
  <c r="P1878" i="25" s="1"/>
  <c r="O1879" i="25"/>
  <c r="P1879" i="25" s="1"/>
  <c r="O1880" i="25"/>
  <c r="P1880" i="25" s="1"/>
  <c r="O1881" i="25"/>
  <c r="P1881" i="25" s="1"/>
  <c r="O1882" i="25"/>
  <c r="P1882" i="25" s="1"/>
  <c r="O1883" i="25"/>
  <c r="P1883" i="25" s="1"/>
  <c r="O1884" i="25"/>
  <c r="P1884" i="25" s="1"/>
  <c r="O1885" i="25"/>
  <c r="P1885" i="25" s="1"/>
  <c r="O1886" i="25"/>
  <c r="P1886" i="25" s="1"/>
  <c r="O1887" i="25"/>
  <c r="P1887" i="25" s="1"/>
  <c r="O1888" i="25"/>
  <c r="P1888" i="25" s="1"/>
  <c r="O1889" i="25"/>
  <c r="P1889" i="25" s="1"/>
  <c r="O1890" i="25"/>
  <c r="P1890" i="25" s="1"/>
  <c r="O1891" i="25"/>
  <c r="P1891" i="25" s="1"/>
  <c r="O1892" i="25"/>
  <c r="P1892" i="25" s="1"/>
  <c r="O1893" i="25"/>
  <c r="P1893" i="25" s="1"/>
  <c r="O1894" i="25"/>
  <c r="P1894" i="25" s="1"/>
  <c r="O1895" i="25"/>
  <c r="P1895" i="25" s="1"/>
  <c r="O1896" i="25"/>
  <c r="P1896" i="25" s="1"/>
  <c r="O1897" i="25"/>
  <c r="P1897" i="25" s="1"/>
  <c r="O1898" i="25"/>
  <c r="P1898" i="25" s="1"/>
  <c r="O1899" i="25"/>
  <c r="P1899" i="25" s="1"/>
  <c r="O1900" i="25"/>
  <c r="P1900" i="25" s="1"/>
  <c r="O1901" i="25"/>
  <c r="P1901" i="25" s="1"/>
  <c r="O1902" i="25"/>
  <c r="P1902" i="25" s="1"/>
  <c r="O1903" i="25"/>
  <c r="P1903" i="25" s="1"/>
  <c r="O1904" i="25"/>
  <c r="P1904" i="25" s="1"/>
  <c r="O1905" i="25"/>
  <c r="P1905" i="25" s="1"/>
  <c r="O1906" i="25"/>
  <c r="P1906" i="25" s="1"/>
  <c r="O1907" i="25"/>
  <c r="P1907" i="25" s="1"/>
  <c r="O1908" i="25"/>
  <c r="P1908" i="25" s="1"/>
  <c r="O1909" i="25"/>
  <c r="P1909" i="25" s="1"/>
  <c r="O1910" i="25"/>
  <c r="P1910" i="25" s="1"/>
  <c r="O1911" i="25"/>
  <c r="P1911" i="25" s="1"/>
  <c r="O1912" i="25"/>
  <c r="P1912" i="25" s="1"/>
  <c r="O1913" i="25"/>
  <c r="P1913" i="25" s="1"/>
  <c r="O1914" i="25"/>
  <c r="P1914" i="25" s="1"/>
  <c r="O1915" i="25"/>
  <c r="P1915" i="25" s="1"/>
  <c r="O1916" i="25"/>
  <c r="P1916" i="25" s="1"/>
  <c r="O1917" i="25"/>
  <c r="P1917" i="25" s="1"/>
  <c r="O1918" i="25"/>
  <c r="P1918" i="25" s="1"/>
  <c r="O1919" i="25"/>
  <c r="P1919" i="25" s="1"/>
  <c r="O1920" i="25"/>
  <c r="P1920" i="25" s="1"/>
  <c r="O1921" i="25"/>
  <c r="P1921" i="25" s="1"/>
  <c r="O1922" i="25"/>
  <c r="P1922" i="25" s="1"/>
  <c r="O1923" i="25"/>
  <c r="P1923" i="25" s="1"/>
  <c r="O1924" i="25"/>
  <c r="P1924" i="25" s="1"/>
  <c r="O1925" i="25"/>
  <c r="P1925" i="25" s="1"/>
  <c r="O1926" i="25"/>
  <c r="P1926" i="25" s="1"/>
  <c r="O1927" i="25"/>
  <c r="P1927" i="25" s="1"/>
  <c r="O1928" i="25"/>
  <c r="P1928" i="25" s="1"/>
  <c r="O1929" i="25"/>
  <c r="P1929" i="25" s="1"/>
  <c r="O1930" i="25"/>
  <c r="P1930" i="25" s="1"/>
  <c r="O1931" i="25"/>
  <c r="P1931" i="25" s="1"/>
  <c r="O1932" i="25"/>
  <c r="P1932" i="25" s="1"/>
  <c r="O1933" i="25"/>
  <c r="P1933" i="25" s="1"/>
  <c r="O1934" i="25"/>
  <c r="P1934" i="25" s="1"/>
  <c r="O1935" i="25"/>
  <c r="P1935" i="25" s="1"/>
  <c r="O1936" i="25"/>
  <c r="P1936" i="25" s="1"/>
  <c r="O1937" i="25"/>
  <c r="P1937" i="25" s="1"/>
  <c r="O1938" i="25"/>
  <c r="P1938" i="25" s="1"/>
  <c r="O1939" i="25"/>
  <c r="P1939" i="25" s="1"/>
  <c r="O1940" i="25"/>
  <c r="P1940" i="25" s="1"/>
  <c r="O1941" i="25"/>
  <c r="P1941" i="25" s="1"/>
  <c r="O1942" i="25"/>
  <c r="P1942" i="25" s="1"/>
  <c r="O1943" i="25"/>
  <c r="P1943" i="25" s="1"/>
  <c r="O1944" i="25"/>
  <c r="P1944" i="25" s="1"/>
  <c r="O1945" i="25"/>
  <c r="P1945" i="25" s="1"/>
  <c r="O1946" i="25"/>
  <c r="P1946" i="25" s="1"/>
  <c r="O1947" i="25"/>
  <c r="P1947" i="25" s="1"/>
  <c r="O1948" i="25"/>
  <c r="P1948" i="25" s="1"/>
  <c r="O1949" i="25"/>
  <c r="P1949" i="25" s="1"/>
  <c r="O1950" i="25"/>
  <c r="P1950" i="25" s="1"/>
  <c r="O1951" i="25"/>
  <c r="P1951" i="25" s="1"/>
  <c r="O1952" i="25"/>
  <c r="P1952" i="25" s="1"/>
  <c r="O1953" i="25"/>
  <c r="P1953" i="25" s="1"/>
  <c r="O1954" i="25"/>
  <c r="P1954" i="25" s="1"/>
  <c r="O1955" i="25"/>
  <c r="P1955" i="25" s="1"/>
  <c r="O1956" i="25"/>
  <c r="P1956" i="25" s="1"/>
  <c r="O1957" i="25"/>
  <c r="P1957" i="25" s="1"/>
  <c r="O1958" i="25"/>
  <c r="P1958" i="25" s="1"/>
  <c r="O1959" i="25"/>
  <c r="P1959" i="25" s="1"/>
  <c r="O1960" i="25"/>
  <c r="P1960" i="25" s="1"/>
  <c r="O1961" i="25"/>
  <c r="P1961" i="25" s="1"/>
  <c r="O1962" i="25"/>
  <c r="P1962" i="25" s="1"/>
  <c r="O1963" i="25"/>
  <c r="P1963" i="25" s="1"/>
  <c r="O1964" i="25"/>
  <c r="P1964" i="25" s="1"/>
  <c r="O1965" i="25"/>
  <c r="P1965" i="25" s="1"/>
  <c r="O1966" i="25"/>
  <c r="P1966" i="25" s="1"/>
  <c r="O1967" i="25"/>
  <c r="P1967" i="25" s="1"/>
  <c r="O1968" i="25"/>
  <c r="P1968" i="25" s="1"/>
  <c r="O1969" i="25"/>
  <c r="P1969" i="25" s="1"/>
  <c r="O1970" i="25"/>
  <c r="P1970" i="25" s="1"/>
  <c r="O1971" i="25"/>
  <c r="P1971" i="25" s="1"/>
  <c r="O1972" i="25"/>
  <c r="P1972" i="25" s="1"/>
  <c r="O1973" i="25"/>
  <c r="P1973" i="25" s="1"/>
  <c r="O1974" i="25"/>
  <c r="P1974" i="25" s="1"/>
  <c r="O1975" i="25"/>
  <c r="P1975" i="25" s="1"/>
  <c r="O1976" i="25"/>
  <c r="P1976" i="25" s="1"/>
  <c r="O1977" i="25"/>
  <c r="P1977" i="25" s="1"/>
  <c r="O1978" i="25"/>
  <c r="P1978" i="25" s="1"/>
  <c r="O1979" i="25"/>
  <c r="P1979" i="25" s="1"/>
  <c r="O1980" i="25"/>
  <c r="P1980" i="25" s="1"/>
  <c r="O1981" i="25"/>
  <c r="P1981" i="25" s="1"/>
  <c r="O1982" i="25"/>
  <c r="P1982" i="25" s="1"/>
  <c r="O1983" i="25"/>
  <c r="P1983" i="25" s="1"/>
  <c r="O1984" i="25"/>
  <c r="P1984" i="25" s="1"/>
  <c r="O1985" i="25"/>
  <c r="P1985" i="25" s="1"/>
  <c r="O1986" i="25"/>
  <c r="P1986" i="25" s="1"/>
  <c r="O1987" i="25"/>
  <c r="P1987" i="25" s="1"/>
  <c r="O1988" i="25"/>
  <c r="P1988" i="25" s="1"/>
  <c r="O1989" i="25"/>
  <c r="P1989" i="25" s="1"/>
  <c r="O1990" i="25"/>
  <c r="P1990" i="25" s="1"/>
  <c r="O1991" i="25"/>
  <c r="P1991" i="25" s="1"/>
  <c r="O1992" i="25"/>
  <c r="P1992" i="25" s="1"/>
  <c r="O1993" i="25"/>
  <c r="P1993" i="25" s="1"/>
  <c r="O1994" i="25"/>
  <c r="P1994" i="25" s="1"/>
  <c r="O1995" i="25"/>
  <c r="P1995" i="25" s="1"/>
  <c r="O1996" i="25"/>
  <c r="P1996" i="25" s="1"/>
  <c r="O1997" i="25"/>
  <c r="P1997" i="25" s="1"/>
  <c r="O1998" i="25"/>
  <c r="P1998" i="25" s="1"/>
  <c r="O1999" i="25"/>
  <c r="P1999" i="25" s="1"/>
  <c r="O2000" i="25"/>
  <c r="P2000" i="25" s="1"/>
  <c r="O2001" i="25"/>
  <c r="P2001" i="25" s="1"/>
  <c r="O2002" i="25"/>
  <c r="P2002" i="25" s="1"/>
  <c r="O2003" i="25"/>
  <c r="P2003" i="25" s="1"/>
  <c r="O2004" i="25"/>
  <c r="P2004" i="25" s="1"/>
  <c r="O2005" i="25"/>
  <c r="P2005" i="25" s="1"/>
  <c r="O2006" i="25"/>
  <c r="P2006" i="25" s="1"/>
  <c r="O2007" i="25"/>
  <c r="P2007" i="25" s="1"/>
  <c r="O2008" i="25"/>
  <c r="P2008" i="25" s="1"/>
  <c r="O2009" i="25"/>
  <c r="P2009" i="25" s="1"/>
  <c r="O2010" i="25"/>
  <c r="P2010" i="25" s="1"/>
  <c r="O2011" i="25"/>
  <c r="P2011" i="25" s="1"/>
  <c r="O2012" i="25"/>
  <c r="P2012" i="25" s="1"/>
  <c r="O2013" i="25"/>
  <c r="P2013" i="25" s="1"/>
  <c r="O2014" i="25"/>
  <c r="P2014" i="25" s="1"/>
  <c r="O2015" i="25"/>
  <c r="P2015" i="25" s="1"/>
  <c r="O2016" i="25"/>
  <c r="P2016" i="25" s="1"/>
  <c r="O2017" i="25"/>
  <c r="P2017" i="25" s="1"/>
  <c r="O2018" i="25"/>
  <c r="P2018" i="25" s="1"/>
  <c r="O2019" i="25"/>
  <c r="P2019" i="25" s="1"/>
  <c r="O2020" i="25"/>
  <c r="P2020" i="25" s="1"/>
  <c r="O2021" i="25"/>
  <c r="P2021" i="25" s="1"/>
  <c r="O2022" i="25"/>
  <c r="P2022" i="25" s="1"/>
  <c r="O2023" i="25"/>
  <c r="P2023" i="25" s="1"/>
  <c r="O2024" i="25"/>
  <c r="P2024" i="25" s="1"/>
  <c r="O2025" i="25"/>
  <c r="P2025" i="25" s="1"/>
  <c r="O2026" i="25"/>
  <c r="P2026" i="25" s="1"/>
  <c r="O2027" i="25"/>
  <c r="P2027" i="25" s="1"/>
  <c r="O2028" i="25"/>
  <c r="P2028" i="25" s="1"/>
  <c r="O2029" i="25"/>
  <c r="P2029" i="25" s="1"/>
  <c r="O2030" i="25"/>
  <c r="P2030" i="25" s="1"/>
  <c r="O2031" i="25"/>
  <c r="P2031" i="25" s="1"/>
  <c r="O2032" i="25"/>
  <c r="P2032" i="25" s="1"/>
  <c r="O2033" i="25"/>
  <c r="P2033" i="25" s="1"/>
  <c r="O2034" i="25"/>
  <c r="P2034" i="25" s="1"/>
  <c r="O2035" i="25"/>
  <c r="P2035" i="25" s="1"/>
  <c r="O2036" i="25"/>
  <c r="P2036" i="25" s="1"/>
  <c r="O2037" i="25"/>
  <c r="P2037" i="25" s="1"/>
  <c r="O2038" i="25"/>
  <c r="P2038" i="25" s="1"/>
  <c r="O2039" i="25"/>
  <c r="P2039" i="25" s="1"/>
  <c r="O2040" i="25"/>
  <c r="P2040" i="25" s="1"/>
  <c r="O2041" i="25"/>
  <c r="P2041" i="25" s="1"/>
  <c r="O2042" i="25"/>
  <c r="P2042" i="25" s="1"/>
  <c r="O2043" i="25"/>
  <c r="P2043" i="25" s="1"/>
  <c r="O2044" i="25"/>
  <c r="P2044" i="25" s="1"/>
  <c r="O2045" i="25"/>
  <c r="P2045" i="25" s="1"/>
  <c r="O2046" i="25"/>
  <c r="P2046" i="25" s="1"/>
  <c r="O2047" i="25"/>
  <c r="P2047" i="25" s="1"/>
  <c r="O2048" i="25"/>
  <c r="P2048" i="25" s="1"/>
  <c r="O2049" i="25"/>
  <c r="P2049" i="25" s="1"/>
  <c r="O2050" i="25"/>
  <c r="P2050" i="25" s="1"/>
  <c r="O2051" i="25"/>
  <c r="P2051" i="25" s="1"/>
  <c r="O2052" i="25"/>
  <c r="P2052" i="25" s="1"/>
  <c r="O2053" i="25"/>
  <c r="P2053" i="25" s="1"/>
  <c r="O2054" i="25"/>
  <c r="P2054" i="25" s="1"/>
  <c r="O2055" i="25"/>
  <c r="P2055" i="25" s="1"/>
  <c r="O2056" i="25"/>
  <c r="P2056" i="25" s="1"/>
  <c r="O2057" i="25"/>
  <c r="P2057" i="25" s="1"/>
  <c r="O2058" i="25"/>
  <c r="P2058" i="25" s="1"/>
  <c r="O2059" i="25"/>
  <c r="P2059" i="25" s="1"/>
  <c r="O2060" i="25"/>
  <c r="P2060" i="25" s="1"/>
  <c r="O2061" i="25"/>
  <c r="P2061" i="25" s="1"/>
  <c r="O2062" i="25"/>
  <c r="P2062" i="25" s="1"/>
  <c r="O2063" i="25"/>
  <c r="P2063" i="25" s="1"/>
  <c r="O2064" i="25"/>
  <c r="P2064" i="25" s="1"/>
  <c r="O2065" i="25"/>
  <c r="P2065" i="25" s="1"/>
  <c r="O2066" i="25"/>
  <c r="P2066" i="25" s="1"/>
  <c r="O2067" i="25"/>
  <c r="P2067" i="25" s="1"/>
  <c r="O2068" i="25"/>
  <c r="P2068" i="25" s="1"/>
  <c r="O2069" i="25"/>
  <c r="P2069" i="25" s="1"/>
  <c r="O2070" i="25"/>
  <c r="P2070" i="25" s="1"/>
  <c r="O2071" i="25"/>
  <c r="P2071" i="25" s="1"/>
  <c r="O2072" i="25"/>
  <c r="P2072" i="25" s="1"/>
  <c r="O2073" i="25"/>
  <c r="P2073" i="25" s="1"/>
  <c r="O2074" i="25"/>
  <c r="P2074" i="25" s="1"/>
  <c r="O2075" i="25"/>
  <c r="P2075" i="25" s="1"/>
  <c r="O2076" i="25"/>
  <c r="P2076" i="25" s="1"/>
  <c r="O2077" i="25"/>
  <c r="P2077" i="25" s="1"/>
  <c r="O2078" i="25"/>
  <c r="P2078" i="25" s="1"/>
  <c r="O2079" i="25"/>
  <c r="P2079" i="25" s="1"/>
  <c r="O2080" i="25"/>
  <c r="P2080" i="25" s="1"/>
  <c r="O2081" i="25"/>
  <c r="P2081" i="25" s="1"/>
  <c r="O2082" i="25"/>
  <c r="P2082" i="25" s="1"/>
  <c r="O2083" i="25"/>
  <c r="P2083" i="25" s="1"/>
  <c r="O2084" i="25"/>
  <c r="P2084" i="25" s="1"/>
  <c r="O2085" i="25"/>
  <c r="P2085" i="25" s="1"/>
  <c r="O2086" i="25"/>
  <c r="P2086" i="25" s="1"/>
  <c r="O2087" i="25"/>
  <c r="P2087" i="25" s="1"/>
  <c r="O2088" i="25"/>
  <c r="P2088" i="25" s="1"/>
  <c r="O2089" i="25"/>
  <c r="P2089" i="25" s="1"/>
  <c r="O2090" i="25"/>
  <c r="P2090" i="25" s="1"/>
  <c r="O2091" i="25"/>
  <c r="P2091" i="25" s="1"/>
  <c r="O2092" i="25"/>
  <c r="P2092" i="25" s="1"/>
  <c r="O2093" i="25"/>
  <c r="P2093" i="25" s="1"/>
  <c r="O2094" i="25"/>
  <c r="P2094" i="25" s="1"/>
  <c r="O2095" i="25"/>
  <c r="P2095" i="25" s="1"/>
  <c r="O2096" i="25"/>
  <c r="P2096" i="25" s="1"/>
  <c r="O2097" i="25"/>
  <c r="P2097" i="25" s="1"/>
  <c r="O2098" i="25"/>
  <c r="P2098" i="25" s="1"/>
  <c r="O2099" i="25"/>
  <c r="P2099" i="25" s="1"/>
  <c r="O2100" i="25"/>
  <c r="P2100" i="25" s="1"/>
  <c r="O2101" i="25"/>
  <c r="P2101" i="25" s="1"/>
  <c r="O2102" i="25"/>
  <c r="P2102" i="25" s="1"/>
  <c r="O2103" i="25"/>
  <c r="P2103" i="25" s="1"/>
  <c r="O2104" i="25"/>
  <c r="P2104" i="25" s="1"/>
  <c r="O2105" i="25"/>
  <c r="P2105" i="25" s="1"/>
  <c r="O2106" i="25"/>
  <c r="P2106" i="25" s="1"/>
  <c r="O2107" i="25"/>
  <c r="P2107" i="25" s="1"/>
  <c r="O2108" i="25"/>
  <c r="P2108" i="25" s="1"/>
  <c r="O2109" i="25"/>
  <c r="P2109" i="25" s="1"/>
  <c r="O2110" i="25"/>
  <c r="P2110" i="25" s="1"/>
  <c r="O2111" i="25"/>
  <c r="P2111" i="25" s="1"/>
  <c r="O2112" i="25"/>
  <c r="P2112" i="25" s="1"/>
  <c r="O2113" i="25"/>
  <c r="P2113" i="25" s="1"/>
  <c r="O2114" i="25"/>
  <c r="P2114" i="25" s="1"/>
  <c r="O2115" i="25"/>
  <c r="P2115" i="25" s="1"/>
  <c r="O2116" i="25"/>
  <c r="P2116" i="25" s="1"/>
  <c r="O2117" i="25"/>
  <c r="P2117" i="25" s="1"/>
  <c r="O2118" i="25"/>
  <c r="P2118" i="25" s="1"/>
  <c r="O2119" i="25"/>
  <c r="P2119" i="25" s="1"/>
  <c r="O2120" i="25"/>
  <c r="P2120" i="25" s="1"/>
  <c r="O2121" i="25"/>
  <c r="P2121" i="25" s="1"/>
  <c r="O2122" i="25"/>
  <c r="P2122" i="25" s="1"/>
  <c r="O2123" i="25"/>
  <c r="P2123" i="25" s="1"/>
  <c r="O2124" i="25"/>
  <c r="P2124" i="25" s="1"/>
  <c r="O2125" i="25"/>
  <c r="P2125" i="25" s="1"/>
  <c r="O2126" i="25"/>
  <c r="P2126" i="25" s="1"/>
  <c r="O2127" i="25"/>
  <c r="P2127" i="25" s="1"/>
  <c r="O2128" i="25"/>
  <c r="P2128" i="25" s="1"/>
  <c r="O2129" i="25"/>
  <c r="P2129" i="25" s="1"/>
  <c r="O2130" i="25"/>
  <c r="P2130" i="25" s="1"/>
  <c r="O2131" i="25"/>
  <c r="P2131" i="25" s="1"/>
  <c r="O2132" i="25"/>
  <c r="P2132" i="25" s="1"/>
  <c r="O2133" i="25"/>
  <c r="P2133" i="25" s="1"/>
  <c r="O2134" i="25"/>
  <c r="P2134" i="25" s="1"/>
  <c r="O2135" i="25"/>
  <c r="P2135" i="25" s="1"/>
  <c r="O2136" i="25"/>
  <c r="P2136" i="25" s="1"/>
  <c r="O2137" i="25"/>
  <c r="P2137" i="25" s="1"/>
  <c r="O2138" i="25"/>
  <c r="P2138" i="25" s="1"/>
  <c r="O2139" i="25"/>
  <c r="P2139" i="25" s="1"/>
  <c r="O2140" i="25"/>
  <c r="P2140" i="25" s="1"/>
  <c r="O2141" i="25"/>
  <c r="P2141" i="25" s="1"/>
  <c r="O2142" i="25"/>
  <c r="P2142" i="25" s="1"/>
  <c r="O2143" i="25"/>
  <c r="P2143" i="25" s="1"/>
  <c r="O2144" i="25"/>
  <c r="P2144" i="25" s="1"/>
  <c r="O2145" i="25"/>
  <c r="P2145" i="25" s="1"/>
  <c r="O2146" i="25"/>
  <c r="P2146" i="25" s="1"/>
  <c r="O2147" i="25"/>
  <c r="P2147" i="25" s="1"/>
  <c r="O2148" i="25"/>
  <c r="P2148" i="25" s="1"/>
  <c r="O2149" i="25"/>
  <c r="P2149" i="25" s="1"/>
  <c r="O2150" i="25"/>
  <c r="P2150" i="25" s="1"/>
  <c r="O2151" i="25"/>
  <c r="P2151" i="25" s="1"/>
  <c r="O2152" i="25"/>
  <c r="P2152" i="25" s="1"/>
  <c r="O2153" i="25"/>
  <c r="P2153" i="25" s="1"/>
  <c r="O2154" i="25"/>
  <c r="P2154" i="25" s="1"/>
  <c r="O2155" i="25"/>
  <c r="P2155" i="25" s="1"/>
  <c r="O2156" i="25"/>
  <c r="P2156" i="25" s="1"/>
  <c r="O2157" i="25"/>
  <c r="P2157" i="25" s="1"/>
  <c r="O2158" i="25"/>
  <c r="P2158" i="25" s="1"/>
  <c r="O2159" i="25"/>
  <c r="P2159" i="25" s="1"/>
  <c r="O2160" i="25"/>
  <c r="P2160" i="25" s="1"/>
  <c r="O2161" i="25"/>
  <c r="P2161" i="25" s="1"/>
  <c r="O2162" i="25"/>
  <c r="P2162" i="25" s="1"/>
  <c r="O2163" i="25"/>
  <c r="P2163" i="25" s="1"/>
  <c r="O2164" i="25"/>
  <c r="P2164" i="25" s="1"/>
  <c r="O2165" i="25"/>
  <c r="P2165" i="25" s="1"/>
  <c r="O2166" i="25"/>
  <c r="P2166" i="25" s="1"/>
  <c r="O2167" i="25"/>
  <c r="P2167" i="25" s="1"/>
  <c r="O2168" i="25"/>
  <c r="P2168" i="25" s="1"/>
  <c r="O2169" i="25"/>
  <c r="P2169" i="25" s="1"/>
  <c r="O2170" i="25"/>
  <c r="P2170" i="25" s="1"/>
  <c r="O2171" i="25"/>
  <c r="P2171" i="25" s="1"/>
  <c r="O2172" i="25"/>
  <c r="P2172" i="25" s="1"/>
  <c r="O2173" i="25"/>
  <c r="P2173" i="25" s="1"/>
  <c r="O2174" i="25"/>
  <c r="P2174" i="25" s="1"/>
  <c r="O2175" i="25"/>
  <c r="P2175" i="25" s="1"/>
  <c r="O2176" i="25"/>
  <c r="P2176" i="25" s="1"/>
  <c r="O2177" i="25"/>
  <c r="P2177" i="25" s="1"/>
  <c r="O2178" i="25"/>
  <c r="P2178" i="25" s="1"/>
  <c r="O2179" i="25"/>
  <c r="P2179" i="25" s="1"/>
  <c r="O2180" i="25"/>
  <c r="P2180" i="25" s="1"/>
  <c r="O2181" i="25"/>
  <c r="P2181" i="25" s="1"/>
  <c r="O2182" i="25"/>
  <c r="P2182" i="25" s="1"/>
  <c r="O2183" i="25"/>
  <c r="P2183" i="25" s="1"/>
  <c r="O2184" i="25"/>
  <c r="P2184" i="25" s="1"/>
  <c r="O2185" i="25"/>
  <c r="P2185" i="25" s="1"/>
  <c r="O2186" i="25"/>
  <c r="P2186" i="25" s="1"/>
  <c r="O2187" i="25"/>
  <c r="P2187" i="25" s="1"/>
  <c r="O2188" i="25"/>
  <c r="P2188" i="25" s="1"/>
  <c r="O2189" i="25"/>
  <c r="P2189" i="25" s="1"/>
  <c r="O2190" i="25"/>
  <c r="P2190" i="25" s="1"/>
  <c r="O2191" i="25"/>
  <c r="P2191" i="25" s="1"/>
  <c r="O2192" i="25"/>
  <c r="P2192" i="25" s="1"/>
  <c r="O2193" i="25"/>
  <c r="P2193" i="25" s="1"/>
  <c r="O2194" i="25"/>
  <c r="P2194" i="25" s="1"/>
  <c r="O2195" i="25"/>
  <c r="P2195" i="25" s="1"/>
  <c r="O2196" i="25"/>
  <c r="P2196" i="25" s="1"/>
  <c r="O2197" i="25"/>
  <c r="P2197" i="25" s="1"/>
  <c r="O2198" i="25"/>
  <c r="P2198" i="25" s="1"/>
  <c r="O2199" i="25"/>
  <c r="P2199" i="25" s="1"/>
  <c r="O2200" i="25"/>
  <c r="P2200" i="25" s="1"/>
  <c r="O2201" i="25"/>
  <c r="P2201" i="25" s="1"/>
  <c r="O2202" i="25"/>
  <c r="P2202" i="25" s="1"/>
  <c r="O2203" i="25"/>
  <c r="P2203" i="25" s="1"/>
  <c r="O2204" i="25"/>
  <c r="P2204" i="25" s="1"/>
  <c r="O2205" i="25"/>
  <c r="P2205" i="25" s="1"/>
  <c r="O2206" i="25"/>
  <c r="P2206" i="25" s="1"/>
  <c r="O2207" i="25"/>
  <c r="P2207" i="25" s="1"/>
  <c r="O2208" i="25"/>
  <c r="P2208" i="25" s="1"/>
  <c r="O2209" i="25"/>
  <c r="P2209" i="25" s="1"/>
  <c r="O2210" i="25"/>
  <c r="P2210" i="25" s="1"/>
  <c r="O2211" i="25"/>
  <c r="P2211" i="25" s="1"/>
  <c r="O2212" i="25"/>
  <c r="P2212" i="25" s="1"/>
  <c r="O2213" i="25"/>
  <c r="P2213" i="25" s="1"/>
  <c r="O2214" i="25"/>
  <c r="P2214" i="25" s="1"/>
  <c r="O2215" i="25"/>
  <c r="P2215" i="25" s="1"/>
  <c r="O2216" i="25"/>
  <c r="P2216" i="25" s="1"/>
  <c r="O2217" i="25"/>
  <c r="P2217" i="25" s="1"/>
  <c r="O2218" i="25"/>
  <c r="P2218" i="25" s="1"/>
  <c r="O2219" i="25"/>
  <c r="P2219" i="25" s="1"/>
  <c r="O2220" i="25"/>
  <c r="P2220" i="25" s="1"/>
  <c r="O2221" i="25"/>
  <c r="P2221" i="25" s="1"/>
  <c r="O2222" i="25"/>
  <c r="P2222" i="25" s="1"/>
  <c r="O2223" i="25"/>
  <c r="P2223" i="25" s="1"/>
  <c r="O2224" i="25"/>
  <c r="P2224" i="25" s="1"/>
  <c r="O2225" i="25"/>
  <c r="P2225" i="25" s="1"/>
  <c r="O2226" i="25"/>
  <c r="P2226" i="25" s="1"/>
  <c r="O2227" i="25"/>
  <c r="P2227" i="25" s="1"/>
  <c r="O2228" i="25"/>
  <c r="P2228" i="25" s="1"/>
  <c r="O2229" i="25"/>
  <c r="P2229" i="25" s="1"/>
  <c r="O2230" i="25"/>
  <c r="P2230" i="25" s="1"/>
  <c r="O2231" i="25"/>
  <c r="P2231" i="25" s="1"/>
  <c r="O2232" i="25"/>
  <c r="P2232" i="25" s="1"/>
  <c r="O2233" i="25"/>
  <c r="P2233" i="25" s="1"/>
  <c r="O2234" i="25"/>
  <c r="P2234" i="25" s="1"/>
  <c r="O2235" i="25"/>
  <c r="P2235" i="25" s="1"/>
  <c r="O2236" i="25"/>
  <c r="P2236" i="25" s="1"/>
  <c r="O2237" i="25"/>
  <c r="P2237" i="25" s="1"/>
  <c r="O2238" i="25"/>
  <c r="P2238" i="25" s="1"/>
  <c r="O2239" i="25"/>
  <c r="P2239" i="25" s="1"/>
  <c r="O2240" i="25"/>
  <c r="P2240" i="25" s="1"/>
  <c r="O2241" i="25"/>
  <c r="P2241" i="25" s="1"/>
  <c r="O2242" i="25"/>
  <c r="P2242" i="25" s="1"/>
  <c r="O2243" i="25"/>
  <c r="P2243" i="25" s="1"/>
  <c r="O2244" i="25"/>
  <c r="P2244" i="25" s="1"/>
  <c r="O2245" i="25"/>
  <c r="P2245" i="25" s="1"/>
  <c r="O2246" i="25"/>
  <c r="P2246" i="25" s="1"/>
  <c r="O2247" i="25"/>
  <c r="P2247" i="25" s="1"/>
  <c r="O2248" i="25"/>
  <c r="P2248" i="25" s="1"/>
  <c r="O2249" i="25"/>
  <c r="P2249" i="25" s="1"/>
  <c r="O2250" i="25"/>
  <c r="P2250" i="25" s="1"/>
  <c r="O2251" i="25"/>
  <c r="P2251" i="25" s="1"/>
  <c r="O2252" i="25"/>
  <c r="P2252" i="25" s="1"/>
  <c r="O2253" i="25"/>
  <c r="P2253" i="25" s="1"/>
  <c r="O2254" i="25"/>
  <c r="P2254" i="25" s="1"/>
  <c r="O2255" i="25"/>
  <c r="P2255" i="25" s="1"/>
  <c r="O2256" i="25"/>
  <c r="P2256" i="25" s="1"/>
  <c r="O2257" i="25"/>
  <c r="P2257" i="25" s="1"/>
  <c r="O2258" i="25"/>
  <c r="P2258" i="25" s="1"/>
  <c r="O2259" i="25"/>
  <c r="P2259" i="25" s="1"/>
  <c r="O2260" i="25"/>
  <c r="P2260" i="25" s="1"/>
  <c r="O2261" i="25"/>
  <c r="P2261" i="25" s="1"/>
  <c r="O2262" i="25"/>
  <c r="P2262" i="25" s="1"/>
  <c r="O2263" i="25"/>
  <c r="P2263" i="25" s="1"/>
  <c r="O2264" i="25"/>
  <c r="P2264" i="25" s="1"/>
  <c r="O2265" i="25"/>
  <c r="P2265" i="25" s="1"/>
  <c r="O2266" i="25"/>
  <c r="P2266" i="25" s="1"/>
  <c r="O2267" i="25"/>
  <c r="P2267" i="25" s="1"/>
  <c r="O2268" i="25"/>
  <c r="P2268" i="25" s="1"/>
  <c r="O2269" i="25"/>
  <c r="P2269" i="25" s="1"/>
  <c r="O2270" i="25"/>
  <c r="P2270" i="25" s="1"/>
  <c r="O2271" i="25"/>
  <c r="P2271" i="25" s="1"/>
  <c r="O2272" i="25"/>
  <c r="P2272" i="25" s="1"/>
  <c r="O2273" i="25"/>
  <c r="P2273" i="25" s="1"/>
  <c r="O2274" i="25"/>
  <c r="P2274" i="25" s="1"/>
  <c r="O2275" i="25"/>
  <c r="P2275" i="25" s="1"/>
  <c r="O2276" i="25"/>
  <c r="P2276" i="25" s="1"/>
  <c r="O2277" i="25"/>
  <c r="P2277" i="25" s="1"/>
  <c r="O2278" i="25"/>
  <c r="P2278" i="25" s="1"/>
  <c r="O2279" i="25"/>
  <c r="P2279" i="25" s="1"/>
  <c r="O2280" i="25"/>
  <c r="P2280" i="25" s="1"/>
  <c r="O2281" i="25"/>
  <c r="P2281" i="25" s="1"/>
  <c r="O2282" i="25"/>
  <c r="P2282" i="25" s="1"/>
  <c r="O2283" i="25"/>
  <c r="P2283" i="25" s="1"/>
  <c r="O2284" i="25"/>
  <c r="P2284" i="25" s="1"/>
  <c r="O2285" i="25"/>
  <c r="P2285" i="25" s="1"/>
  <c r="O2286" i="25"/>
  <c r="P2286" i="25" s="1"/>
  <c r="O2287" i="25"/>
  <c r="P2287" i="25" s="1"/>
  <c r="O2288" i="25"/>
  <c r="P2288" i="25" s="1"/>
  <c r="O2289" i="25"/>
  <c r="P2289" i="25" s="1"/>
  <c r="O2290" i="25"/>
  <c r="P2290" i="25" s="1"/>
  <c r="O2291" i="25"/>
  <c r="P2291" i="25" s="1"/>
  <c r="O2292" i="25"/>
  <c r="P2292" i="25" s="1"/>
  <c r="O2293" i="25"/>
  <c r="P2293" i="25" s="1"/>
  <c r="O2294" i="25"/>
  <c r="P2294" i="25" s="1"/>
  <c r="O2295" i="25"/>
  <c r="P2295" i="25" s="1"/>
  <c r="O2296" i="25"/>
  <c r="P2296" i="25" s="1"/>
  <c r="O2297" i="25"/>
  <c r="P2297" i="25" s="1"/>
  <c r="O2298" i="25"/>
  <c r="P2298" i="25" s="1"/>
  <c r="O2299" i="25"/>
  <c r="P2299" i="25" s="1"/>
  <c r="O2300" i="25"/>
  <c r="P2300" i="25" s="1"/>
  <c r="O2301" i="25"/>
  <c r="P2301" i="25" s="1"/>
  <c r="O2302" i="25"/>
  <c r="P2302" i="25" s="1"/>
  <c r="O2303" i="25"/>
  <c r="P2303" i="25" s="1"/>
  <c r="O2304" i="25"/>
  <c r="P2304" i="25" s="1"/>
  <c r="O2305" i="25"/>
  <c r="P2305" i="25" s="1"/>
  <c r="O2306" i="25"/>
  <c r="P2306" i="25" s="1"/>
  <c r="O2307" i="25"/>
  <c r="P2307" i="25" s="1"/>
  <c r="O2308" i="25"/>
  <c r="P2308" i="25" s="1"/>
  <c r="O2309" i="25"/>
  <c r="P2309" i="25" s="1"/>
  <c r="O2310" i="25"/>
  <c r="P2310" i="25" s="1"/>
  <c r="O2311" i="25"/>
  <c r="P2311" i="25" s="1"/>
  <c r="O2312" i="25"/>
  <c r="P2312" i="25" s="1"/>
  <c r="O2313" i="25"/>
  <c r="P2313" i="25" s="1"/>
  <c r="O2314" i="25"/>
  <c r="P2314" i="25" s="1"/>
  <c r="O2315" i="25"/>
  <c r="P2315" i="25" s="1"/>
  <c r="O2316" i="25"/>
  <c r="P2316" i="25" s="1"/>
  <c r="O2317" i="25"/>
  <c r="P2317" i="25" s="1"/>
  <c r="O2318" i="25"/>
  <c r="P2318" i="25" s="1"/>
  <c r="O2319" i="25"/>
  <c r="P2319" i="25" s="1"/>
  <c r="O2320" i="25"/>
  <c r="P2320" i="25" s="1"/>
  <c r="O2321" i="25"/>
  <c r="P2321" i="25" s="1"/>
  <c r="O2322" i="25"/>
  <c r="P2322" i="25" s="1"/>
  <c r="O2323" i="25"/>
  <c r="P2323" i="25" s="1"/>
  <c r="O2324" i="25"/>
  <c r="P2324" i="25" s="1"/>
  <c r="O2325" i="25"/>
  <c r="P2325" i="25" s="1"/>
  <c r="O2326" i="25"/>
  <c r="P2326" i="25" s="1"/>
  <c r="O2327" i="25"/>
  <c r="P2327" i="25" s="1"/>
  <c r="O2328" i="25"/>
  <c r="P2328" i="25" s="1"/>
  <c r="O2329" i="25"/>
  <c r="P2329" i="25" s="1"/>
  <c r="O2330" i="25"/>
  <c r="P2330" i="25" s="1"/>
  <c r="O2331" i="25"/>
  <c r="P2331" i="25" s="1"/>
  <c r="O2332" i="25"/>
  <c r="P2332" i="25" s="1"/>
  <c r="O2333" i="25"/>
  <c r="P2333" i="25" s="1"/>
  <c r="O2334" i="25"/>
  <c r="P2334" i="25" s="1"/>
  <c r="O2335" i="25"/>
  <c r="P2335" i="25" s="1"/>
  <c r="O2336" i="25"/>
  <c r="P2336" i="25" s="1"/>
  <c r="O2337" i="25"/>
  <c r="P2337" i="25" s="1"/>
  <c r="O2338" i="25"/>
  <c r="P2338" i="25" s="1"/>
  <c r="O2339" i="25"/>
  <c r="P2339" i="25" s="1"/>
  <c r="O2340" i="25"/>
  <c r="P2340" i="25" s="1"/>
  <c r="O2341" i="25"/>
  <c r="P2341" i="25" s="1"/>
  <c r="O2342" i="25"/>
  <c r="P2342" i="25" s="1"/>
  <c r="O2343" i="25"/>
  <c r="P2343" i="25" s="1"/>
  <c r="O2344" i="25"/>
  <c r="P2344" i="25" s="1"/>
  <c r="O2345" i="25"/>
  <c r="P2345" i="25" s="1"/>
  <c r="O2346" i="25"/>
  <c r="P2346" i="25" s="1"/>
  <c r="O2347" i="25"/>
  <c r="P2347" i="25" s="1"/>
  <c r="O2348" i="25"/>
  <c r="P2348" i="25" s="1"/>
  <c r="O2349" i="25"/>
  <c r="P2349" i="25" s="1"/>
  <c r="O2350" i="25"/>
  <c r="P2350" i="25" s="1"/>
  <c r="O2351" i="25"/>
  <c r="P2351" i="25" s="1"/>
  <c r="O2352" i="25"/>
  <c r="P2352" i="25" s="1"/>
  <c r="O2353" i="25"/>
  <c r="P2353" i="25" s="1"/>
  <c r="O2354" i="25"/>
  <c r="P2354" i="25" s="1"/>
  <c r="O2355" i="25"/>
  <c r="P2355" i="25" s="1"/>
  <c r="O2356" i="25"/>
  <c r="P2356" i="25" s="1"/>
  <c r="O2357" i="25"/>
  <c r="P2357" i="25" s="1"/>
  <c r="O2358" i="25"/>
  <c r="P2358" i="25" s="1"/>
  <c r="O2359" i="25"/>
  <c r="P2359" i="25" s="1"/>
  <c r="O2360" i="25"/>
  <c r="P2360" i="25" s="1"/>
  <c r="O2361" i="25"/>
  <c r="P2361" i="25" s="1"/>
  <c r="O2362" i="25"/>
  <c r="P2362" i="25" s="1"/>
  <c r="O2363" i="25"/>
  <c r="P2363" i="25" s="1"/>
  <c r="O2364" i="25"/>
  <c r="P2364" i="25" s="1"/>
  <c r="O2365" i="25"/>
  <c r="P2365" i="25" s="1"/>
  <c r="O2366" i="25"/>
  <c r="P2366" i="25" s="1"/>
  <c r="O2367" i="25"/>
  <c r="P2367" i="25" s="1"/>
  <c r="O2368" i="25"/>
  <c r="P2368" i="25" s="1"/>
  <c r="O2369" i="25"/>
  <c r="P2369" i="25" s="1"/>
  <c r="O2370" i="25"/>
  <c r="P2370" i="25" s="1"/>
  <c r="O2371" i="25"/>
  <c r="P2371" i="25" s="1"/>
  <c r="O2372" i="25"/>
  <c r="P2372" i="25" s="1"/>
  <c r="O2373" i="25"/>
  <c r="P2373" i="25" s="1"/>
  <c r="O2374" i="25"/>
  <c r="P2374" i="25" s="1"/>
  <c r="O2375" i="25"/>
  <c r="P2375" i="25" s="1"/>
  <c r="O2376" i="25"/>
  <c r="P2376" i="25" s="1"/>
  <c r="O2377" i="25"/>
  <c r="P2377" i="25" s="1"/>
  <c r="O2378" i="25"/>
  <c r="P2378" i="25" s="1"/>
  <c r="O2379" i="25"/>
  <c r="P2379" i="25" s="1"/>
  <c r="O2380" i="25"/>
  <c r="P2380" i="25" s="1"/>
  <c r="O2381" i="25"/>
  <c r="P2381" i="25" s="1"/>
  <c r="O2382" i="25"/>
  <c r="P2382" i="25" s="1"/>
  <c r="O2383" i="25"/>
  <c r="P2383" i="25" s="1"/>
  <c r="O2384" i="25"/>
  <c r="P2384" i="25" s="1"/>
  <c r="O2385" i="25"/>
  <c r="P2385" i="25" s="1"/>
  <c r="O2386" i="25"/>
  <c r="P2386" i="25" s="1"/>
  <c r="O2387" i="25"/>
  <c r="P2387" i="25" s="1"/>
  <c r="O2388" i="25"/>
  <c r="P2388" i="25" s="1"/>
  <c r="O2389" i="25"/>
  <c r="P2389" i="25" s="1"/>
  <c r="O2390" i="25"/>
  <c r="P2390" i="25" s="1"/>
  <c r="O2391" i="25"/>
  <c r="P2391" i="25" s="1"/>
  <c r="O2392" i="25"/>
  <c r="P2392" i="25" s="1"/>
  <c r="O2393" i="25"/>
  <c r="P2393" i="25" s="1"/>
  <c r="O2394" i="25"/>
  <c r="P2394" i="25" s="1"/>
  <c r="O2395" i="25"/>
  <c r="P2395" i="25" s="1"/>
  <c r="O2396" i="25"/>
  <c r="P2396" i="25" s="1"/>
  <c r="O2397" i="25"/>
  <c r="P2397" i="25" s="1"/>
  <c r="O2398" i="25"/>
  <c r="P2398" i="25" s="1"/>
  <c r="O2399" i="25"/>
  <c r="P2399" i="25" s="1"/>
  <c r="O2400" i="25"/>
  <c r="P2400" i="25" s="1"/>
  <c r="O2401" i="25"/>
  <c r="P2401" i="25" s="1"/>
  <c r="O2402" i="25"/>
  <c r="P2402" i="25" s="1"/>
  <c r="O2403" i="25"/>
  <c r="P2403" i="25" s="1"/>
  <c r="O2404" i="25"/>
  <c r="P2404" i="25" s="1"/>
  <c r="O2405" i="25"/>
  <c r="P2405" i="25" s="1"/>
  <c r="O2406" i="25"/>
  <c r="P2406" i="25" s="1"/>
  <c r="O2407" i="25"/>
  <c r="P2407" i="25" s="1"/>
  <c r="O2408" i="25"/>
  <c r="P2408" i="25" s="1"/>
  <c r="O2409" i="25"/>
  <c r="P2409" i="25" s="1"/>
  <c r="O2410" i="25"/>
  <c r="P2410" i="25" s="1"/>
  <c r="O2411" i="25"/>
  <c r="P2411" i="25" s="1"/>
  <c r="O2412" i="25"/>
  <c r="P2412" i="25" s="1"/>
  <c r="O2413" i="25"/>
  <c r="P2413" i="25" s="1"/>
  <c r="O2414" i="25"/>
  <c r="P2414" i="25" s="1"/>
  <c r="O2415" i="25"/>
  <c r="P2415" i="25" s="1"/>
  <c r="O2416" i="25"/>
  <c r="P2416" i="25" s="1"/>
  <c r="O2417" i="25"/>
  <c r="P2417" i="25" s="1"/>
  <c r="O2418" i="25"/>
  <c r="P2418" i="25" s="1"/>
  <c r="O2419" i="25"/>
  <c r="P2419" i="25" s="1"/>
  <c r="O2420" i="25"/>
  <c r="P2420" i="25" s="1"/>
  <c r="O2421" i="25"/>
  <c r="P2421" i="25" s="1"/>
  <c r="O2422" i="25"/>
  <c r="P2422" i="25" s="1"/>
  <c r="O2423" i="25"/>
  <c r="P2423" i="25" s="1"/>
  <c r="O2424" i="25"/>
  <c r="P2424" i="25" s="1"/>
  <c r="O2425" i="25"/>
  <c r="P2425" i="25" s="1"/>
  <c r="O2426" i="25"/>
  <c r="P2426" i="25" s="1"/>
  <c r="O2427" i="25"/>
  <c r="P2427" i="25" s="1"/>
  <c r="O2428" i="25"/>
  <c r="P2428" i="25" s="1"/>
  <c r="O2429" i="25"/>
  <c r="P2429" i="25" s="1"/>
  <c r="O2430" i="25"/>
  <c r="P2430" i="25" s="1"/>
  <c r="O2431" i="25"/>
  <c r="P2431" i="25" s="1"/>
  <c r="O2432" i="25"/>
  <c r="P2432" i="25" s="1"/>
  <c r="O2433" i="25"/>
  <c r="P2433" i="25" s="1"/>
  <c r="O2434" i="25"/>
  <c r="P2434" i="25" s="1"/>
  <c r="O2435" i="25"/>
  <c r="P2435" i="25" s="1"/>
  <c r="O2436" i="25"/>
  <c r="P2436" i="25" s="1"/>
  <c r="O2437" i="25"/>
  <c r="P2437" i="25" s="1"/>
  <c r="O2438" i="25"/>
  <c r="P2438" i="25" s="1"/>
  <c r="O2439" i="25"/>
  <c r="P2439" i="25" s="1"/>
  <c r="O2440" i="25"/>
  <c r="P2440" i="25" s="1"/>
  <c r="O2441" i="25"/>
  <c r="P2441" i="25" s="1"/>
  <c r="O2442" i="25"/>
  <c r="P2442" i="25" s="1"/>
  <c r="O2443" i="25"/>
  <c r="P2443" i="25" s="1"/>
  <c r="O2444" i="25"/>
  <c r="P2444" i="25" s="1"/>
  <c r="O2445" i="25"/>
  <c r="P2445" i="25" s="1"/>
  <c r="O2446" i="25"/>
  <c r="P2446" i="25" s="1"/>
  <c r="O2447" i="25"/>
  <c r="P2447" i="25" s="1"/>
  <c r="O2448" i="25"/>
  <c r="P2448" i="25" s="1"/>
  <c r="O2449" i="25"/>
  <c r="P2449" i="25" s="1"/>
  <c r="O2450" i="25"/>
  <c r="P2450" i="25" s="1"/>
  <c r="O2451" i="25"/>
  <c r="P2451" i="25" s="1"/>
  <c r="O2452" i="25"/>
  <c r="P2452" i="25" s="1"/>
  <c r="O2453" i="25"/>
  <c r="P2453" i="25" s="1"/>
  <c r="O2454" i="25"/>
  <c r="P2454" i="25" s="1"/>
  <c r="O2455" i="25"/>
  <c r="P2455" i="25" s="1"/>
  <c r="O2456" i="25"/>
  <c r="P2456" i="25" s="1"/>
  <c r="O2457" i="25"/>
  <c r="P2457" i="25" s="1"/>
  <c r="O2458" i="25"/>
  <c r="P2458" i="25" s="1"/>
  <c r="O2459" i="25"/>
  <c r="P2459" i="25" s="1"/>
  <c r="O2460" i="25"/>
  <c r="P2460" i="25" s="1"/>
  <c r="O2461" i="25"/>
  <c r="P2461" i="25" s="1"/>
  <c r="O2462" i="25"/>
  <c r="P2462" i="25" s="1"/>
  <c r="O2463" i="25"/>
  <c r="P2463" i="25" s="1"/>
  <c r="O2464" i="25"/>
  <c r="P2464" i="25" s="1"/>
  <c r="O2465" i="25"/>
  <c r="P2465" i="25" s="1"/>
  <c r="O2466" i="25"/>
  <c r="P2466" i="25" s="1"/>
  <c r="O2467" i="25"/>
  <c r="P2467" i="25" s="1"/>
  <c r="O2468" i="25"/>
  <c r="P2468" i="25" s="1"/>
  <c r="O2469" i="25"/>
  <c r="P2469" i="25" s="1"/>
  <c r="O2470" i="25"/>
  <c r="P2470" i="25" s="1"/>
  <c r="O2471" i="25"/>
  <c r="P2471" i="25" s="1"/>
  <c r="O2472" i="25"/>
  <c r="P2472" i="25" s="1"/>
  <c r="O2473" i="25"/>
  <c r="P2473" i="25" s="1"/>
  <c r="O2474" i="25"/>
  <c r="P2474" i="25" s="1"/>
  <c r="O2475" i="25"/>
  <c r="P2475" i="25" s="1"/>
  <c r="O2476" i="25"/>
  <c r="P2476" i="25" s="1"/>
  <c r="O2477" i="25"/>
  <c r="P2477" i="25" s="1"/>
  <c r="O2478" i="25"/>
  <c r="P2478" i="25" s="1"/>
  <c r="O2479" i="25"/>
  <c r="P2479" i="25" s="1"/>
  <c r="O2480" i="25"/>
  <c r="P2480" i="25" s="1"/>
  <c r="O2481" i="25"/>
  <c r="P2481" i="25" s="1"/>
  <c r="O2482" i="25"/>
  <c r="P2482" i="25" s="1"/>
  <c r="O2483" i="25"/>
  <c r="P2483" i="25" s="1"/>
  <c r="O2484" i="25"/>
  <c r="P2484" i="25" s="1"/>
  <c r="O2485" i="25"/>
  <c r="P2485" i="25" s="1"/>
  <c r="O2486" i="25"/>
  <c r="P2486" i="25" s="1"/>
  <c r="O2487" i="25"/>
  <c r="P2487" i="25" s="1"/>
  <c r="O2488" i="25"/>
  <c r="P2488" i="25" s="1"/>
  <c r="O2489" i="25"/>
  <c r="P2489" i="25" s="1"/>
  <c r="O2490" i="25"/>
  <c r="P2490" i="25" s="1"/>
  <c r="O2491" i="25"/>
  <c r="P2491" i="25" s="1"/>
  <c r="O2492" i="25"/>
  <c r="P2492" i="25" s="1"/>
  <c r="O2493" i="25"/>
  <c r="P2493" i="25" s="1"/>
  <c r="O2494" i="25"/>
  <c r="P2494" i="25" s="1"/>
  <c r="O2495" i="25"/>
  <c r="P2495" i="25" s="1"/>
  <c r="O2496" i="25"/>
  <c r="P2496" i="25" s="1"/>
  <c r="O2497" i="25"/>
  <c r="P2497" i="25" s="1"/>
  <c r="O2498" i="25"/>
  <c r="P2498" i="25" s="1"/>
  <c r="O2499" i="25"/>
  <c r="P2499" i="25" s="1"/>
  <c r="O2500" i="25"/>
  <c r="P2500" i="25" s="1"/>
  <c r="O2501" i="25"/>
  <c r="P2501" i="25" s="1"/>
  <c r="O2502" i="25"/>
  <c r="P2502" i="25" s="1"/>
  <c r="O2503" i="25"/>
  <c r="P2503" i="25" s="1"/>
  <c r="O2504" i="25"/>
  <c r="P2504" i="25" s="1"/>
  <c r="O2505" i="25"/>
  <c r="P2505" i="25" s="1"/>
  <c r="O2506" i="25"/>
  <c r="P2506" i="25" s="1"/>
  <c r="O2507" i="25"/>
  <c r="P2507" i="25" s="1"/>
  <c r="O2508" i="25"/>
  <c r="P2508" i="25" s="1"/>
  <c r="O2509" i="25"/>
  <c r="P2509" i="25" s="1"/>
  <c r="O2510" i="25"/>
  <c r="P2510" i="25" s="1"/>
  <c r="O2511" i="25"/>
  <c r="P2511" i="25" s="1"/>
  <c r="O2512" i="25"/>
  <c r="P2512" i="25" s="1"/>
  <c r="O2513" i="25"/>
  <c r="P2513" i="25" s="1"/>
  <c r="O2514" i="25"/>
  <c r="P2514" i="25" s="1"/>
  <c r="O2515" i="25"/>
  <c r="P2515" i="25" s="1"/>
  <c r="O2516" i="25"/>
  <c r="P2516" i="25" s="1"/>
  <c r="O2517" i="25"/>
  <c r="P2517" i="25" s="1"/>
  <c r="O1738" i="25"/>
  <c r="O1739" i="25"/>
  <c r="O1740" i="25"/>
  <c r="O1741" i="25"/>
  <c r="O1742" i="25"/>
  <c r="O1743" i="25"/>
  <c r="O1744" i="25"/>
  <c r="O1745" i="25"/>
  <c r="O1746" i="25"/>
  <c r="O1747" i="25"/>
  <c r="O1748" i="25"/>
  <c r="O1749" i="25"/>
  <c r="O1750" i="25"/>
  <c r="O1751" i="25"/>
  <c r="O1752" i="25"/>
  <c r="O1753" i="25"/>
  <c r="O1754" i="25"/>
  <c r="O1418" i="25" l="1"/>
  <c r="P1418" i="25" s="1"/>
  <c r="O1419" i="25"/>
  <c r="P1419" i="25" s="1"/>
  <c r="O1420" i="25"/>
  <c r="P1420" i="25" s="1"/>
  <c r="O1421" i="25"/>
  <c r="P1421" i="25" s="1"/>
  <c r="O1422" i="25"/>
  <c r="P1422" i="25" s="1"/>
  <c r="O1423" i="25"/>
  <c r="P1423" i="25" s="1"/>
  <c r="O1424" i="25"/>
  <c r="P1424" i="25" s="1"/>
  <c r="O1425" i="25"/>
  <c r="P1425" i="25" s="1"/>
  <c r="O1426" i="25"/>
  <c r="P1426" i="25" s="1"/>
  <c r="O1427" i="25"/>
  <c r="P1427" i="25" s="1"/>
  <c r="O1428" i="25"/>
  <c r="P1428" i="25" s="1"/>
  <c r="O1429" i="25"/>
  <c r="P1429" i="25" s="1"/>
  <c r="O1430" i="25"/>
  <c r="P1430" i="25" s="1"/>
  <c r="O1431" i="25"/>
  <c r="P1431" i="25" s="1"/>
  <c r="O1432" i="25"/>
  <c r="P1432" i="25" s="1"/>
  <c r="O1433" i="25"/>
  <c r="P1433" i="25" s="1"/>
  <c r="O1434" i="25"/>
  <c r="P1434" i="25" s="1"/>
  <c r="O1435" i="25"/>
  <c r="P1435" i="25" s="1"/>
  <c r="O1436" i="25"/>
  <c r="P1436" i="25" s="1"/>
  <c r="O1437" i="25"/>
  <c r="P1437" i="25" s="1"/>
  <c r="O1438" i="25"/>
  <c r="P1438" i="25" s="1"/>
  <c r="O1439" i="25"/>
  <c r="P1439" i="25" s="1"/>
  <c r="O1440" i="25"/>
  <c r="P1440" i="25" s="1"/>
  <c r="O1441" i="25"/>
  <c r="P1441" i="25" s="1"/>
  <c r="O1442" i="25"/>
  <c r="P1442" i="25" s="1"/>
  <c r="O1443" i="25"/>
  <c r="P1443" i="25" s="1"/>
  <c r="O1444" i="25"/>
  <c r="P1444" i="25" s="1"/>
  <c r="O1445" i="25"/>
  <c r="P1445" i="25" s="1"/>
  <c r="O1446" i="25"/>
  <c r="P1446" i="25" s="1"/>
  <c r="O1447" i="25"/>
  <c r="P1447" i="25" s="1"/>
  <c r="O1448" i="25"/>
  <c r="P1448" i="25" s="1"/>
  <c r="O1449" i="25"/>
  <c r="P1449" i="25" s="1"/>
  <c r="O1450" i="25"/>
  <c r="P1450" i="25" s="1"/>
  <c r="O1451" i="25"/>
  <c r="P1451" i="25" s="1"/>
  <c r="O1452" i="25"/>
  <c r="P1452" i="25" s="1"/>
  <c r="O1453" i="25"/>
  <c r="P1453" i="25" s="1"/>
  <c r="O1454" i="25"/>
  <c r="P1454" i="25" s="1"/>
  <c r="O1455" i="25"/>
  <c r="P1455" i="25" s="1"/>
  <c r="O1456" i="25"/>
  <c r="P1456" i="25" s="1"/>
  <c r="O1457" i="25"/>
  <c r="P1457" i="25" s="1"/>
  <c r="O1458" i="25"/>
  <c r="P1458" i="25" s="1"/>
  <c r="O1459" i="25"/>
  <c r="P1459" i="25" s="1"/>
  <c r="O1460" i="25"/>
  <c r="P1460" i="25" s="1"/>
  <c r="O1461" i="25"/>
  <c r="P1461" i="25" s="1"/>
  <c r="O1462" i="25"/>
  <c r="P1462" i="25" s="1"/>
  <c r="O1463" i="25"/>
  <c r="P1463" i="25" s="1"/>
  <c r="O1464" i="25"/>
  <c r="P1464" i="25" s="1"/>
  <c r="O1465" i="25"/>
  <c r="P1465" i="25" s="1"/>
  <c r="O1466" i="25"/>
  <c r="P1466" i="25" s="1"/>
  <c r="O1467" i="25"/>
  <c r="P1467" i="25" s="1"/>
  <c r="O1468" i="25"/>
  <c r="P1468" i="25" s="1"/>
  <c r="O1469" i="25"/>
  <c r="P1469" i="25" s="1"/>
  <c r="O1470" i="25"/>
  <c r="P1470" i="25" s="1"/>
  <c r="O1471" i="25"/>
  <c r="P1471" i="25" s="1"/>
  <c r="O1472" i="25"/>
  <c r="P1472" i="25" s="1"/>
  <c r="O1473" i="25"/>
  <c r="P1473" i="25" s="1"/>
  <c r="O1474" i="25"/>
  <c r="P1474" i="25" s="1"/>
  <c r="O1475" i="25"/>
  <c r="P1475" i="25" s="1"/>
  <c r="O1476" i="25"/>
  <c r="P1476" i="25" s="1"/>
  <c r="O1477" i="25"/>
  <c r="P1477" i="25" s="1"/>
  <c r="O1478" i="25"/>
  <c r="P1478" i="25" s="1"/>
  <c r="O1479" i="25"/>
  <c r="P1479" i="25" s="1"/>
  <c r="O1480" i="25"/>
  <c r="P1480" i="25" s="1"/>
  <c r="O1481" i="25"/>
  <c r="P1481" i="25" s="1"/>
  <c r="O1482" i="25"/>
  <c r="P1482" i="25" s="1"/>
  <c r="O1483" i="25"/>
  <c r="P1483" i="25" s="1"/>
  <c r="O1484" i="25"/>
  <c r="P1484" i="25" s="1"/>
  <c r="O1485" i="25"/>
  <c r="P1485" i="25" s="1"/>
  <c r="O1486" i="25"/>
  <c r="P1486" i="25" s="1"/>
  <c r="O1487" i="25"/>
  <c r="P1487" i="25" s="1"/>
  <c r="O1488" i="25"/>
  <c r="P1488" i="25" s="1"/>
  <c r="O1489" i="25"/>
  <c r="P1489" i="25" s="1"/>
  <c r="O1490" i="25"/>
  <c r="P1490" i="25" s="1"/>
  <c r="O1491" i="25"/>
  <c r="P1491" i="25" s="1"/>
  <c r="O1492" i="25"/>
  <c r="P1492" i="25" s="1"/>
  <c r="O1493" i="25"/>
  <c r="P1493" i="25" s="1"/>
  <c r="O1494" i="25"/>
  <c r="P1494" i="25" s="1"/>
  <c r="O1495" i="25"/>
  <c r="P1495" i="25" s="1"/>
  <c r="O1547" i="25"/>
  <c r="P1547" i="25" s="1"/>
  <c r="O1548" i="25"/>
  <c r="P1548" i="25" s="1"/>
  <c r="O1549" i="25"/>
  <c r="P1549" i="25" s="1"/>
  <c r="O1550" i="25"/>
  <c r="P1550" i="25" s="1"/>
  <c r="O1551" i="25"/>
  <c r="P1551" i="25" s="1"/>
  <c r="O1552" i="25"/>
  <c r="P1552" i="25" s="1"/>
  <c r="O1553" i="25"/>
  <c r="P1553" i="25" s="1"/>
  <c r="O1554" i="25"/>
  <c r="P1554" i="25" s="1"/>
  <c r="O1555" i="25"/>
  <c r="P1555" i="25" s="1"/>
  <c r="O1556" i="25"/>
  <c r="P1556" i="25" s="1"/>
  <c r="O1557" i="25"/>
  <c r="P1557" i="25" s="1"/>
  <c r="O1558" i="25"/>
  <c r="P1558" i="25" s="1"/>
  <c r="O1559" i="25"/>
  <c r="P1559" i="25" s="1"/>
  <c r="O1560" i="25"/>
  <c r="P1560" i="25" s="1"/>
  <c r="O1561" i="25"/>
  <c r="P1561" i="25" s="1"/>
  <c r="O1562" i="25"/>
  <c r="P1562" i="25" s="1"/>
  <c r="O1563" i="25"/>
  <c r="P1563" i="25" s="1"/>
  <c r="O1564" i="25"/>
  <c r="P1564" i="25" s="1"/>
  <c r="O1565" i="25"/>
  <c r="P1565" i="25" s="1"/>
  <c r="O1566" i="25"/>
  <c r="P1566" i="25" s="1"/>
  <c r="O1567" i="25"/>
  <c r="P1567" i="25" s="1"/>
  <c r="O1568" i="25"/>
  <c r="P1568" i="25" s="1"/>
  <c r="O1569" i="25"/>
  <c r="P1569" i="25" s="1"/>
  <c r="O1570" i="25"/>
  <c r="P1570" i="25" s="1"/>
  <c r="O1571" i="25"/>
  <c r="P1571" i="25" s="1"/>
  <c r="O1572" i="25"/>
  <c r="P1572" i="25" s="1"/>
  <c r="O1573" i="25"/>
  <c r="P1573" i="25" s="1"/>
  <c r="O1574" i="25"/>
  <c r="P1574" i="25" s="1"/>
  <c r="O1575" i="25"/>
  <c r="P1575" i="25" s="1"/>
  <c r="O1576" i="25"/>
  <c r="P1576" i="25" s="1"/>
  <c r="O1577" i="25"/>
  <c r="P1577" i="25" s="1"/>
  <c r="O1578" i="25"/>
  <c r="P1578" i="25" s="1"/>
  <c r="O1579" i="25"/>
  <c r="P1579" i="25" s="1"/>
  <c r="O1580" i="25"/>
  <c r="P1580" i="25" s="1"/>
  <c r="O1581" i="25"/>
  <c r="P1581" i="25" s="1"/>
  <c r="O1582" i="25"/>
  <c r="P1582" i="25" s="1"/>
  <c r="O1583" i="25"/>
  <c r="P1583" i="25" s="1"/>
  <c r="O1584" i="25"/>
  <c r="P1584" i="25" s="1"/>
  <c r="O1585" i="25"/>
  <c r="P1585" i="25" s="1"/>
  <c r="O1587" i="25"/>
  <c r="P1587" i="25" s="1"/>
  <c r="O1597" i="25"/>
  <c r="P1597" i="25" s="1"/>
  <c r="O1598" i="25"/>
  <c r="P1598" i="25" s="1"/>
  <c r="O1599" i="25"/>
  <c r="P1599" i="25" s="1"/>
  <c r="O1600" i="25"/>
  <c r="P1600" i="25" s="1"/>
  <c r="O1601" i="25"/>
  <c r="P1601" i="25" s="1"/>
  <c r="O1602" i="25"/>
  <c r="P1602" i="25" s="1"/>
  <c r="O1607" i="25"/>
  <c r="P1607" i="25" s="1"/>
  <c r="O1608" i="25"/>
  <c r="P1608" i="25" s="1"/>
  <c r="O1609" i="25"/>
  <c r="P1609" i="25" s="1"/>
  <c r="O1610" i="25"/>
  <c r="P1610" i="25" s="1"/>
  <c r="O1611" i="25"/>
  <c r="P1611" i="25" s="1"/>
  <c r="O1612" i="25"/>
  <c r="P1612" i="25" s="1"/>
  <c r="O1613" i="25"/>
  <c r="P1613" i="25" s="1"/>
  <c r="O1614" i="25"/>
  <c r="P1614" i="25" s="1"/>
  <c r="O1615" i="25"/>
  <c r="P1615" i="25" s="1"/>
  <c r="O1616" i="25"/>
  <c r="P1616" i="25" s="1"/>
  <c r="O1617" i="25"/>
  <c r="P1617" i="25" s="1"/>
  <c r="O1618" i="25"/>
  <c r="P1618" i="25" s="1"/>
  <c r="O1619" i="25"/>
  <c r="P1619" i="25" s="1"/>
  <c r="O1620" i="25"/>
  <c r="P1620" i="25" s="1"/>
  <c r="O1621" i="25"/>
  <c r="P1621" i="25" s="1"/>
  <c r="O1622" i="25"/>
  <c r="P1622" i="25" s="1"/>
  <c r="O1623" i="25"/>
  <c r="P1623" i="25" s="1"/>
  <c r="O1624" i="25"/>
  <c r="P1624" i="25" s="1"/>
  <c r="O1625" i="25"/>
  <c r="P1625" i="25" s="1"/>
  <c r="O1626" i="25"/>
  <c r="P1626" i="25" s="1"/>
  <c r="O1627" i="25"/>
  <c r="P1627" i="25" s="1"/>
  <c r="O1628" i="25"/>
  <c r="P1628" i="25" s="1"/>
  <c r="O1629" i="25"/>
  <c r="P1629" i="25" s="1"/>
  <c r="O1630" i="25"/>
  <c r="P1630" i="25" s="1"/>
  <c r="O1631" i="25"/>
  <c r="P1631" i="25" s="1"/>
  <c r="O1632" i="25"/>
  <c r="P1632" i="25" s="1"/>
  <c r="O1633" i="25"/>
  <c r="P1633" i="25" s="1"/>
  <c r="O1634" i="25"/>
  <c r="P1634" i="25" s="1"/>
  <c r="O1635" i="25"/>
  <c r="P1635" i="25" s="1"/>
  <c r="O1636" i="25"/>
  <c r="P1636" i="25" s="1"/>
  <c r="O1637" i="25"/>
  <c r="P1637" i="25" s="1"/>
  <c r="O1638" i="25"/>
  <c r="P1638" i="25" s="1"/>
  <c r="O1639" i="25"/>
  <c r="P1639" i="25" s="1"/>
  <c r="O1640" i="25"/>
  <c r="P1640" i="25" s="1"/>
  <c r="O1641" i="25"/>
  <c r="P1641" i="25" s="1"/>
  <c r="O1647" i="25"/>
  <c r="P1647" i="25" s="1"/>
  <c r="O1648" i="25"/>
  <c r="P1648" i="25" s="1"/>
  <c r="O1649" i="25"/>
  <c r="P1649" i="25" s="1"/>
  <c r="O1650" i="25"/>
  <c r="P1650" i="25" s="1"/>
  <c r="O1651" i="25"/>
  <c r="P1651" i="25" s="1"/>
  <c r="O1652" i="25"/>
  <c r="P1652" i="25" s="1"/>
  <c r="O1657" i="25"/>
  <c r="P1657" i="25" s="1"/>
  <c r="O1658" i="25"/>
  <c r="P1658" i="25" s="1"/>
  <c r="O1659" i="25"/>
  <c r="P1659" i="25" s="1"/>
  <c r="O1660" i="25"/>
  <c r="P1660" i="25" s="1"/>
  <c r="O1661" i="25"/>
  <c r="P1661" i="25" s="1"/>
  <c r="O1662" i="25"/>
  <c r="P1662" i="25" s="1"/>
  <c r="O1663" i="25"/>
  <c r="P1663" i="25" s="1"/>
  <c r="O1664" i="25"/>
  <c r="P1664" i="25" s="1"/>
  <c r="O1665" i="25"/>
  <c r="P1665" i="25" s="1"/>
  <c r="O1667" i="25"/>
  <c r="P1667" i="25" s="1"/>
  <c r="O1668" i="25"/>
  <c r="P1668" i="25" s="1"/>
  <c r="O1669" i="25"/>
  <c r="P1669" i="25" s="1"/>
  <c r="O1670" i="25"/>
  <c r="P1670" i="25" s="1"/>
  <c r="O1671" i="25"/>
  <c r="P1671" i="25" s="1"/>
  <c r="O1672" i="25"/>
  <c r="P1672" i="25" s="1"/>
  <c r="O1673" i="25"/>
  <c r="P1673" i="25" s="1"/>
  <c r="O1674" i="25"/>
  <c r="P1674" i="25" s="1"/>
  <c r="O1675" i="25"/>
  <c r="P1675" i="25" s="1"/>
  <c r="O1676" i="25"/>
  <c r="P1676" i="25" s="1"/>
  <c r="O1677" i="25"/>
  <c r="P1677" i="25" s="1"/>
  <c r="O1678" i="25"/>
  <c r="P1678" i="25" s="1"/>
  <c r="O1679" i="25"/>
  <c r="P1679" i="25" s="1"/>
  <c r="O1680" i="25"/>
  <c r="P1680" i="25" s="1"/>
  <c r="O1681" i="25"/>
  <c r="P1681" i="25" s="1"/>
  <c r="O1682" i="25"/>
  <c r="P1682" i="25" s="1"/>
  <c r="O1683" i="25"/>
  <c r="P1683" i="25" s="1"/>
  <c r="O1684" i="25"/>
  <c r="P1684" i="25" s="1"/>
  <c r="O1685" i="25"/>
  <c r="P1685" i="25" s="1"/>
  <c r="O1686" i="25"/>
  <c r="P1686" i="25" s="1"/>
  <c r="O1687" i="25"/>
  <c r="P1687" i="25" s="1"/>
  <c r="O1688" i="25"/>
  <c r="P1688" i="25" s="1"/>
  <c r="O1689" i="25"/>
  <c r="P1689" i="25" s="1"/>
  <c r="O1690" i="25"/>
  <c r="P1690" i="25" s="1"/>
  <c r="O1691" i="25"/>
  <c r="P1691" i="25" s="1"/>
  <c r="O1692" i="25"/>
  <c r="P1692" i="25" s="1"/>
  <c r="O1693" i="25"/>
  <c r="P1693" i="25" s="1"/>
  <c r="O1694" i="25"/>
  <c r="P1694" i="25" s="1"/>
  <c r="O1695" i="25"/>
  <c r="P1695" i="25" s="1"/>
  <c r="O1696" i="25"/>
  <c r="P1696" i="25" s="1"/>
  <c r="O1697" i="25"/>
  <c r="P1697" i="25" s="1"/>
  <c r="O1698" i="25"/>
  <c r="P1698" i="25" s="1"/>
  <c r="O1699" i="25"/>
  <c r="P1699" i="25" s="1"/>
  <c r="O1700" i="25"/>
  <c r="P1700" i="25" s="1"/>
  <c r="O1701" i="25"/>
  <c r="P1701" i="25" s="1"/>
  <c r="O1702" i="25"/>
  <c r="P1702" i="25" s="1"/>
  <c r="O1703" i="25"/>
  <c r="P1703" i="25" s="1"/>
  <c r="O1704" i="25"/>
  <c r="P1704" i="25" s="1"/>
  <c r="O1705" i="25"/>
  <c r="P1705" i="25" s="1"/>
  <c r="O1706" i="25"/>
  <c r="P1706" i="25" s="1"/>
  <c r="O1707" i="25"/>
  <c r="P1707" i="25" s="1"/>
  <c r="O1708" i="25"/>
  <c r="P1708" i="25" s="1"/>
  <c r="O1709" i="25"/>
  <c r="P1709" i="25" s="1"/>
  <c r="O1710" i="25"/>
  <c r="P1710" i="25" s="1"/>
  <c r="O1711" i="25"/>
  <c r="P1711" i="25" s="1"/>
  <c r="O1712" i="25"/>
  <c r="P1712" i="25" s="1"/>
  <c r="O1713" i="25"/>
  <c r="P1713" i="25" s="1"/>
  <c r="O1714" i="25"/>
  <c r="P1714" i="25" s="1"/>
  <c r="O1715" i="25"/>
  <c r="P1715" i="25" s="1"/>
  <c r="O1716" i="25"/>
  <c r="P1716" i="25" s="1"/>
  <c r="O1717" i="25"/>
  <c r="P1717" i="25" s="1"/>
  <c r="O1718" i="25"/>
  <c r="P1718" i="25" s="1"/>
  <c r="O1719" i="25"/>
  <c r="P1719" i="25" s="1"/>
  <c r="O1720" i="25"/>
  <c r="P1720" i="25" s="1"/>
  <c r="O1721" i="25"/>
  <c r="P1721" i="25" s="1"/>
  <c r="O1725" i="25"/>
  <c r="P1725" i="25" s="1"/>
  <c r="O1726" i="25"/>
  <c r="P1726" i="25" s="1"/>
  <c r="O1729" i="25"/>
  <c r="P1729" i="25" s="1"/>
  <c r="O1730" i="25"/>
  <c r="P1730" i="25" s="1"/>
  <c r="O1731" i="25"/>
  <c r="P1731" i="25" s="1"/>
  <c r="O1732" i="25"/>
  <c r="P1732" i="25" s="1"/>
  <c r="O1733" i="25"/>
  <c r="P1733" i="25" s="1"/>
  <c r="O1734" i="25"/>
  <c r="P1734" i="25" s="1"/>
  <c r="O1735" i="25"/>
  <c r="P1735" i="25" s="1"/>
  <c r="O1736" i="25"/>
  <c r="P1736" i="25" s="1"/>
  <c r="O1737" i="25"/>
  <c r="P1737" i="25" s="1"/>
  <c r="P1738" i="25"/>
  <c r="P1754" i="25"/>
  <c r="O1296" i="25"/>
  <c r="P1296" i="25" s="1"/>
  <c r="O329" i="25"/>
  <c r="P329" i="25" s="1"/>
  <c r="O330" i="25"/>
  <c r="P330" i="25" s="1"/>
  <c r="O328" i="25"/>
  <c r="P328" i="25" s="1"/>
  <c r="O151" i="25"/>
  <c r="P151" i="25" s="1"/>
  <c r="O152" i="25"/>
  <c r="P152" i="25" s="1"/>
  <c r="O150" i="25"/>
  <c r="P150" i="25" s="1"/>
  <c r="O232" i="25"/>
  <c r="P232" i="25" s="1"/>
  <c r="O233" i="25"/>
  <c r="P233" i="25" s="1"/>
  <c r="O694" i="25"/>
  <c r="P694" i="25" s="1"/>
  <c r="O959" i="25"/>
  <c r="P959" i="25" s="1"/>
  <c r="O1758" i="25"/>
  <c r="P1758" i="25" s="1"/>
  <c r="P1741" i="25"/>
  <c r="O695" i="25"/>
  <c r="P695" i="25" s="1"/>
  <c r="O960" i="25"/>
  <c r="P960" i="25" s="1"/>
  <c r="O1759" i="25"/>
  <c r="P1759" i="25" s="1"/>
  <c r="P1742" i="25"/>
  <c r="O692" i="25"/>
  <c r="P692" i="25" s="1"/>
  <c r="O957" i="25"/>
  <c r="P957" i="25" s="1"/>
  <c r="O1756" i="25"/>
  <c r="P1756" i="25" s="1"/>
  <c r="P1739" i="25"/>
  <c r="O696" i="25"/>
  <c r="P696" i="25" s="1"/>
  <c r="O961" i="25"/>
  <c r="P961" i="25" s="1"/>
  <c r="O1760" i="25"/>
  <c r="P1760" i="25" s="1"/>
  <c r="P1743" i="25"/>
  <c r="O697" i="25"/>
  <c r="P697" i="25" s="1"/>
  <c r="O962" i="25"/>
  <c r="P962" i="25" s="1"/>
  <c r="P1744" i="25"/>
  <c r="O700" i="25"/>
  <c r="P700" i="25" s="1"/>
  <c r="O965" i="25"/>
  <c r="P965" i="25" s="1"/>
  <c r="P1747" i="25"/>
  <c r="O699" i="25"/>
  <c r="P699" i="25" s="1"/>
  <c r="O964" i="25"/>
  <c r="P964" i="25" s="1"/>
  <c r="P1746" i="25"/>
  <c r="O698" i="25"/>
  <c r="P698" i="25" s="1"/>
  <c r="O963" i="25"/>
  <c r="P963" i="25" s="1"/>
  <c r="P1745" i="25"/>
  <c r="O693" i="25"/>
  <c r="P693" i="25" s="1"/>
  <c r="O958" i="25"/>
  <c r="P958" i="25" s="1"/>
  <c r="O1757" i="25"/>
  <c r="P1757" i="25" s="1"/>
  <c r="P1740" i="25"/>
  <c r="O1755" i="25"/>
  <c r="P1755" i="25" s="1"/>
  <c r="O1349" i="25"/>
  <c r="P1349" i="25" s="1"/>
  <c r="O1350" i="25"/>
  <c r="P1350" i="25" s="1"/>
  <c r="O1351" i="25"/>
  <c r="P1351" i="25" s="1"/>
  <c r="O1352" i="25"/>
  <c r="P1352" i="25" s="1"/>
  <c r="O1496" i="25"/>
  <c r="P1496" i="25" s="1"/>
  <c r="O1497" i="25"/>
  <c r="P1497" i="25" s="1"/>
  <c r="O1498" i="25"/>
  <c r="P1498" i="25" s="1"/>
  <c r="O1499" i="25"/>
  <c r="P1499" i="25" s="1"/>
  <c r="O1500" i="25"/>
  <c r="P1500" i="25" s="1"/>
  <c r="O1501" i="25"/>
  <c r="P1501" i="25" s="1"/>
  <c r="O1502" i="25"/>
  <c r="P1502" i="25" s="1"/>
  <c r="O1503" i="25"/>
  <c r="P1503" i="25" s="1"/>
  <c r="O1504" i="25"/>
  <c r="P1504" i="25" s="1"/>
  <c r="O1505" i="25"/>
  <c r="P1505" i="25" s="1"/>
  <c r="O1506" i="25"/>
  <c r="P1506" i="25" s="1"/>
  <c r="O1507" i="25"/>
  <c r="P1507" i="25" s="1"/>
  <c r="O1508" i="25"/>
  <c r="P1508" i="25" s="1"/>
  <c r="O1509" i="25"/>
  <c r="P1509" i="25" s="1"/>
  <c r="O1510" i="25"/>
  <c r="P1510" i="25" s="1"/>
  <c r="O1511" i="25"/>
  <c r="P1511" i="25" s="1"/>
  <c r="O1512" i="25"/>
  <c r="P1512" i="25" s="1"/>
  <c r="O1513" i="25"/>
  <c r="P1513" i="25" s="1"/>
  <c r="O1514" i="25"/>
  <c r="P1514" i="25" s="1"/>
  <c r="O1515" i="25"/>
  <c r="P1515" i="25" s="1"/>
  <c r="O1516" i="25"/>
  <c r="P1516" i="25" s="1"/>
  <c r="O1517" i="25"/>
  <c r="P1517" i="25" s="1"/>
  <c r="O1518" i="25"/>
  <c r="P1518" i="25" s="1"/>
  <c r="O1519" i="25"/>
  <c r="P1519" i="25" s="1"/>
  <c r="O1520" i="25"/>
  <c r="P1520" i="25" s="1"/>
  <c r="O1521" i="25"/>
  <c r="P1521" i="25" s="1"/>
  <c r="O1522" i="25"/>
  <c r="P1522" i="25" s="1"/>
  <c r="O1523" i="25"/>
  <c r="P1523" i="25" s="1"/>
  <c r="O1524" i="25"/>
  <c r="P1524" i="25" s="1"/>
  <c r="O1525" i="25"/>
  <c r="P1525" i="25" s="1"/>
  <c r="O1526" i="25"/>
  <c r="P1526" i="25" s="1"/>
  <c r="O1527" i="25"/>
  <c r="P1527" i="25" s="1"/>
  <c r="O1528" i="25"/>
  <c r="P1528" i="25" s="1"/>
  <c r="O1529" i="25"/>
  <c r="P1529" i="25" s="1"/>
  <c r="O1530" i="25"/>
  <c r="P1530" i="25" s="1"/>
  <c r="O1531" i="25"/>
  <c r="P1531" i="25" s="1"/>
  <c r="O1532" i="25"/>
  <c r="P1532" i="25" s="1"/>
  <c r="O1533" i="25"/>
  <c r="P1533" i="25" s="1"/>
  <c r="O1534" i="25"/>
  <c r="P1534" i="25" s="1"/>
  <c r="O1535" i="25"/>
  <c r="P1535" i="25" s="1"/>
  <c r="O1536" i="25"/>
  <c r="P1536" i="25" s="1"/>
  <c r="O1537" i="25"/>
  <c r="P1537" i="25" s="1"/>
  <c r="O1538" i="25"/>
  <c r="P1538" i="25" s="1"/>
  <c r="O1539" i="25"/>
  <c r="P1539" i="25" s="1"/>
  <c r="O1540" i="25"/>
  <c r="P1540" i="25" s="1"/>
  <c r="O1541" i="25"/>
  <c r="P1541" i="25" s="1"/>
  <c r="O1542" i="25"/>
  <c r="P1542" i="25" s="1"/>
  <c r="O1543" i="25"/>
  <c r="P1543" i="25" s="1"/>
  <c r="O1544" i="25"/>
  <c r="P1544" i="25" s="1"/>
  <c r="O1545" i="25"/>
  <c r="P1545" i="25" s="1"/>
  <c r="O1546" i="25"/>
  <c r="P1546" i="25" s="1"/>
  <c r="O1586" i="25"/>
  <c r="P1586" i="25" s="1"/>
  <c r="O1588" i="25"/>
  <c r="P1588" i="25" s="1"/>
  <c r="O1589" i="25"/>
  <c r="P1589" i="25" s="1"/>
  <c r="O1590" i="25"/>
  <c r="P1590" i="25" s="1"/>
  <c r="O1591" i="25"/>
  <c r="P1591" i="25" s="1"/>
  <c r="O1592" i="25"/>
  <c r="P1592" i="25" s="1"/>
  <c r="O1593" i="25"/>
  <c r="P1593" i="25" s="1"/>
  <c r="O1594" i="25"/>
  <c r="P1594" i="25" s="1"/>
  <c r="O1595" i="25"/>
  <c r="P1595" i="25" s="1"/>
  <c r="O1596" i="25"/>
  <c r="P1596" i="25" s="1"/>
  <c r="O1603" i="25"/>
  <c r="P1603" i="25" s="1"/>
  <c r="O1604" i="25"/>
  <c r="P1604" i="25" s="1"/>
  <c r="O1605" i="25"/>
  <c r="P1605" i="25" s="1"/>
  <c r="O1606" i="25"/>
  <c r="P1606" i="25" s="1"/>
  <c r="O1642" i="25"/>
  <c r="P1642" i="25" s="1"/>
  <c r="O1643" i="25"/>
  <c r="P1643" i="25" s="1"/>
  <c r="O1644" i="25"/>
  <c r="P1644" i="25" s="1"/>
  <c r="O1645" i="25"/>
  <c r="P1645" i="25" s="1"/>
  <c r="O1646" i="25"/>
  <c r="P1646" i="25" s="1"/>
  <c r="O1653" i="25"/>
  <c r="P1653" i="25" s="1"/>
  <c r="O1654" i="25"/>
  <c r="P1654" i="25" s="1"/>
  <c r="O1655" i="25"/>
  <c r="P1655" i="25" s="1"/>
  <c r="O1656" i="25"/>
  <c r="P1656" i="25" s="1"/>
  <c r="O1666" i="25"/>
  <c r="P1666" i="25" s="1"/>
  <c r="O1722" i="25"/>
  <c r="P1722" i="25" s="1"/>
  <c r="O1723" i="25"/>
  <c r="P1723" i="25" s="1"/>
  <c r="O1724" i="25"/>
  <c r="P1724" i="25" s="1"/>
  <c r="O1727" i="25"/>
  <c r="P1727" i="25" s="1"/>
  <c r="O1728" i="25"/>
  <c r="P1728" i="25" s="1"/>
  <c r="P1748" i="25"/>
  <c r="P1749" i="25"/>
  <c r="P1750" i="25"/>
  <c r="P1751" i="25"/>
  <c r="P1752" i="25"/>
  <c r="P1753" i="25"/>
  <c r="O1288" i="25"/>
  <c r="P1288" i="25" s="1"/>
  <c r="O1289" i="25"/>
  <c r="P1289" i="25" s="1"/>
  <c r="O1290" i="25"/>
  <c r="P1290" i="25" s="1"/>
  <c r="O1291" i="25"/>
  <c r="P1291" i="25" s="1"/>
  <c r="O1292" i="25"/>
  <c r="P1292" i="25" s="1"/>
  <c r="O1293" i="25"/>
  <c r="P1293" i="25" s="1"/>
  <c r="O1294" i="25"/>
  <c r="P1294" i="25" s="1"/>
  <c r="O1295" i="25"/>
  <c r="P1295" i="25" s="1"/>
  <c r="O1297" i="25"/>
  <c r="P1297" i="25" s="1"/>
  <c r="O1298" i="25"/>
  <c r="P1298" i="25" s="1"/>
  <c r="O1299" i="25"/>
  <c r="P1299" i="25" s="1"/>
  <c r="O1300" i="25"/>
  <c r="P1300" i="25" s="1"/>
  <c r="O1301" i="25"/>
  <c r="P1301" i="25" s="1"/>
  <c r="O1302" i="25"/>
  <c r="P1302" i="25" s="1"/>
  <c r="O1303" i="25"/>
  <c r="P1303" i="25" s="1"/>
  <c r="O1304" i="25"/>
  <c r="P1304" i="25" s="1"/>
  <c r="O1305" i="25"/>
  <c r="P1305" i="25" s="1"/>
  <c r="O1306" i="25"/>
  <c r="P1306" i="25" s="1"/>
  <c r="O1307" i="25"/>
  <c r="P1307" i="25" s="1"/>
  <c r="O1308" i="25"/>
  <c r="P1308" i="25" s="1"/>
  <c r="O1309" i="25"/>
  <c r="P1309" i="25" s="1"/>
  <c r="O1310" i="25"/>
  <c r="P1310" i="25" s="1"/>
  <c r="O1311" i="25"/>
  <c r="P1311" i="25" s="1"/>
  <c r="O1312" i="25"/>
  <c r="P1312" i="25" s="1"/>
  <c r="O1313" i="25"/>
  <c r="P1313" i="25" s="1"/>
  <c r="O1314" i="25"/>
  <c r="P1314" i="25" s="1"/>
  <c r="O1315" i="25"/>
  <c r="P1315" i="25" s="1"/>
  <c r="O1316" i="25"/>
  <c r="P1316" i="25" s="1"/>
  <c r="O1317" i="25"/>
  <c r="P1317" i="25" s="1"/>
  <c r="O1318" i="25"/>
  <c r="P1318" i="25" s="1"/>
  <c r="O1319" i="25"/>
  <c r="P1319" i="25" s="1"/>
  <c r="O1320" i="25"/>
  <c r="P1320" i="25" s="1"/>
  <c r="O1321" i="25"/>
  <c r="P1321" i="25" s="1"/>
  <c r="O1322" i="25"/>
  <c r="P1322" i="25" s="1"/>
  <c r="O1323" i="25"/>
  <c r="P1323" i="25" s="1"/>
  <c r="O1324" i="25"/>
  <c r="P1324" i="25" s="1"/>
  <c r="O1325" i="25"/>
  <c r="P1325" i="25" s="1"/>
  <c r="O1326" i="25"/>
  <c r="P1326" i="25" s="1"/>
  <c r="O1327" i="25"/>
  <c r="P1327" i="25" s="1"/>
  <c r="O1328" i="25"/>
  <c r="P1328" i="25" s="1"/>
  <c r="O1329" i="25"/>
  <c r="P1329" i="25" s="1"/>
  <c r="O1330" i="25"/>
  <c r="P1330" i="25" s="1"/>
  <c r="O1331" i="25"/>
  <c r="P1331" i="25" s="1"/>
  <c r="O1332" i="25"/>
  <c r="P1332" i="25" s="1"/>
  <c r="O1333" i="25"/>
  <c r="P1333" i="25" s="1"/>
  <c r="O1334" i="25"/>
  <c r="P1334" i="25" s="1"/>
  <c r="O1335" i="25"/>
  <c r="P1335" i="25" s="1"/>
  <c r="O1336" i="25"/>
  <c r="P1336" i="25" s="1"/>
  <c r="O1337" i="25"/>
  <c r="P1337" i="25" s="1"/>
  <c r="O1338" i="25"/>
  <c r="P1338" i="25" s="1"/>
  <c r="O1339" i="25"/>
  <c r="P1339" i="25" s="1"/>
  <c r="O1340" i="25"/>
  <c r="P1340" i="25" s="1"/>
  <c r="O1341" i="25"/>
  <c r="P1341" i="25" s="1"/>
  <c r="O1342" i="25"/>
  <c r="P1342" i="25" s="1"/>
  <c r="O1343" i="25"/>
  <c r="P1343" i="25" s="1"/>
  <c r="O1344" i="25"/>
  <c r="P1344" i="25" s="1"/>
  <c r="O1345" i="25"/>
  <c r="P1345" i="25" s="1"/>
  <c r="O1346" i="25"/>
  <c r="P1346" i="25" s="1"/>
  <c r="O1347" i="25"/>
  <c r="P1347" i="25" s="1"/>
  <c r="O1348" i="25"/>
  <c r="P1348" i="25" s="1"/>
  <c r="O1353" i="25"/>
  <c r="P1353" i="25" s="1"/>
  <c r="O1354" i="25"/>
  <c r="P1354" i="25" s="1"/>
  <c r="O1355" i="25"/>
  <c r="P1355" i="25" s="1"/>
  <c r="O1356" i="25"/>
  <c r="P1356" i="25" s="1"/>
  <c r="O1357" i="25"/>
  <c r="P1357" i="25" s="1"/>
  <c r="O1358" i="25"/>
  <c r="P1358" i="25" s="1"/>
  <c r="O1359" i="25"/>
  <c r="P1359" i="25" s="1"/>
  <c r="O1360" i="25"/>
  <c r="P1360" i="25" s="1"/>
  <c r="O1361" i="25"/>
  <c r="P1361" i="25" s="1"/>
  <c r="O1362" i="25"/>
  <c r="P1362" i="25" s="1"/>
  <c r="O1363" i="25"/>
  <c r="P1363" i="25" s="1"/>
  <c r="O1364" i="25"/>
  <c r="P1364" i="25" s="1"/>
  <c r="O1365" i="25"/>
  <c r="P1365" i="25" s="1"/>
  <c r="O1366" i="25"/>
  <c r="P1366" i="25" s="1"/>
  <c r="O1367" i="25"/>
  <c r="P1367" i="25" s="1"/>
  <c r="O1368" i="25"/>
  <c r="P1368" i="25" s="1"/>
  <c r="O1369" i="25"/>
  <c r="P1369" i="25" s="1"/>
  <c r="O1370" i="25"/>
  <c r="P1370" i="25" s="1"/>
  <c r="O1371" i="25"/>
  <c r="P1371" i="25" s="1"/>
  <c r="O1372" i="25"/>
  <c r="P1372" i="25" s="1"/>
  <c r="O1373" i="25"/>
  <c r="P1373" i="25" s="1"/>
  <c r="O1374" i="25"/>
  <c r="P1374" i="25" s="1"/>
  <c r="O1375" i="25"/>
  <c r="P1375" i="25" s="1"/>
  <c r="O1376" i="25"/>
  <c r="P1376" i="25" s="1"/>
  <c r="O1377" i="25"/>
  <c r="P1377" i="25" s="1"/>
  <c r="O1378" i="25"/>
  <c r="P1378" i="25" s="1"/>
  <c r="O1379" i="25"/>
  <c r="P1379" i="25" s="1"/>
  <c r="O1380" i="25"/>
  <c r="P1380" i="25" s="1"/>
  <c r="O1381" i="25"/>
  <c r="P1381" i="25" s="1"/>
  <c r="O1382" i="25"/>
  <c r="P1382" i="25" s="1"/>
  <c r="O1383" i="25"/>
  <c r="P1383" i="25" s="1"/>
  <c r="O1384" i="25"/>
  <c r="P1384" i="25" s="1"/>
  <c r="O1385" i="25"/>
  <c r="P1385" i="25" s="1"/>
  <c r="O1386" i="25"/>
  <c r="P1386" i="25" s="1"/>
  <c r="O1387" i="25"/>
  <c r="P1387" i="25" s="1"/>
  <c r="O1388" i="25"/>
  <c r="P1388" i="25" s="1"/>
  <c r="O1389" i="25"/>
  <c r="P1389" i="25" s="1"/>
  <c r="O1390" i="25"/>
  <c r="P1390" i="25" s="1"/>
  <c r="O1391" i="25"/>
  <c r="P1391" i="25" s="1"/>
  <c r="O1392" i="25"/>
  <c r="P1392" i="25" s="1"/>
  <c r="O1393" i="25"/>
  <c r="P1393" i="25" s="1"/>
  <c r="O1394" i="25"/>
  <c r="P1394" i="25" s="1"/>
  <c r="O1395" i="25"/>
  <c r="P1395" i="25" s="1"/>
  <c r="O1396" i="25"/>
  <c r="P1396" i="25" s="1"/>
  <c r="O1397" i="25"/>
  <c r="P1397" i="25" s="1"/>
  <c r="O1398" i="25"/>
  <c r="P1398" i="25" s="1"/>
  <c r="O1399" i="25"/>
  <c r="P1399" i="25" s="1"/>
  <c r="O1400" i="25"/>
  <c r="P1400" i="25" s="1"/>
  <c r="O1401" i="25"/>
  <c r="P1401" i="25" s="1"/>
  <c r="O1402" i="25"/>
  <c r="P1402" i="25" s="1"/>
  <c r="O1403" i="25"/>
  <c r="P1403" i="25" s="1"/>
  <c r="O1404" i="25"/>
  <c r="P1404" i="25" s="1"/>
  <c r="O1405" i="25"/>
  <c r="P1405" i="25" s="1"/>
  <c r="O1406" i="25"/>
  <c r="P1406" i="25" s="1"/>
  <c r="O1407" i="25"/>
  <c r="P1407" i="25" s="1"/>
  <c r="O1408" i="25"/>
  <c r="P1408" i="25" s="1"/>
  <c r="O1409" i="25"/>
  <c r="P1409" i="25" s="1"/>
  <c r="O1410" i="25"/>
  <c r="P1410" i="25" s="1"/>
  <c r="O1411" i="25"/>
  <c r="P1411" i="25" s="1"/>
  <c r="O1412" i="25"/>
  <c r="P1412" i="25" s="1"/>
  <c r="O1413" i="25"/>
  <c r="P1413" i="25" s="1"/>
  <c r="O1414" i="25"/>
  <c r="P1414" i="25" s="1"/>
  <c r="O1415" i="25"/>
  <c r="P1415" i="25" s="1"/>
  <c r="O1416" i="25"/>
  <c r="P1416" i="25" s="1"/>
  <c r="O1417" i="25"/>
  <c r="P1417" i="25" s="1"/>
  <c r="O703" i="25"/>
  <c r="P703" i="25" s="1"/>
  <c r="O704" i="25"/>
  <c r="P704" i="25" s="1"/>
  <c r="O705" i="25"/>
  <c r="P705" i="25" s="1"/>
  <c r="O706" i="25"/>
  <c r="P706" i="25" s="1"/>
  <c r="O707" i="25"/>
  <c r="P707" i="25" s="1"/>
  <c r="O708" i="25"/>
  <c r="P708" i="25" s="1"/>
  <c r="O709" i="25"/>
  <c r="P709" i="25" s="1"/>
  <c r="O710" i="25"/>
  <c r="P710" i="25" s="1"/>
  <c r="O711" i="25"/>
  <c r="P711" i="25" s="1"/>
  <c r="O712" i="25"/>
  <c r="P712" i="25" s="1"/>
  <c r="O713" i="25"/>
  <c r="P713" i="25" s="1"/>
  <c r="O714" i="25"/>
  <c r="P714" i="25" s="1"/>
  <c r="O715" i="25"/>
  <c r="P715" i="25" s="1"/>
  <c r="O716" i="25"/>
  <c r="P716" i="25" s="1"/>
  <c r="O717" i="25"/>
  <c r="P717" i="25" s="1"/>
  <c r="O718" i="25"/>
  <c r="P718" i="25" s="1"/>
  <c r="O719" i="25"/>
  <c r="P719" i="25" s="1"/>
  <c r="O720" i="25"/>
  <c r="P720" i="25" s="1"/>
  <c r="O766" i="25"/>
  <c r="P766" i="25" s="1"/>
  <c r="O767" i="25"/>
  <c r="P767" i="25" s="1"/>
  <c r="O768" i="25"/>
  <c r="P768" i="25" s="1"/>
  <c r="O769" i="25"/>
  <c r="P769" i="25" s="1"/>
  <c r="O770" i="25"/>
  <c r="P770" i="25" s="1"/>
  <c r="O771" i="25"/>
  <c r="P771" i="25" s="1"/>
  <c r="O772" i="25"/>
  <c r="P772" i="25" s="1"/>
  <c r="O773" i="25"/>
  <c r="P773" i="25" s="1"/>
  <c r="O774" i="25"/>
  <c r="P774" i="25" s="1"/>
  <c r="O775" i="25"/>
  <c r="P775" i="25" s="1"/>
  <c r="O776" i="25"/>
  <c r="P776" i="25" s="1"/>
  <c r="O777" i="25"/>
  <c r="P777" i="25" s="1"/>
  <c r="O778" i="25"/>
  <c r="P778" i="25" s="1"/>
  <c r="O779" i="25"/>
  <c r="P779" i="25" s="1"/>
  <c r="O780" i="25"/>
  <c r="P780" i="25" s="1"/>
  <c r="O781" i="25"/>
  <c r="P781" i="25" s="1"/>
  <c r="O782" i="25"/>
  <c r="P782" i="25" s="1"/>
  <c r="O783" i="25"/>
  <c r="P783" i="25" s="1"/>
  <c r="O784" i="25"/>
  <c r="P784" i="25" s="1"/>
  <c r="O785" i="25"/>
  <c r="P785" i="25" s="1"/>
  <c r="O786" i="25"/>
  <c r="P786" i="25" s="1"/>
  <c r="O787" i="25"/>
  <c r="P787" i="25" s="1"/>
  <c r="O788" i="25"/>
  <c r="P788" i="25" s="1"/>
  <c r="O789" i="25"/>
  <c r="P789" i="25" s="1"/>
  <c r="O790" i="25"/>
  <c r="P790" i="25" s="1"/>
  <c r="O791" i="25"/>
  <c r="P791" i="25" s="1"/>
  <c r="O792" i="25"/>
  <c r="P792" i="25" s="1"/>
  <c r="O793" i="25"/>
  <c r="P793" i="25" s="1"/>
  <c r="O794" i="25"/>
  <c r="P794" i="25" s="1"/>
  <c r="O795" i="25"/>
  <c r="P795" i="25" s="1"/>
  <c r="O796" i="25"/>
  <c r="P796" i="25" s="1"/>
  <c r="O797" i="25"/>
  <c r="P797" i="25" s="1"/>
  <c r="O798" i="25"/>
  <c r="P798" i="25" s="1"/>
  <c r="O799" i="25"/>
  <c r="P799" i="25" s="1"/>
  <c r="O800" i="25"/>
  <c r="P800" i="25" s="1"/>
  <c r="O801" i="25"/>
  <c r="P801" i="25" s="1"/>
  <c r="O802" i="25"/>
  <c r="P802" i="25" s="1"/>
  <c r="O803" i="25"/>
  <c r="P803" i="25" s="1"/>
  <c r="O804" i="25"/>
  <c r="P804" i="25" s="1"/>
  <c r="O805" i="25"/>
  <c r="P805" i="25" s="1"/>
  <c r="O806" i="25"/>
  <c r="P806" i="25" s="1"/>
  <c r="O807" i="25"/>
  <c r="P807" i="25" s="1"/>
  <c r="O808" i="25"/>
  <c r="P808" i="25" s="1"/>
  <c r="O809" i="25"/>
  <c r="P809" i="25" s="1"/>
  <c r="O810" i="25"/>
  <c r="P810" i="25" s="1"/>
  <c r="O811" i="25"/>
  <c r="P811" i="25" s="1"/>
  <c r="O812" i="25"/>
  <c r="P812" i="25" s="1"/>
  <c r="O813" i="25"/>
  <c r="P813" i="25" s="1"/>
  <c r="O814" i="25"/>
  <c r="P814" i="25" s="1"/>
  <c r="O815" i="25"/>
  <c r="P815" i="25" s="1"/>
  <c r="O816" i="25"/>
  <c r="P816" i="25" s="1"/>
  <c r="O817" i="25"/>
  <c r="P817" i="25" s="1"/>
  <c r="O818" i="25"/>
  <c r="P818" i="25" s="1"/>
  <c r="O819" i="25"/>
  <c r="P819" i="25" s="1"/>
  <c r="O820" i="25"/>
  <c r="P820" i="25" s="1"/>
  <c r="O821" i="25"/>
  <c r="P821" i="25" s="1"/>
  <c r="O822" i="25"/>
  <c r="P822" i="25" s="1"/>
  <c r="O823" i="25"/>
  <c r="P823" i="25" s="1"/>
  <c r="O824" i="25"/>
  <c r="P824" i="25" s="1"/>
  <c r="O825" i="25"/>
  <c r="P825" i="25" s="1"/>
  <c r="O826" i="25"/>
  <c r="P826" i="25" s="1"/>
  <c r="O827" i="25"/>
  <c r="P827" i="25" s="1"/>
  <c r="O828" i="25"/>
  <c r="P828" i="25" s="1"/>
  <c r="O829" i="25"/>
  <c r="P829" i="25" s="1"/>
  <c r="O830" i="25"/>
  <c r="P830" i="25" s="1"/>
  <c r="O831" i="25"/>
  <c r="P831" i="25" s="1"/>
  <c r="O832" i="25"/>
  <c r="P832" i="25" s="1"/>
  <c r="O833" i="25"/>
  <c r="P833" i="25" s="1"/>
  <c r="O834" i="25"/>
  <c r="P834" i="25" s="1"/>
  <c r="O835" i="25"/>
  <c r="P835" i="25" s="1"/>
  <c r="O836" i="25"/>
  <c r="P836" i="25" s="1"/>
  <c r="O837" i="25"/>
  <c r="P837" i="25" s="1"/>
  <c r="O838" i="25"/>
  <c r="P838" i="25" s="1"/>
  <c r="O839" i="25"/>
  <c r="P839" i="25" s="1"/>
  <c r="O840" i="25"/>
  <c r="P840" i="25" s="1"/>
  <c r="O841" i="25"/>
  <c r="P841" i="25" s="1"/>
  <c r="O842" i="25"/>
  <c r="P842" i="25" s="1"/>
  <c r="O843" i="25"/>
  <c r="P843" i="25" s="1"/>
  <c r="O844" i="25"/>
  <c r="P844" i="25" s="1"/>
  <c r="O845" i="25"/>
  <c r="P845" i="25" s="1"/>
  <c r="O846" i="25"/>
  <c r="P846" i="25" s="1"/>
  <c r="O847" i="25"/>
  <c r="P847" i="25" s="1"/>
  <c r="O848" i="25"/>
  <c r="P848" i="25" s="1"/>
  <c r="O849" i="25"/>
  <c r="P849" i="25" s="1"/>
  <c r="O850" i="25"/>
  <c r="P850" i="25" s="1"/>
  <c r="O851" i="25"/>
  <c r="P851" i="25" s="1"/>
  <c r="O852" i="25"/>
  <c r="P852" i="25" s="1"/>
  <c r="O853" i="25"/>
  <c r="P853" i="25" s="1"/>
  <c r="O854" i="25"/>
  <c r="P854" i="25" s="1"/>
  <c r="O855" i="25"/>
  <c r="P855" i="25" s="1"/>
  <c r="O856" i="25"/>
  <c r="P856" i="25" s="1"/>
  <c r="O857" i="25"/>
  <c r="P857" i="25" s="1"/>
  <c r="O863" i="25"/>
  <c r="P863" i="25" s="1"/>
  <c r="O864" i="25"/>
  <c r="P864" i="25" s="1"/>
  <c r="O865" i="25"/>
  <c r="P865" i="25" s="1"/>
  <c r="O866" i="25"/>
  <c r="P866" i="25" s="1"/>
  <c r="O867" i="25"/>
  <c r="P867" i="25" s="1"/>
  <c r="O868" i="25"/>
  <c r="P868" i="25" s="1"/>
  <c r="O869" i="25"/>
  <c r="P869" i="25" s="1"/>
  <c r="O870" i="25"/>
  <c r="P870" i="25" s="1"/>
  <c r="O871" i="25"/>
  <c r="P871" i="25" s="1"/>
  <c r="O872" i="25"/>
  <c r="P872" i="25" s="1"/>
  <c r="O873" i="25"/>
  <c r="P873" i="25" s="1"/>
  <c r="O874" i="25"/>
  <c r="P874" i="25" s="1"/>
  <c r="O875" i="25"/>
  <c r="P875" i="25" s="1"/>
  <c r="O876" i="25"/>
  <c r="P876" i="25" s="1"/>
  <c r="O877" i="25"/>
  <c r="P877" i="25" s="1"/>
  <c r="O878" i="25"/>
  <c r="P878" i="25" s="1"/>
  <c r="O879" i="25"/>
  <c r="P879" i="25" s="1"/>
  <c r="O880" i="25"/>
  <c r="P880" i="25" s="1"/>
  <c r="O881" i="25"/>
  <c r="P881" i="25" s="1"/>
  <c r="O882" i="25"/>
  <c r="P882" i="25" s="1"/>
  <c r="O883" i="25"/>
  <c r="P883" i="25" s="1"/>
  <c r="O884" i="25"/>
  <c r="P884" i="25" s="1"/>
  <c r="O885" i="25"/>
  <c r="P885" i="25" s="1"/>
  <c r="O886" i="25"/>
  <c r="P886" i="25" s="1"/>
  <c r="O887" i="25"/>
  <c r="P887" i="25" s="1"/>
  <c r="O888" i="25"/>
  <c r="P888" i="25" s="1"/>
  <c r="O889" i="25"/>
  <c r="P889" i="25" s="1"/>
  <c r="O890" i="25"/>
  <c r="P890" i="25" s="1"/>
  <c r="O891" i="25"/>
  <c r="P891" i="25" s="1"/>
  <c r="O892" i="25"/>
  <c r="P892" i="25" s="1"/>
  <c r="O893" i="25"/>
  <c r="P893" i="25" s="1"/>
  <c r="O894" i="25"/>
  <c r="P894" i="25" s="1"/>
  <c r="O895" i="25"/>
  <c r="P895" i="25" s="1"/>
  <c r="O896" i="25"/>
  <c r="P896" i="25" s="1"/>
  <c r="O925" i="25"/>
  <c r="P925" i="25" s="1"/>
  <c r="O926" i="25"/>
  <c r="P926" i="25" s="1"/>
  <c r="O927" i="25"/>
  <c r="P927" i="25" s="1"/>
  <c r="O928" i="25"/>
  <c r="P928" i="25" s="1"/>
  <c r="O929" i="25"/>
  <c r="P929" i="25" s="1"/>
  <c r="O930" i="25"/>
  <c r="P930" i="25" s="1"/>
  <c r="O978" i="25"/>
  <c r="P978" i="25" s="1"/>
  <c r="O979" i="25"/>
  <c r="P979" i="25" s="1"/>
  <c r="O980" i="25"/>
  <c r="P980" i="25" s="1"/>
  <c r="O981" i="25"/>
  <c r="P981" i="25" s="1"/>
  <c r="O1026" i="25"/>
  <c r="P1026" i="25" s="1"/>
  <c r="O1027" i="25"/>
  <c r="P1027" i="25" s="1"/>
  <c r="O1028" i="25"/>
  <c r="P1028" i="25" s="1"/>
  <c r="O1054" i="25"/>
  <c r="P1054" i="25" s="1"/>
  <c r="O1055" i="25"/>
  <c r="P1055" i="25" s="1"/>
  <c r="O1056" i="25"/>
  <c r="P1056" i="25" s="1"/>
  <c r="O1057" i="25"/>
  <c r="P1057" i="25" s="1"/>
  <c r="O1058" i="25"/>
  <c r="P1058" i="25" s="1"/>
  <c r="O1059" i="25"/>
  <c r="P1059" i="25" s="1"/>
  <c r="O1097" i="25"/>
  <c r="P1097" i="25" s="1"/>
  <c r="O1098" i="25"/>
  <c r="P1098" i="25" s="1"/>
  <c r="O1099" i="25"/>
  <c r="P1099" i="25" s="1"/>
  <c r="O1100" i="25"/>
  <c r="P1100" i="25" s="1"/>
  <c r="O1101" i="25"/>
  <c r="P1101" i="25" s="1"/>
  <c r="O1102" i="25"/>
  <c r="P1102" i="25" s="1"/>
  <c r="O1103" i="25"/>
  <c r="P1103" i="25" s="1"/>
  <c r="O1104" i="25"/>
  <c r="P1104" i="25" s="1"/>
  <c r="O1105" i="25"/>
  <c r="P1105" i="25" s="1"/>
  <c r="O1106" i="25"/>
  <c r="P1106" i="25" s="1"/>
  <c r="O1107" i="25"/>
  <c r="P1107" i="25" s="1"/>
  <c r="O1108" i="25"/>
  <c r="P1108" i="25" s="1"/>
  <c r="O1109" i="25"/>
  <c r="P1109" i="25" s="1"/>
  <c r="O1143" i="25"/>
  <c r="P1143" i="25" s="1"/>
  <c r="O1144" i="25"/>
  <c r="P1144" i="25" s="1"/>
  <c r="O1145" i="25"/>
  <c r="P1145" i="25" s="1"/>
  <c r="O1146" i="25"/>
  <c r="P1146" i="25" s="1"/>
  <c r="O1147" i="25"/>
  <c r="P1147" i="25" s="1"/>
  <c r="O1162" i="25"/>
  <c r="P1162" i="25" s="1"/>
  <c r="O1163" i="25"/>
  <c r="P1163" i="25" s="1"/>
  <c r="O1164" i="25"/>
  <c r="P1164" i="25" s="1"/>
  <c r="O1165" i="25"/>
  <c r="P1165" i="25" s="1"/>
  <c r="O1166" i="25"/>
  <c r="P1166" i="25" s="1"/>
  <c r="O1175" i="25"/>
  <c r="P1175" i="25" s="1"/>
  <c r="O1176" i="25"/>
  <c r="P1176" i="25" s="1"/>
  <c r="O1177" i="25"/>
  <c r="P1177" i="25" s="1"/>
  <c r="O1178" i="25"/>
  <c r="P1178" i="25" s="1"/>
  <c r="O1179" i="25"/>
  <c r="P1179" i="25" s="1"/>
  <c r="O1180" i="25"/>
  <c r="P1180" i="25" s="1"/>
  <c r="O1181" i="25"/>
  <c r="P1181" i="25" s="1"/>
  <c r="O1182" i="25"/>
  <c r="P1182" i="25" s="1"/>
  <c r="O1183" i="25"/>
  <c r="P1183" i="25" s="1"/>
  <c r="O1184" i="25"/>
  <c r="P1184" i="25" s="1"/>
  <c r="O1185" i="25"/>
  <c r="P1185" i="25" s="1"/>
  <c r="O1186" i="25"/>
  <c r="P1186" i="25" s="1"/>
  <c r="O1187" i="25"/>
  <c r="P1187" i="25" s="1"/>
  <c r="O1188" i="25"/>
  <c r="P1188" i="25" s="1"/>
  <c r="O1189" i="25"/>
  <c r="P1189" i="25" s="1"/>
  <c r="O1190" i="25"/>
  <c r="P1190" i="25" s="1"/>
  <c r="O1191" i="25"/>
  <c r="P1191" i="25" s="1"/>
  <c r="O1194" i="25"/>
  <c r="P1194" i="25" s="1"/>
  <c r="O1195" i="25"/>
  <c r="P1195" i="25" s="1"/>
  <c r="O1201" i="25"/>
  <c r="P1201" i="25" s="1"/>
  <c r="O1202" i="25"/>
  <c r="P1202" i="25" s="1"/>
  <c r="O1203" i="25"/>
  <c r="P1203" i="25" s="1"/>
  <c r="O1204" i="25"/>
  <c r="P1204" i="25" s="1"/>
  <c r="O1205" i="25"/>
  <c r="P1205" i="25" s="1"/>
  <c r="O1206" i="25"/>
  <c r="P1206" i="25" s="1"/>
  <c r="O1207" i="25"/>
  <c r="P1207" i="25" s="1"/>
  <c r="O1208" i="25"/>
  <c r="P1208" i="25" s="1"/>
  <c r="O1209" i="25"/>
  <c r="P1209" i="25" s="1"/>
  <c r="O1210" i="25"/>
  <c r="P1210" i="25" s="1"/>
  <c r="O1211" i="25"/>
  <c r="P1211" i="25" s="1"/>
  <c r="O1212" i="25"/>
  <c r="P1212" i="25" s="1"/>
  <c r="O1213" i="25"/>
  <c r="P1213" i="25" s="1"/>
  <c r="O1219" i="25"/>
  <c r="P1219" i="25" s="1"/>
  <c r="O1220" i="25"/>
  <c r="P1220" i="25" s="1"/>
  <c r="O1221" i="25"/>
  <c r="P1221" i="25" s="1"/>
  <c r="O1222" i="25"/>
  <c r="P1222" i="25" s="1"/>
  <c r="O1223" i="25"/>
  <c r="P1223" i="25" s="1"/>
  <c r="O1224" i="25"/>
  <c r="P1224" i="25" s="1"/>
  <c r="O1225" i="25"/>
  <c r="P1225" i="25" s="1"/>
  <c r="O1226" i="25"/>
  <c r="P1226" i="25" s="1"/>
  <c r="O1227" i="25"/>
  <c r="P1227" i="25" s="1"/>
  <c r="O1237" i="25"/>
  <c r="P1237" i="25" s="1"/>
  <c r="O1249" i="25"/>
  <c r="P1249" i="25" s="1"/>
  <c r="O1250" i="25"/>
  <c r="P1250" i="25" s="1"/>
  <c r="O1251" i="25"/>
  <c r="P1251" i="25" s="1"/>
  <c r="O1252" i="25"/>
  <c r="P1252" i="25" s="1"/>
  <c r="O1270" i="25"/>
  <c r="P1270" i="25" s="1"/>
  <c r="O1271" i="25"/>
  <c r="P1271" i="25" s="1"/>
  <c r="O1272" i="25"/>
  <c r="P1272" i="25" s="1"/>
  <c r="O1273" i="25"/>
  <c r="P1273" i="25" s="1"/>
  <c r="O1274" i="25"/>
  <c r="P1274" i="25" s="1"/>
  <c r="O1275" i="25"/>
  <c r="P1275" i="25" s="1"/>
  <c r="O1276" i="25"/>
  <c r="P1276" i="25" s="1"/>
  <c r="O1277" i="25"/>
  <c r="P1277" i="25" s="1"/>
  <c r="O1278" i="25"/>
  <c r="P1278" i="25" s="1"/>
  <c r="O931" i="25"/>
  <c r="P931" i="25" s="1"/>
  <c r="O932" i="25"/>
  <c r="P932" i="25" s="1"/>
  <c r="O933" i="25"/>
  <c r="P933" i="25" s="1"/>
  <c r="O934" i="25"/>
  <c r="P934" i="25" s="1"/>
  <c r="O935" i="25"/>
  <c r="P935" i="25" s="1"/>
  <c r="O936" i="25"/>
  <c r="P936" i="25" s="1"/>
  <c r="O937" i="25"/>
  <c r="P937" i="25" s="1"/>
  <c r="O938" i="25"/>
  <c r="P938" i="25" s="1"/>
  <c r="O939" i="25"/>
  <c r="P939" i="25" s="1"/>
  <c r="O940" i="25"/>
  <c r="P940" i="25" s="1"/>
  <c r="O941" i="25"/>
  <c r="P941" i="25" s="1"/>
  <c r="O942" i="25"/>
  <c r="P942" i="25" s="1"/>
  <c r="O943" i="25"/>
  <c r="P943" i="25" s="1"/>
  <c r="O944" i="25"/>
  <c r="P944" i="25" s="1"/>
  <c r="O945" i="25"/>
  <c r="P945" i="25" s="1"/>
  <c r="O946" i="25"/>
  <c r="P946" i="25" s="1"/>
  <c r="O947" i="25"/>
  <c r="P947" i="25" s="1"/>
  <c r="O948" i="25"/>
  <c r="P948" i="25" s="1"/>
  <c r="O949" i="25"/>
  <c r="P949" i="25" s="1"/>
  <c r="O950" i="25"/>
  <c r="P950" i="25" s="1"/>
  <c r="O951" i="25"/>
  <c r="P951" i="25" s="1"/>
  <c r="O952" i="25"/>
  <c r="P952" i="25" s="1"/>
  <c r="O953" i="25"/>
  <c r="P953" i="25" s="1"/>
  <c r="O954" i="25"/>
  <c r="P954" i="25" s="1"/>
  <c r="O955" i="25"/>
  <c r="P955" i="25" s="1"/>
  <c r="O956" i="25"/>
  <c r="P956" i="25" s="1"/>
  <c r="O966" i="25"/>
  <c r="P966" i="25" s="1"/>
  <c r="O967" i="25"/>
  <c r="P967" i="25" s="1"/>
  <c r="O968" i="25"/>
  <c r="P968" i="25" s="1"/>
  <c r="O969" i="25"/>
  <c r="P969" i="25" s="1"/>
  <c r="O970" i="25"/>
  <c r="P970" i="25" s="1"/>
  <c r="O971" i="25"/>
  <c r="P971" i="25" s="1"/>
  <c r="O972" i="25"/>
  <c r="P972" i="25" s="1"/>
  <c r="O973" i="25"/>
  <c r="P973" i="25" s="1"/>
  <c r="O974" i="25"/>
  <c r="P974" i="25" s="1"/>
  <c r="O975" i="25"/>
  <c r="P975" i="25" s="1"/>
  <c r="O976" i="25"/>
  <c r="P976" i="25" s="1"/>
  <c r="O977" i="25"/>
  <c r="P977" i="25" s="1"/>
  <c r="O982" i="25"/>
  <c r="P982" i="25" s="1"/>
  <c r="O983" i="25"/>
  <c r="P983" i="25" s="1"/>
  <c r="O984" i="25"/>
  <c r="P984" i="25" s="1"/>
  <c r="O985" i="25"/>
  <c r="P985" i="25" s="1"/>
  <c r="O986" i="25"/>
  <c r="P986" i="25" s="1"/>
  <c r="O987" i="25"/>
  <c r="P987" i="25" s="1"/>
  <c r="O988" i="25"/>
  <c r="P988" i="25" s="1"/>
  <c r="O989" i="25"/>
  <c r="P989" i="25" s="1"/>
  <c r="O990" i="25"/>
  <c r="P990" i="25" s="1"/>
  <c r="O991" i="25"/>
  <c r="P991" i="25" s="1"/>
  <c r="O992" i="25"/>
  <c r="P992" i="25" s="1"/>
  <c r="O993" i="25"/>
  <c r="P993" i="25" s="1"/>
  <c r="O994" i="25"/>
  <c r="P994" i="25" s="1"/>
  <c r="O995" i="25"/>
  <c r="P995" i="25" s="1"/>
  <c r="O996" i="25"/>
  <c r="P996" i="25" s="1"/>
  <c r="O997" i="25"/>
  <c r="P997" i="25" s="1"/>
  <c r="O998" i="25"/>
  <c r="P998" i="25" s="1"/>
  <c r="O999" i="25"/>
  <c r="P999" i="25" s="1"/>
  <c r="O1000" i="25"/>
  <c r="P1000" i="25" s="1"/>
  <c r="O1001" i="25"/>
  <c r="P1001" i="25" s="1"/>
  <c r="O1002" i="25"/>
  <c r="P1002" i="25" s="1"/>
  <c r="O1003" i="25"/>
  <c r="P1003" i="25" s="1"/>
  <c r="O1004" i="25"/>
  <c r="P1004" i="25" s="1"/>
  <c r="O1005" i="25"/>
  <c r="P1005" i="25" s="1"/>
  <c r="O1006" i="25"/>
  <c r="P1006" i="25" s="1"/>
  <c r="O1007" i="25"/>
  <c r="P1007" i="25" s="1"/>
  <c r="O1008" i="25"/>
  <c r="P1008" i="25" s="1"/>
  <c r="O1009" i="25"/>
  <c r="P1009" i="25" s="1"/>
  <c r="O1010" i="25"/>
  <c r="P1010" i="25" s="1"/>
  <c r="O1011" i="25"/>
  <c r="P1011" i="25" s="1"/>
  <c r="O1012" i="25"/>
  <c r="P1012" i="25" s="1"/>
  <c r="O1013" i="25"/>
  <c r="P1013" i="25" s="1"/>
  <c r="O1014" i="25"/>
  <c r="P1014" i="25" s="1"/>
  <c r="O1015" i="25"/>
  <c r="P1015" i="25" s="1"/>
  <c r="O1016" i="25"/>
  <c r="P1016" i="25" s="1"/>
  <c r="O1017" i="25"/>
  <c r="P1017" i="25" s="1"/>
  <c r="O1018" i="25"/>
  <c r="P1018" i="25" s="1"/>
  <c r="O1019" i="25"/>
  <c r="P1019" i="25" s="1"/>
  <c r="O1020" i="25"/>
  <c r="P1020" i="25" s="1"/>
  <c r="O1021" i="25"/>
  <c r="P1021" i="25" s="1"/>
  <c r="O1022" i="25"/>
  <c r="P1022" i="25" s="1"/>
  <c r="O1023" i="25"/>
  <c r="P1023" i="25" s="1"/>
  <c r="O1024" i="25"/>
  <c r="P1024" i="25" s="1"/>
  <c r="O1025" i="25"/>
  <c r="P1025" i="25" s="1"/>
  <c r="O1029" i="25"/>
  <c r="P1029" i="25" s="1"/>
  <c r="O1030" i="25"/>
  <c r="P1030" i="25" s="1"/>
  <c r="O1031" i="25"/>
  <c r="P1031" i="25" s="1"/>
  <c r="O1032" i="25"/>
  <c r="P1032" i="25" s="1"/>
  <c r="O1033" i="25"/>
  <c r="P1033" i="25" s="1"/>
  <c r="O1034" i="25"/>
  <c r="P1034" i="25" s="1"/>
  <c r="O1035" i="25"/>
  <c r="P1035" i="25" s="1"/>
  <c r="O1036" i="25"/>
  <c r="P1036" i="25" s="1"/>
  <c r="O1037" i="25"/>
  <c r="P1037" i="25" s="1"/>
  <c r="O1038" i="25"/>
  <c r="P1038" i="25" s="1"/>
  <c r="O1039" i="25"/>
  <c r="P1039" i="25" s="1"/>
  <c r="O1040" i="25"/>
  <c r="P1040" i="25" s="1"/>
  <c r="O1041" i="25"/>
  <c r="P1041" i="25" s="1"/>
  <c r="O1042" i="25"/>
  <c r="P1042" i="25" s="1"/>
  <c r="O1043" i="25"/>
  <c r="P1043" i="25" s="1"/>
  <c r="O1044" i="25"/>
  <c r="P1044" i="25" s="1"/>
  <c r="O1045" i="25"/>
  <c r="P1045" i="25" s="1"/>
  <c r="O1046" i="25"/>
  <c r="P1046" i="25" s="1"/>
  <c r="O1047" i="25"/>
  <c r="P1047" i="25" s="1"/>
  <c r="O1048" i="25"/>
  <c r="P1048" i="25" s="1"/>
  <c r="O1049" i="25"/>
  <c r="P1049" i="25" s="1"/>
  <c r="O1050" i="25"/>
  <c r="P1050" i="25" s="1"/>
  <c r="O1051" i="25"/>
  <c r="P1051" i="25" s="1"/>
  <c r="O1052" i="25"/>
  <c r="P1052" i="25" s="1"/>
  <c r="O1053" i="25"/>
  <c r="P1053" i="25" s="1"/>
  <c r="O1060" i="25"/>
  <c r="P1060" i="25" s="1"/>
  <c r="O1061" i="25"/>
  <c r="P1061" i="25" s="1"/>
  <c r="O1062" i="25"/>
  <c r="P1062" i="25" s="1"/>
  <c r="O1063" i="25"/>
  <c r="P1063" i="25" s="1"/>
  <c r="O1064" i="25"/>
  <c r="P1064" i="25" s="1"/>
  <c r="O1065" i="25"/>
  <c r="P1065" i="25" s="1"/>
  <c r="O1066" i="25"/>
  <c r="P1066" i="25" s="1"/>
  <c r="O1067" i="25"/>
  <c r="P1067" i="25" s="1"/>
  <c r="O1068" i="25"/>
  <c r="P1068" i="25" s="1"/>
  <c r="O1069" i="25"/>
  <c r="P1069" i="25" s="1"/>
  <c r="O1070" i="25"/>
  <c r="P1070" i="25" s="1"/>
  <c r="O1071" i="25"/>
  <c r="P1071" i="25" s="1"/>
  <c r="O1072" i="25"/>
  <c r="P1072" i="25" s="1"/>
  <c r="O1073" i="25"/>
  <c r="P1073" i="25" s="1"/>
  <c r="O1074" i="25"/>
  <c r="P1074" i="25" s="1"/>
  <c r="O1075" i="25"/>
  <c r="P1075" i="25" s="1"/>
  <c r="O1076" i="25"/>
  <c r="P1076" i="25" s="1"/>
  <c r="O1077" i="25"/>
  <c r="P1077" i="25" s="1"/>
  <c r="O1078" i="25"/>
  <c r="P1078" i="25" s="1"/>
  <c r="O1079" i="25"/>
  <c r="P1079" i="25" s="1"/>
  <c r="O1080" i="25"/>
  <c r="P1080" i="25" s="1"/>
  <c r="O1081" i="25"/>
  <c r="P1081" i="25" s="1"/>
  <c r="O1082" i="25"/>
  <c r="P1082" i="25" s="1"/>
  <c r="O1083" i="25"/>
  <c r="P1083" i="25" s="1"/>
  <c r="O1084" i="25"/>
  <c r="P1084" i="25" s="1"/>
  <c r="O1085" i="25"/>
  <c r="P1085" i="25" s="1"/>
  <c r="O1086" i="25"/>
  <c r="P1086" i="25" s="1"/>
  <c r="O1087" i="25"/>
  <c r="P1087" i="25" s="1"/>
  <c r="O1088" i="25"/>
  <c r="P1088" i="25" s="1"/>
  <c r="O1089" i="25"/>
  <c r="P1089" i="25" s="1"/>
  <c r="O1090" i="25"/>
  <c r="P1090" i="25" s="1"/>
  <c r="O1091" i="25"/>
  <c r="P1091" i="25" s="1"/>
  <c r="O1092" i="25"/>
  <c r="P1092" i="25" s="1"/>
  <c r="O1093" i="25"/>
  <c r="P1093" i="25" s="1"/>
  <c r="O1094" i="25"/>
  <c r="P1094" i="25" s="1"/>
  <c r="O1095" i="25"/>
  <c r="P1095" i="25" s="1"/>
  <c r="O1096" i="25"/>
  <c r="P1096" i="25" s="1"/>
  <c r="O1110" i="25"/>
  <c r="P1110" i="25" s="1"/>
  <c r="O1111" i="25"/>
  <c r="P1111" i="25" s="1"/>
  <c r="O1112" i="25"/>
  <c r="P1112" i="25" s="1"/>
  <c r="O1113" i="25"/>
  <c r="P1113" i="25" s="1"/>
  <c r="O1114" i="25"/>
  <c r="P1114" i="25" s="1"/>
  <c r="O1115" i="25"/>
  <c r="P1115" i="25" s="1"/>
  <c r="O1116" i="25"/>
  <c r="P1116" i="25" s="1"/>
  <c r="O1117" i="25"/>
  <c r="P1117" i="25" s="1"/>
  <c r="O1118" i="25"/>
  <c r="P1118" i="25" s="1"/>
  <c r="O1119" i="25"/>
  <c r="P1119" i="25" s="1"/>
  <c r="O1120" i="25"/>
  <c r="P1120" i="25" s="1"/>
  <c r="O1121" i="25"/>
  <c r="P1121" i="25" s="1"/>
  <c r="O1122" i="25"/>
  <c r="P1122" i="25" s="1"/>
  <c r="O1123" i="25"/>
  <c r="P1123" i="25" s="1"/>
  <c r="O1124" i="25"/>
  <c r="P1124" i="25" s="1"/>
  <c r="O1125" i="25"/>
  <c r="P1125" i="25" s="1"/>
  <c r="O1126" i="25"/>
  <c r="P1126" i="25" s="1"/>
  <c r="O1127" i="25"/>
  <c r="P1127" i="25" s="1"/>
  <c r="O1128" i="25"/>
  <c r="P1128" i="25" s="1"/>
  <c r="O1129" i="25"/>
  <c r="P1129" i="25" s="1"/>
  <c r="O1130" i="25"/>
  <c r="P1130" i="25" s="1"/>
  <c r="O1131" i="25"/>
  <c r="P1131" i="25" s="1"/>
  <c r="O1132" i="25"/>
  <c r="P1132" i="25" s="1"/>
  <c r="O1133" i="25"/>
  <c r="P1133" i="25" s="1"/>
  <c r="O1134" i="25"/>
  <c r="P1134" i="25" s="1"/>
  <c r="O1135" i="25"/>
  <c r="P1135" i="25" s="1"/>
  <c r="O1136" i="25"/>
  <c r="P1136" i="25" s="1"/>
  <c r="O1137" i="25"/>
  <c r="P1137" i="25" s="1"/>
  <c r="O1138" i="25"/>
  <c r="P1138" i="25" s="1"/>
  <c r="O1139" i="25"/>
  <c r="P1139" i="25" s="1"/>
  <c r="O1140" i="25"/>
  <c r="P1140" i="25" s="1"/>
  <c r="O1141" i="25"/>
  <c r="P1141" i="25" s="1"/>
  <c r="O1142" i="25"/>
  <c r="P1142" i="25" s="1"/>
  <c r="O1148" i="25"/>
  <c r="P1148" i="25" s="1"/>
  <c r="O1149" i="25"/>
  <c r="P1149" i="25" s="1"/>
  <c r="O1150" i="25"/>
  <c r="P1150" i="25" s="1"/>
  <c r="O1151" i="25"/>
  <c r="P1151" i="25" s="1"/>
  <c r="O1152" i="25"/>
  <c r="P1152" i="25" s="1"/>
  <c r="O1153" i="25"/>
  <c r="P1153" i="25" s="1"/>
  <c r="O1154" i="25"/>
  <c r="P1154" i="25" s="1"/>
  <c r="O1155" i="25"/>
  <c r="P1155" i="25" s="1"/>
  <c r="O1156" i="25"/>
  <c r="P1156" i="25" s="1"/>
  <c r="O1157" i="25"/>
  <c r="P1157" i="25" s="1"/>
  <c r="O1158" i="25"/>
  <c r="P1158" i="25" s="1"/>
  <c r="O1159" i="25"/>
  <c r="P1159" i="25" s="1"/>
  <c r="O1160" i="25"/>
  <c r="P1160" i="25" s="1"/>
  <c r="O1161" i="25"/>
  <c r="P1161" i="25" s="1"/>
  <c r="O1167" i="25"/>
  <c r="P1167" i="25" s="1"/>
  <c r="O1168" i="25"/>
  <c r="P1168" i="25" s="1"/>
  <c r="O1169" i="25"/>
  <c r="P1169" i="25" s="1"/>
  <c r="O1170" i="25"/>
  <c r="P1170" i="25" s="1"/>
  <c r="O1171" i="25"/>
  <c r="P1171" i="25" s="1"/>
  <c r="O1172" i="25"/>
  <c r="P1172" i="25" s="1"/>
  <c r="O1173" i="25"/>
  <c r="P1173" i="25" s="1"/>
  <c r="O1174" i="25"/>
  <c r="P1174" i="25" s="1"/>
  <c r="O1192" i="25"/>
  <c r="P1192" i="25" s="1"/>
  <c r="O1193" i="25"/>
  <c r="P1193" i="25" s="1"/>
  <c r="O1196" i="25"/>
  <c r="P1196" i="25" s="1"/>
  <c r="O1197" i="25"/>
  <c r="P1197" i="25" s="1"/>
  <c r="O1198" i="25"/>
  <c r="P1198" i="25" s="1"/>
  <c r="O1199" i="25"/>
  <c r="P1199" i="25" s="1"/>
  <c r="O1200" i="25"/>
  <c r="P1200" i="25" s="1"/>
  <c r="O1214" i="25"/>
  <c r="P1214" i="25" s="1"/>
  <c r="O1215" i="25"/>
  <c r="P1215" i="25" s="1"/>
  <c r="O1216" i="25"/>
  <c r="P1216" i="25" s="1"/>
  <c r="O1217" i="25"/>
  <c r="P1217" i="25" s="1"/>
  <c r="O1218" i="25"/>
  <c r="P1218" i="25" s="1"/>
  <c r="O1228" i="25"/>
  <c r="P1228" i="25" s="1"/>
  <c r="O1229" i="25"/>
  <c r="P1229" i="25" s="1"/>
  <c r="O1230" i="25"/>
  <c r="P1230" i="25" s="1"/>
  <c r="O1231" i="25"/>
  <c r="P1231" i="25" s="1"/>
  <c r="O1232" i="25"/>
  <c r="P1232" i="25" s="1"/>
  <c r="O1233" i="25"/>
  <c r="P1233" i="25" s="1"/>
  <c r="O1234" i="25"/>
  <c r="P1234" i="25" s="1"/>
  <c r="O1235" i="25"/>
  <c r="P1235" i="25" s="1"/>
  <c r="O1236" i="25"/>
  <c r="P1236" i="25" s="1"/>
  <c r="O1238" i="25"/>
  <c r="P1238" i="25" s="1"/>
  <c r="O1239" i="25"/>
  <c r="P1239" i="25" s="1"/>
  <c r="O1240" i="25"/>
  <c r="P1240" i="25" s="1"/>
  <c r="O1241" i="25"/>
  <c r="P1241" i="25" s="1"/>
  <c r="O1242" i="25"/>
  <c r="P1242" i="25" s="1"/>
  <c r="O1243" i="25"/>
  <c r="P1243" i="25" s="1"/>
  <c r="O1244" i="25"/>
  <c r="P1244" i="25" s="1"/>
  <c r="O1245" i="25"/>
  <c r="P1245" i="25" s="1"/>
  <c r="O1246" i="25"/>
  <c r="P1246" i="25" s="1"/>
  <c r="O1247" i="25"/>
  <c r="P1247" i="25" s="1"/>
  <c r="O1248" i="25"/>
  <c r="P1248" i="25" s="1"/>
  <c r="O1253" i="25"/>
  <c r="P1253" i="25" s="1"/>
  <c r="O1254" i="25"/>
  <c r="P1254" i="25" s="1"/>
  <c r="O1255" i="25"/>
  <c r="P1255" i="25" s="1"/>
  <c r="O1256" i="25"/>
  <c r="P1256" i="25" s="1"/>
  <c r="O1257" i="25"/>
  <c r="P1257" i="25" s="1"/>
  <c r="O1258" i="25"/>
  <c r="P1258" i="25" s="1"/>
  <c r="O1259" i="25"/>
  <c r="P1259" i="25" s="1"/>
  <c r="O1260" i="25"/>
  <c r="P1260" i="25" s="1"/>
  <c r="O1261" i="25"/>
  <c r="P1261" i="25" s="1"/>
  <c r="O1262" i="25"/>
  <c r="P1262" i="25" s="1"/>
  <c r="O1263" i="25"/>
  <c r="P1263" i="25" s="1"/>
  <c r="O1264" i="25"/>
  <c r="P1264" i="25" s="1"/>
  <c r="O1265" i="25"/>
  <c r="P1265" i="25" s="1"/>
  <c r="O1266" i="25"/>
  <c r="P1266" i="25" s="1"/>
  <c r="O1267" i="25"/>
  <c r="P1267" i="25" s="1"/>
  <c r="O1268" i="25"/>
  <c r="P1268" i="25" s="1"/>
  <c r="O1269" i="25"/>
  <c r="P1269" i="25" s="1"/>
  <c r="O1279" i="25"/>
  <c r="P1279" i="25" s="1"/>
  <c r="O1280" i="25"/>
  <c r="P1280" i="25" s="1"/>
  <c r="O1281" i="25"/>
  <c r="P1281" i="25" s="1"/>
  <c r="O1282" i="25"/>
  <c r="P1282" i="25" s="1"/>
  <c r="O1283" i="25"/>
  <c r="P1283" i="25" s="1"/>
  <c r="O1284" i="25"/>
  <c r="P1284" i="25" s="1"/>
  <c r="O1285" i="25"/>
  <c r="P1285" i="25" s="1"/>
  <c r="O1286" i="25"/>
  <c r="P1286" i="25" s="1"/>
  <c r="O1287" i="25"/>
  <c r="P1287" i="25" s="1"/>
  <c r="O595" i="25"/>
  <c r="P595" i="25" s="1"/>
  <c r="O596" i="25"/>
  <c r="P596" i="25" s="1"/>
  <c r="O597" i="25"/>
  <c r="P597" i="25" s="1"/>
  <c r="O598" i="25"/>
  <c r="P598" i="25" s="1"/>
  <c r="O599" i="25"/>
  <c r="P599" i="25" s="1"/>
  <c r="O600" i="25"/>
  <c r="P600" i="25" s="1"/>
  <c r="O601" i="25"/>
  <c r="P601" i="25" s="1"/>
  <c r="O602" i="25"/>
  <c r="P602" i="25" s="1"/>
  <c r="O603" i="25"/>
  <c r="P603" i="25" s="1"/>
  <c r="O604" i="25"/>
  <c r="P604" i="25" s="1"/>
  <c r="O605" i="25"/>
  <c r="P605" i="25" s="1"/>
  <c r="O606" i="25"/>
  <c r="P606" i="25" s="1"/>
  <c r="O607" i="25"/>
  <c r="P607" i="25" s="1"/>
  <c r="O608" i="25"/>
  <c r="P608" i="25" s="1"/>
  <c r="O609" i="25"/>
  <c r="P609" i="25" s="1"/>
  <c r="O610" i="25"/>
  <c r="P610" i="25" s="1"/>
  <c r="O611" i="25"/>
  <c r="P611" i="25" s="1"/>
  <c r="O612" i="25"/>
  <c r="P612" i="25" s="1"/>
  <c r="O613" i="25"/>
  <c r="P613" i="25" s="1"/>
  <c r="O614" i="25"/>
  <c r="P614" i="25" s="1"/>
  <c r="O615" i="25"/>
  <c r="P615" i="25" s="1"/>
  <c r="O616" i="25"/>
  <c r="P616" i="25" s="1"/>
  <c r="O617" i="25"/>
  <c r="P617" i="25" s="1"/>
  <c r="O618" i="25"/>
  <c r="P618" i="25" s="1"/>
  <c r="O619" i="25"/>
  <c r="P619" i="25" s="1"/>
  <c r="O620" i="25"/>
  <c r="P620" i="25" s="1"/>
  <c r="O621" i="25"/>
  <c r="P621" i="25" s="1"/>
  <c r="O622" i="25"/>
  <c r="P622" i="25" s="1"/>
  <c r="O623" i="25"/>
  <c r="P623" i="25" s="1"/>
  <c r="O624" i="25"/>
  <c r="P624" i="25" s="1"/>
  <c r="O625" i="25"/>
  <c r="P625" i="25" s="1"/>
  <c r="O626" i="25"/>
  <c r="P626" i="25" s="1"/>
  <c r="O627" i="25"/>
  <c r="P627" i="25" s="1"/>
  <c r="O628" i="25"/>
  <c r="P628" i="25" s="1"/>
  <c r="O629" i="25"/>
  <c r="P629" i="25" s="1"/>
  <c r="O630" i="25"/>
  <c r="P630" i="25" s="1"/>
  <c r="O631" i="25"/>
  <c r="P631" i="25" s="1"/>
  <c r="O632" i="25"/>
  <c r="P632" i="25" s="1"/>
  <c r="O633" i="25"/>
  <c r="P633" i="25" s="1"/>
  <c r="O634" i="25"/>
  <c r="P634" i="25" s="1"/>
  <c r="O635" i="25"/>
  <c r="P635" i="25" s="1"/>
  <c r="O636" i="25"/>
  <c r="P636" i="25" s="1"/>
  <c r="O637" i="25"/>
  <c r="P637" i="25" s="1"/>
  <c r="O638" i="25"/>
  <c r="P638" i="25" s="1"/>
  <c r="O639" i="25"/>
  <c r="P639" i="25" s="1"/>
  <c r="O640" i="25"/>
  <c r="P640" i="25" s="1"/>
  <c r="O641" i="25"/>
  <c r="P641" i="25" s="1"/>
  <c r="O642" i="25"/>
  <c r="P642" i="25" s="1"/>
  <c r="O643" i="25"/>
  <c r="P643" i="25" s="1"/>
  <c r="O644" i="25"/>
  <c r="P644" i="25" s="1"/>
  <c r="O645" i="25"/>
  <c r="P645" i="25" s="1"/>
  <c r="O646" i="25"/>
  <c r="P646" i="25" s="1"/>
  <c r="O647" i="25"/>
  <c r="P647" i="25" s="1"/>
  <c r="O648" i="25"/>
  <c r="P648" i="25" s="1"/>
  <c r="O649" i="25"/>
  <c r="P649" i="25" s="1"/>
  <c r="O650" i="25"/>
  <c r="P650" i="25" s="1"/>
  <c r="O651" i="25"/>
  <c r="P651" i="25" s="1"/>
  <c r="O652" i="25"/>
  <c r="P652" i="25" s="1"/>
  <c r="O653" i="25"/>
  <c r="P653" i="25" s="1"/>
  <c r="O654" i="25"/>
  <c r="P654" i="25" s="1"/>
  <c r="O655" i="25"/>
  <c r="P655" i="25" s="1"/>
  <c r="O656" i="25"/>
  <c r="P656" i="25" s="1"/>
  <c r="O657" i="25"/>
  <c r="P657" i="25" s="1"/>
  <c r="O658" i="25"/>
  <c r="P658" i="25" s="1"/>
  <c r="O659" i="25"/>
  <c r="P659" i="25" s="1"/>
  <c r="O660" i="25"/>
  <c r="P660" i="25" s="1"/>
  <c r="O661" i="25"/>
  <c r="P661" i="25" s="1"/>
  <c r="O662" i="25"/>
  <c r="P662" i="25" s="1"/>
  <c r="O663" i="25"/>
  <c r="P663" i="25" s="1"/>
  <c r="O664" i="25"/>
  <c r="P664" i="25" s="1"/>
  <c r="O665" i="25"/>
  <c r="P665" i="25" s="1"/>
  <c r="O666" i="25"/>
  <c r="P666" i="25" s="1"/>
  <c r="O667" i="25"/>
  <c r="P667" i="25" s="1"/>
  <c r="O668" i="25"/>
  <c r="P668" i="25" s="1"/>
  <c r="O669" i="25"/>
  <c r="P669" i="25" s="1"/>
  <c r="O670" i="25"/>
  <c r="P670" i="25" s="1"/>
  <c r="O671" i="25"/>
  <c r="P671" i="25" s="1"/>
  <c r="O672" i="25"/>
  <c r="P672" i="25" s="1"/>
  <c r="O673" i="25"/>
  <c r="P673" i="25" s="1"/>
  <c r="O674" i="25"/>
  <c r="P674" i="25" s="1"/>
  <c r="O675" i="25"/>
  <c r="P675" i="25" s="1"/>
  <c r="O676" i="25"/>
  <c r="P676" i="25" s="1"/>
  <c r="O677" i="25"/>
  <c r="P677" i="25" s="1"/>
  <c r="O678" i="25"/>
  <c r="P678" i="25" s="1"/>
  <c r="O679" i="25"/>
  <c r="P679" i="25" s="1"/>
  <c r="O680" i="25"/>
  <c r="P680" i="25" s="1"/>
  <c r="O681" i="25"/>
  <c r="P681" i="25" s="1"/>
  <c r="O682" i="25"/>
  <c r="P682" i="25" s="1"/>
  <c r="O683" i="25"/>
  <c r="P683" i="25" s="1"/>
  <c r="O684" i="25"/>
  <c r="P684" i="25" s="1"/>
  <c r="O685" i="25"/>
  <c r="P685" i="25" s="1"/>
  <c r="O686" i="25"/>
  <c r="P686" i="25" s="1"/>
  <c r="O687" i="25"/>
  <c r="P687" i="25" s="1"/>
  <c r="O688" i="25"/>
  <c r="P688" i="25" s="1"/>
  <c r="O689" i="25"/>
  <c r="P689" i="25" s="1"/>
  <c r="O690" i="25"/>
  <c r="P690" i="25" s="1"/>
  <c r="O691" i="25"/>
  <c r="P691" i="25" s="1"/>
  <c r="O52" i="25"/>
  <c r="P52" i="25" s="1"/>
  <c r="O53" i="25"/>
  <c r="P53" i="25" s="1"/>
  <c r="O54" i="25"/>
  <c r="P54" i="25" s="1"/>
  <c r="O55" i="25"/>
  <c r="P55" i="25" s="1"/>
  <c r="O56" i="25"/>
  <c r="P56" i="25" s="1"/>
  <c r="O61" i="25"/>
  <c r="P61" i="25" s="1"/>
  <c r="O62" i="25"/>
  <c r="P62" i="25" s="1"/>
  <c r="O63" i="25"/>
  <c r="P63" i="25" s="1"/>
  <c r="O79" i="25"/>
  <c r="P79" i="25" s="1"/>
  <c r="O80" i="25"/>
  <c r="P80" i="25" s="1"/>
  <c r="O81" i="25"/>
  <c r="P81" i="25" s="1"/>
  <c r="O82" i="25"/>
  <c r="P82" i="25" s="1"/>
  <c r="O83" i="25"/>
  <c r="P83" i="25" s="1"/>
  <c r="O84" i="25"/>
  <c r="P84" i="25" s="1"/>
  <c r="O85" i="25"/>
  <c r="P85" i="25" s="1"/>
  <c r="O103" i="25"/>
  <c r="P103" i="25" s="1"/>
  <c r="O104" i="25"/>
  <c r="P104" i="25" s="1"/>
  <c r="O105" i="25"/>
  <c r="P105" i="25" s="1"/>
  <c r="O106" i="25"/>
  <c r="P106" i="25" s="1"/>
  <c r="O110" i="25"/>
  <c r="P110" i="25" s="1"/>
  <c r="O111" i="25"/>
  <c r="P111" i="25" s="1"/>
  <c r="O112" i="25"/>
  <c r="P112" i="25" s="1"/>
  <c r="O113" i="25"/>
  <c r="P113" i="25" s="1"/>
  <c r="O114" i="25"/>
  <c r="P114" i="25" s="1"/>
  <c r="O124" i="25"/>
  <c r="P124" i="25" s="1"/>
  <c r="O153" i="25"/>
  <c r="P153" i="25" s="1"/>
  <c r="O154" i="25"/>
  <c r="P154" i="25" s="1"/>
  <c r="O155" i="25"/>
  <c r="P155" i="25" s="1"/>
  <c r="O156" i="25"/>
  <c r="P156" i="25" s="1"/>
  <c r="O157" i="25"/>
  <c r="P157" i="25" s="1"/>
  <c r="O158" i="25"/>
  <c r="P158" i="25" s="1"/>
  <c r="O159" i="25"/>
  <c r="P159" i="25" s="1"/>
  <c r="O160" i="25"/>
  <c r="P160" i="25" s="1"/>
  <c r="O161" i="25"/>
  <c r="P161" i="25" s="1"/>
  <c r="O162" i="25"/>
  <c r="P162" i="25" s="1"/>
  <c r="O166" i="25"/>
  <c r="P166" i="25" s="1"/>
  <c r="O167" i="25"/>
  <c r="P167" i="25" s="1"/>
  <c r="O168" i="25"/>
  <c r="P168" i="25" s="1"/>
  <c r="O187" i="25"/>
  <c r="P187" i="25" s="1"/>
  <c r="O188" i="25"/>
  <c r="P188" i="25" s="1"/>
  <c r="O189" i="25"/>
  <c r="P189" i="25" s="1"/>
  <c r="O190" i="25"/>
  <c r="P190" i="25" s="1"/>
  <c r="O191" i="25"/>
  <c r="P191" i="25" s="1"/>
  <c r="O192" i="25"/>
  <c r="P192" i="25" s="1"/>
  <c r="O193" i="25"/>
  <c r="P193" i="25" s="1"/>
  <c r="O194" i="25"/>
  <c r="P194" i="25" s="1"/>
  <c r="O195" i="25"/>
  <c r="P195" i="25" s="1"/>
  <c r="O196" i="25"/>
  <c r="P196" i="25" s="1"/>
  <c r="O197" i="25"/>
  <c r="P197" i="25" s="1"/>
  <c r="O198" i="25"/>
  <c r="P198" i="25" s="1"/>
  <c r="O204" i="25"/>
  <c r="P204" i="25" s="1"/>
  <c r="O205" i="25"/>
  <c r="P205" i="25" s="1"/>
  <c r="O206" i="25"/>
  <c r="P206" i="25" s="1"/>
  <c r="O207" i="25"/>
  <c r="P207" i="25" s="1"/>
  <c r="O208" i="25"/>
  <c r="P208" i="25" s="1"/>
  <c r="O209" i="25"/>
  <c r="P209" i="25" s="1"/>
  <c r="O210" i="25"/>
  <c r="P210" i="25" s="1"/>
  <c r="O211" i="25"/>
  <c r="P211" i="25" s="1"/>
  <c r="O212" i="25"/>
  <c r="P212" i="25" s="1"/>
  <c r="O213" i="25"/>
  <c r="P213" i="25" s="1"/>
  <c r="O214" i="25"/>
  <c r="P214" i="25" s="1"/>
  <c r="O215" i="25"/>
  <c r="P215" i="25" s="1"/>
  <c r="O216" i="25"/>
  <c r="P216" i="25" s="1"/>
  <c r="O217" i="25"/>
  <c r="P217" i="25" s="1"/>
  <c r="O218" i="25"/>
  <c r="P218" i="25" s="1"/>
  <c r="O219" i="25"/>
  <c r="P219" i="25" s="1"/>
  <c r="O220" i="25"/>
  <c r="P220" i="25" s="1"/>
  <c r="O226" i="25"/>
  <c r="P226" i="25" s="1"/>
  <c r="O227" i="25"/>
  <c r="P227" i="25" s="1"/>
  <c r="O228" i="25"/>
  <c r="P228" i="25" s="1"/>
  <c r="O229" i="25"/>
  <c r="P229" i="25" s="1"/>
  <c r="O230" i="25"/>
  <c r="P230" i="25" s="1"/>
  <c r="O231" i="25"/>
  <c r="P231" i="25" s="1"/>
  <c r="O258" i="25"/>
  <c r="P258" i="25" s="1"/>
  <c r="O259" i="25"/>
  <c r="P259" i="25" s="1"/>
  <c r="O265" i="25"/>
  <c r="P265" i="25" s="1"/>
  <c r="O266" i="25"/>
  <c r="P266" i="25" s="1"/>
  <c r="O267" i="25"/>
  <c r="P267" i="25" s="1"/>
  <c r="O268" i="25"/>
  <c r="P268" i="25" s="1"/>
  <c r="O269" i="25"/>
  <c r="P269" i="25" s="1"/>
  <c r="O270" i="25"/>
  <c r="P270" i="25" s="1"/>
  <c r="O271" i="25"/>
  <c r="P271" i="25" s="1"/>
  <c r="O272" i="25"/>
  <c r="P272" i="25" s="1"/>
  <c r="O273" i="25"/>
  <c r="P273" i="25" s="1"/>
  <c r="O274" i="25"/>
  <c r="P274" i="25" s="1"/>
  <c r="O275" i="25"/>
  <c r="P275" i="25" s="1"/>
  <c r="O276" i="25"/>
  <c r="P276" i="25" s="1"/>
  <c r="O277" i="25"/>
  <c r="P277" i="25" s="1"/>
  <c r="O278" i="25"/>
  <c r="P278" i="25" s="1"/>
  <c r="O279" i="25"/>
  <c r="P279" i="25" s="1"/>
  <c r="O280" i="25"/>
  <c r="P280" i="25" s="1"/>
  <c r="O281" i="25"/>
  <c r="P281" i="25" s="1"/>
  <c r="O282" i="25"/>
  <c r="P282" i="25" s="1"/>
  <c r="O283" i="25"/>
  <c r="P283" i="25" s="1"/>
  <c r="O284" i="25"/>
  <c r="P284" i="25" s="1"/>
  <c r="O290" i="25"/>
  <c r="P290" i="25" s="1"/>
  <c r="O301" i="25"/>
  <c r="P301" i="25" s="1"/>
  <c r="O302" i="25"/>
  <c r="P302" i="25" s="1"/>
  <c r="O303" i="25"/>
  <c r="P303" i="25" s="1"/>
  <c r="O304" i="25"/>
  <c r="P304" i="25" s="1"/>
  <c r="O305" i="25"/>
  <c r="P305" i="25" s="1"/>
  <c r="O306" i="25"/>
  <c r="P306" i="25" s="1"/>
  <c r="O307" i="25"/>
  <c r="P307" i="25" s="1"/>
  <c r="O310" i="25"/>
  <c r="P310" i="25" s="1"/>
  <c r="O311" i="25"/>
  <c r="P311" i="25" s="1"/>
  <c r="O312" i="25"/>
  <c r="P312" i="25" s="1"/>
  <c r="O313" i="25"/>
  <c r="P313" i="25" s="1"/>
  <c r="O314" i="25"/>
  <c r="P314" i="25" s="1"/>
  <c r="O315" i="25"/>
  <c r="P315" i="25" s="1"/>
  <c r="O316" i="25"/>
  <c r="P316" i="25" s="1"/>
  <c r="O317" i="25"/>
  <c r="P317" i="25" s="1"/>
  <c r="O318" i="25"/>
  <c r="P318" i="25" s="1"/>
  <c r="O319" i="25"/>
  <c r="P319" i="25" s="1"/>
  <c r="O320" i="25"/>
  <c r="P320" i="25" s="1"/>
  <c r="O321" i="25"/>
  <c r="P321" i="25" s="1"/>
  <c r="O322" i="25"/>
  <c r="P322" i="25" s="1"/>
  <c r="O323" i="25"/>
  <c r="P323" i="25" s="1"/>
  <c r="O324" i="25"/>
  <c r="P324" i="25" s="1"/>
  <c r="O325" i="25"/>
  <c r="P325" i="25" s="1"/>
  <c r="O326" i="25"/>
  <c r="P326" i="25" s="1"/>
  <c r="O327" i="25"/>
  <c r="P327" i="25" s="1"/>
  <c r="O341" i="25"/>
  <c r="P341" i="25" s="1"/>
  <c r="O342" i="25"/>
  <c r="P342" i="25" s="1"/>
  <c r="O351" i="25"/>
  <c r="P351" i="25" s="1"/>
  <c r="O352" i="25"/>
  <c r="P352" i="25" s="1"/>
  <c r="O353" i="25"/>
  <c r="P353" i="25" s="1"/>
  <c r="O354" i="25"/>
  <c r="P354" i="25" s="1"/>
  <c r="O355" i="25"/>
  <c r="P355" i="25" s="1"/>
  <c r="O356" i="25"/>
  <c r="P356" i="25" s="1"/>
  <c r="O357" i="25"/>
  <c r="P357" i="25" s="1"/>
  <c r="O358" i="25"/>
  <c r="P358" i="25" s="1"/>
  <c r="O359" i="25"/>
  <c r="P359" i="25" s="1"/>
  <c r="O360" i="25"/>
  <c r="P360" i="25" s="1"/>
  <c r="O361" i="25"/>
  <c r="P361" i="25" s="1"/>
  <c r="O362" i="25"/>
  <c r="P362" i="25" s="1"/>
  <c r="O371" i="25"/>
  <c r="P371" i="25" s="1"/>
  <c r="O372" i="25"/>
  <c r="P372" i="25" s="1"/>
  <c r="O373" i="25"/>
  <c r="P373" i="25" s="1"/>
  <c r="O374" i="25"/>
  <c r="P374" i="25" s="1"/>
  <c r="O375" i="25"/>
  <c r="P375" i="25" s="1"/>
  <c r="O376" i="25"/>
  <c r="P376" i="25" s="1"/>
  <c r="O392" i="25"/>
  <c r="P392" i="25" s="1"/>
  <c r="O393" i="25"/>
  <c r="P393" i="25" s="1"/>
  <c r="O401" i="25"/>
  <c r="P401" i="25" s="1"/>
  <c r="O402" i="25"/>
  <c r="P402" i="25" s="1"/>
  <c r="O403" i="25"/>
  <c r="P403" i="25" s="1"/>
  <c r="O404" i="25"/>
  <c r="P404" i="25" s="1"/>
  <c r="O405" i="25"/>
  <c r="P405" i="25" s="1"/>
  <c r="O406" i="25"/>
  <c r="P406" i="25" s="1"/>
  <c r="O407" i="25"/>
  <c r="P407" i="25" s="1"/>
  <c r="O408" i="25"/>
  <c r="P408" i="25" s="1"/>
  <c r="O2" i="25"/>
  <c r="P2" i="25" s="1"/>
  <c r="O3" i="25"/>
  <c r="P3" i="25" s="1"/>
  <c r="O4" i="25"/>
  <c r="P4" i="25" s="1"/>
  <c r="O5" i="25"/>
  <c r="P5" i="25" s="1"/>
  <c r="O6" i="25"/>
  <c r="P6" i="25" s="1"/>
  <c r="O7" i="25"/>
  <c r="P7" i="25" s="1"/>
  <c r="O8" i="25"/>
  <c r="P8" i="25" s="1"/>
  <c r="O9" i="25"/>
  <c r="P9" i="25" s="1"/>
  <c r="O10" i="25"/>
  <c r="P10" i="25" s="1"/>
  <c r="O11" i="25"/>
  <c r="P11" i="25" s="1"/>
  <c r="O12" i="25"/>
  <c r="P12" i="25" s="1"/>
  <c r="O13" i="25"/>
  <c r="P13" i="25" s="1"/>
  <c r="O14" i="25"/>
  <c r="P14" i="25" s="1"/>
  <c r="O15" i="25"/>
  <c r="P15" i="25" s="1"/>
  <c r="O16" i="25"/>
  <c r="P16" i="25" s="1"/>
  <c r="O17" i="25"/>
  <c r="P17" i="25" s="1"/>
  <c r="O18" i="25"/>
  <c r="P18" i="25" s="1"/>
  <c r="O19" i="25"/>
  <c r="P19" i="25" s="1"/>
  <c r="O20" i="25"/>
  <c r="P20" i="25" s="1"/>
  <c r="O21" i="25"/>
  <c r="P21" i="25" s="1"/>
  <c r="O22" i="25"/>
  <c r="P22" i="25" s="1"/>
  <c r="O23" i="25"/>
  <c r="P23" i="25" s="1"/>
  <c r="O24" i="25"/>
  <c r="P24" i="25" s="1"/>
  <c r="O25" i="25"/>
  <c r="P25" i="25" s="1"/>
  <c r="O26" i="25"/>
  <c r="P26" i="25" s="1"/>
  <c r="O27" i="25"/>
  <c r="P27" i="25" s="1"/>
  <c r="O29" i="25"/>
  <c r="P29" i="25" s="1"/>
  <c r="O30" i="25"/>
  <c r="P30" i="25" s="1"/>
  <c r="O31" i="25"/>
  <c r="P31" i="25" s="1"/>
  <c r="O32" i="25"/>
  <c r="P32" i="25" s="1"/>
  <c r="O33" i="25"/>
  <c r="P33" i="25" s="1"/>
  <c r="O34" i="25"/>
  <c r="P34" i="25" s="1"/>
  <c r="O35" i="25"/>
  <c r="P35" i="25" s="1"/>
  <c r="O36" i="25"/>
  <c r="P36" i="25" s="1"/>
  <c r="O37" i="25"/>
  <c r="P37" i="25" s="1"/>
  <c r="O38" i="25"/>
  <c r="P38" i="25" s="1"/>
  <c r="O39" i="25"/>
  <c r="P39" i="25" s="1"/>
  <c r="O40" i="25"/>
  <c r="P40" i="25" s="1"/>
  <c r="O41" i="25"/>
  <c r="P41" i="25" s="1"/>
  <c r="O42" i="25"/>
  <c r="P42" i="25" s="1"/>
  <c r="O43" i="25"/>
  <c r="P43" i="25" s="1"/>
  <c r="O44" i="25"/>
  <c r="P44" i="25" s="1"/>
  <c r="O45" i="25"/>
  <c r="P45" i="25" s="1"/>
  <c r="O46" i="25"/>
  <c r="P46" i="25" s="1"/>
  <c r="O47" i="25"/>
  <c r="P47" i="25" s="1"/>
  <c r="O48" i="25"/>
  <c r="P48" i="25" s="1"/>
  <c r="O49" i="25"/>
  <c r="P49" i="25" s="1"/>
  <c r="O50" i="25"/>
  <c r="P50" i="25" s="1"/>
  <c r="O51" i="25"/>
  <c r="P51" i="25" s="1"/>
  <c r="O57" i="25"/>
  <c r="P57" i="25" s="1"/>
  <c r="O58" i="25"/>
  <c r="P58" i="25" s="1"/>
  <c r="O59" i="25"/>
  <c r="P59" i="25" s="1"/>
  <c r="O60" i="25"/>
  <c r="P60" i="25" s="1"/>
  <c r="O64" i="25"/>
  <c r="P64" i="25" s="1"/>
  <c r="O65" i="25"/>
  <c r="P65" i="25" s="1"/>
  <c r="O66" i="25"/>
  <c r="P66" i="25" s="1"/>
  <c r="O67" i="25"/>
  <c r="P67" i="25" s="1"/>
  <c r="O68" i="25"/>
  <c r="P68" i="25" s="1"/>
  <c r="O69" i="25"/>
  <c r="P69" i="25" s="1"/>
  <c r="O70" i="25"/>
  <c r="P70" i="25" s="1"/>
  <c r="O71" i="25"/>
  <c r="P71" i="25" s="1"/>
  <c r="O72" i="25"/>
  <c r="P72" i="25" s="1"/>
  <c r="O73" i="25"/>
  <c r="P73" i="25" s="1"/>
  <c r="O74" i="25"/>
  <c r="P74" i="25" s="1"/>
  <c r="O75" i="25"/>
  <c r="P75" i="25" s="1"/>
  <c r="O76" i="25"/>
  <c r="P76" i="25" s="1"/>
  <c r="O77" i="25"/>
  <c r="P77" i="25" s="1"/>
  <c r="O78" i="25"/>
  <c r="P78" i="25" s="1"/>
  <c r="O86" i="25"/>
  <c r="P86" i="25" s="1"/>
  <c r="O87" i="25"/>
  <c r="P87" i="25" s="1"/>
  <c r="O88" i="25"/>
  <c r="P88" i="25" s="1"/>
  <c r="O89" i="25"/>
  <c r="P89" i="25" s="1"/>
  <c r="O90" i="25"/>
  <c r="P90" i="25" s="1"/>
  <c r="O91" i="25"/>
  <c r="P91" i="25" s="1"/>
  <c r="O92" i="25"/>
  <c r="P92" i="25" s="1"/>
  <c r="O93" i="25"/>
  <c r="P93" i="25" s="1"/>
  <c r="O94" i="25"/>
  <c r="P94" i="25" s="1"/>
  <c r="O95" i="25"/>
  <c r="P95" i="25" s="1"/>
  <c r="O96" i="25"/>
  <c r="P96" i="25" s="1"/>
  <c r="O97" i="25"/>
  <c r="P97" i="25" s="1"/>
  <c r="O98" i="25"/>
  <c r="P98" i="25" s="1"/>
  <c r="O99" i="25"/>
  <c r="P99" i="25" s="1"/>
  <c r="O100" i="25"/>
  <c r="P100" i="25" s="1"/>
  <c r="O101" i="25"/>
  <c r="P101" i="25" s="1"/>
  <c r="O102" i="25"/>
  <c r="P102" i="25" s="1"/>
  <c r="O107" i="25"/>
  <c r="P107" i="25" s="1"/>
  <c r="O108" i="25"/>
  <c r="P108" i="25" s="1"/>
  <c r="O109" i="25"/>
  <c r="P109" i="25" s="1"/>
  <c r="O115" i="25"/>
  <c r="P115" i="25" s="1"/>
  <c r="O116" i="25"/>
  <c r="P116" i="25" s="1"/>
  <c r="O117" i="25"/>
  <c r="P117" i="25" s="1"/>
  <c r="O118" i="25"/>
  <c r="P118" i="25" s="1"/>
  <c r="O119" i="25"/>
  <c r="P119" i="25" s="1"/>
  <c r="O120" i="25"/>
  <c r="P120" i="25" s="1"/>
  <c r="O121" i="25"/>
  <c r="P121" i="25" s="1"/>
  <c r="O122" i="25"/>
  <c r="P122" i="25" s="1"/>
  <c r="O123" i="25"/>
  <c r="P123" i="25" s="1"/>
  <c r="O125" i="25"/>
  <c r="P125" i="25" s="1"/>
  <c r="O126" i="25"/>
  <c r="P126" i="25" s="1"/>
  <c r="O127" i="25"/>
  <c r="P127" i="25" s="1"/>
  <c r="O128" i="25"/>
  <c r="P128" i="25" s="1"/>
  <c r="O129" i="25"/>
  <c r="P129" i="25" s="1"/>
  <c r="O130" i="25"/>
  <c r="P130" i="25" s="1"/>
  <c r="O131" i="25"/>
  <c r="P131" i="25" s="1"/>
  <c r="O132" i="25"/>
  <c r="P132" i="25" s="1"/>
  <c r="O133" i="25"/>
  <c r="P133" i="25" s="1"/>
  <c r="O134" i="25"/>
  <c r="P134" i="25" s="1"/>
  <c r="O135" i="25"/>
  <c r="P135" i="25" s="1"/>
  <c r="O136" i="25"/>
  <c r="P136" i="25" s="1"/>
  <c r="O137" i="25"/>
  <c r="P137" i="25" s="1"/>
  <c r="O138" i="25"/>
  <c r="P138" i="25" s="1"/>
  <c r="O139" i="25"/>
  <c r="P139" i="25" s="1"/>
  <c r="O140" i="25"/>
  <c r="P140" i="25" s="1"/>
  <c r="O141" i="25"/>
  <c r="P141" i="25" s="1"/>
  <c r="O142" i="25"/>
  <c r="P142" i="25" s="1"/>
  <c r="O143" i="25"/>
  <c r="P143" i="25" s="1"/>
  <c r="O144" i="25"/>
  <c r="P144" i="25" s="1"/>
  <c r="O145" i="25"/>
  <c r="P145" i="25" s="1"/>
  <c r="O146" i="25"/>
  <c r="P146" i="25" s="1"/>
  <c r="O147" i="25"/>
  <c r="P147" i="25" s="1"/>
  <c r="O148" i="25"/>
  <c r="P148" i="25" s="1"/>
  <c r="O149" i="25"/>
  <c r="P149" i="25" s="1"/>
  <c r="O163" i="25"/>
  <c r="P163" i="25" s="1"/>
  <c r="O164" i="25"/>
  <c r="P164" i="25" s="1"/>
  <c r="O165" i="25"/>
  <c r="P165" i="25" s="1"/>
  <c r="O169" i="25"/>
  <c r="P169" i="25" s="1"/>
  <c r="O170" i="25"/>
  <c r="P170" i="25" s="1"/>
  <c r="O171" i="25"/>
  <c r="P171" i="25" s="1"/>
  <c r="O172" i="25"/>
  <c r="P172" i="25" s="1"/>
  <c r="O173" i="25"/>
  <c r="P173" i="25" s="1"/>
  <c r="O174" i="25"/>
  <c r="P174" i="25" s="1"/>
  <c r="O175" i="25"/>
  <c r="P175" i="25" s="1"/>
  <c r="O176" i="25"/>
  <c r="P176" i="25" s="1"/>
  <c r="O177" i="25"/>
  <c r="P177" i="25" s="1"/>
  <c r="O178" i="25"/>
  <c r="P178" i="25" s="1"/>
  <c r="O179" i="25"/>
  <c r="P179" i="25" s="1"/>
  <c r="O180" i="25"/>
  <c r="P180" i="25" s="1"/>
  <c r="O181" i="25"/>
  <c r="P181" i="25" s="1"/>
  <c r="O182" i="25"/>
  <c r="P182" i="25" s="1"/>
  <c r="O183" i="25"/>
  <c r="P183" i="25" s="1"/>
  <c r="O184" i="25"/>
  <c r="P184" i="25" s="1"/>
  <c r="O185" i="25"/>
  <c r="P185" i="25" s="1"/>
  <c r="O186" i="25"/>
  <c r="P186" i="25" s="1"/>
  <c r="O199" i="25"/>
  <c r="P199" i="25" s="1"/>
  <c r="O200" i="25"/>
  <c r="P200" i="25" s="1"/>
  <c r="O201" i="25"/>
  <c r="P201" i="25" s="1"/>
  <c r="O202" i="25"/>
  <c r="P202" i="25" s="1"/>
  <c r="O203" i="25"/>
  <c r="P203" i="25" s="1"/>
  <c r="O221" i="25"/>
  <c r="P221" i="25" s="1"/>
  <c r="O222" i="25"/>
  <c r="P222" i="25" s="1"/>
  <c r="O223" i="25"/>
  <c r="P223" i="25" s="1"/>
  <c r="O224" i="25"/>
  <c r="P224" i="25" s="1"/>
  <c r="O225" i="25"/>
  <c r="P225" i="25" s="1"/>
  <c r="O234" i="25"/>
  <c r="P234" i="25" s="1"/>
  <c r="O235" i="25"/>
  <c r="P235" i="25" s="1"/>
  <c r="O236" i="25"/>
  <c r="P236" i="25" s="1"/>
  <c r="O237" i="25"/>
  <c r="P237" i="25" s="1"/>
  <c r="O238" i="25"/>
  <c r="P238" i="25" s="1"/>
  <c r="O239" i="25"/>
  <c r="P239" i="25" s="1"/>
  <c r="O240" i="25"/>
  <c r="P240" i="25" s="1"/>
  <c r="O241" i="25"/>
  <c r="P241" i="25" s="1"/>
  <c r="O242" i="25"/>
  <c r="P242" i="25" s="1"/>
  <c r="O243" i="25"/>
  <c r="P243" i="25" s="1"/>
  <c r="O244" i="25"/>
  <c r="P244" i="25" s="1"/>
  <c r="O245" i="25"/>
  <c r="P245" i="25" s="1"/>
  <c r="O246" i="25"/>
  <c r="P246" i="25" s="1"/>
  <c r="O247" i="25"/>
  <c r="P247" i="25" s="1"/>
  <c r="O248" i="25"/>
  <c r="P248" i="25" s="1"/>
  <c r="O249" i="25"/>
  <c r="P249" i="25" s="1"/>
  <c r="O250" i="25"/>
  <c r="P250" i="25" s="1"/>
  <c r="O251" i="25"/>
  <c r="P251" i="25" s="1"/>
  <c r="O252" i="25"/>
  <c r="P252" i="25" s="1"/>
  <c r="O253" i="25"/>
  <c r="P253" i="25" s="1"/>
  <c r="O254" i="25"/>
  <c r="P254" i="25" s="1"/>
  <c r="O255" i="25"/>
  <c r="P255" i="25" s="1"/>
  <c r="O256" i="25"/>
  <c r="P256" i="25" s="1"/>
  <c r="O257" i="25"/>
  <c r="P257" i="25" s="1"/>
  <c r="O260" i="25"/>
  <c r="P260" i="25" s="1"/>
  <c r="O261" i="25"/>
  <c r="P261" i="25" s="1"/>
  <c r="O262" i="25"/>
  <c r="P262" i="25" s="1"/>
  <c r="O263" i="25"/>
  <c r="P263" i="25" s="1"/>
  <c r="O264" i="25"/>
  <c r="P264" i="25" s="1"/>
  <c r="O285" i="25"/>
  <c r="P285" i="25" s="1"/>
  <c r="O286" i="25"/>
  <c r="P286" i="25" s="1"/>
  <c r="O287" i="25"/>
  <c r="P287" i="25" s="1"/>
  <c r="O288" i="25"/>
  <c r="P288" i="25" s="1"/>
  <c r="O289" i="25"/>
  <c r="P289" i="25" s="1"/>
  <c r="O291" i="25"/>
  <c r="P291" i="25" s="1"/>
  <c r="O292" i="25"/>
  <c r="P292" i="25" s="1"/>
  <c r="O293" i="25"/>
  <c r="P293" i="25" s="1"/>
  <c r="O294" i="25"/>
  <c r="P294" i="25" s="1"/>
  <c r="O295" i="25"/>
  <c r="P295" i="25" s="1"/>
  <c r="O296" i="25"/>
  <c r="P296" i="25" s="1"/>
  <c r="O297" i="25"/>
  <c r="P297" i="25" s="1"/>
  <c r="O298" i="25"/>
  <c r="P298" i="25" s="1"/>
  <c r="O299" i="25"/>
  <c r="P299" i="25" s="1"/>
  <c r="O300" i="25"/>
  <c r="P300" i="25" s="1"/>
  <c r="O308" i="25"/>
  <c r="P308" i="25" s="1"/>
  <c r="O309" i="25"/>
  <c r="P309" i="25" s="1"/>
  <c r="O331" i="25"/>
  <c r="P331" i="25" s="1"/>
  <c r="O332" i="25"/>
  <c r="P332" i="25" s="1"/>
  <c r="O333" i="25"/>
  <c r="P333" i="25" s="1"/>
  <c r="O334" i="25"/>
  <c r="P334" i="25" s="1"/>
  <c r="O335" i="25"/>
  <c r="P335" i="25" s="1"/>
  <c r="O336" i="25"/>
  <c r="P336" i="25" s="1"/>
  <c r="O337" i="25"/>
  <c r="P337" i="25" s="1"/>
  <c r="O338" i="25"/>
  <c r="P338" i="25" s="1"/>
  <c r="O339" i="25"/>
  <c r="P339" i="25" s="1"/>
  <c r="O340" i="25"/>
  <c r="P340" i="25" s="1"/>
  <c r="O343" i="25"/>
  <c r="P343" i="25" s="1"/>
  <c r="O344" i="25"/>
  <c r="P344" i="25" s="1"/>
  <c r="O345" i="25"/>
  <c r="P345" i="25" s="1"/>
  <c r="O346" i="25"/>
  <c r="P346" i="25" s="1"/>
  <c r="O347" i="25"/>
  <c r="P347" i="25" s="1"/>
  <c r="O348" i="25"/>
  <c r="P348" i="25" s="1"/>
  <c r="O349" i="25"/>
  <c r="P349" i="25" s="1"/>
  <c r="O350" i="25"/>
  <c r="P350" i="25" s="1"/>
  <c r="O363" i="25"/>
  <c r="P363" i="25" s="1"/>
  <c r="O364" i="25"/>
  <c r="P364" i="25" s="1"/>
  <c r="O365" i="25"/>
  <c r="P365" i="25" s="1"/>
  <c r="O366" i="25"/>
  <c r="P366" i="25" s="1"/>
  <c r="O367" i="25"/>
  <c r="P367" i="25" s="1"/>
  <c r="O368" i="25"/>
  <c r="P368" i="25" s="1"/>
  <c r="O369" i="25"/>
  <c r="P369" i="25" s="1"/>
  <c r="O370" i="25"/>
  <c r="P370" i="25" s="1"/>
  <c r="O377" i="25"/>
  <c r="P377" i="25" s="1"/>
  <c r="O378" i="25"/>
  <c r="P378" i="25" s="1"/>
  <c r="O379" i="25"/>
  <c r="P379" i="25" s="1"/>
  <c r="O380" i="25"/>
  <c r="P380" i="25" s="1"/>
  <c r="O381" i="25"/>
  <c r="P381" i="25" s="1"/>
  <c r="O382" i="25"/>
  <c r="P382" i="25" s="1"/>
  <c r="O383" i="25"/>
  <c r="P383" i="25" s="1"/>
  <c r="O384" i="25"/>
  <c r="P384" i="25" s="1"/>
  <c r="O385" i="25"/>
  <c r="P385" i="25" s="1"/>
  <c r="O386" i="25"/>
  <c r="P386" i="25" s="1"/>
  <c r="O387" i="25"/>
  <c r="P387" i="25" s="1"/>
  <c r="O388" i="25"/>
  <c r="P388" i="25" s="1"/>
  <c r="O389" i="25"/>
  <c r="P389" i="25" s="1"/>
  <c r="O390" i="25"/>
  <c r="P390" i="25" s="1"/>
  <c r="O391" i="25"/>
  <c r="P391" i="25" s="1"/>
  <c r="O394" i="25"/>
  <c r="P394" i="25" s="1"/>
  <c r="O395" i="25"/>
  <c r="P395" i="25" s="1"/>
  <c r="O396" i="25"/>
  <c r="P396" i="25" s="1"/>
  <c r="O397" i="25"/>
  <c r="P397" i="25" s="1"/>
  <c r="O398" i="25"/>
  <c r="P398" i="25" s="1"/>
  <c r="O399" i="25"/>
  <c r="P399" i="25" s="1"/>
  <c r="O400" i="25"/>
  <c r="P400" i="25" s="1"/>
  <c r="O409" i="25"/>
  <c r="P409" i="25" s="1"/>
  <c r="O410" i="25"/>
  <c r="P410" i="25" s="1"/>
  <c r="O411" i="25"/>
  <c r="P411" i="25" s="1"/>
  <c r="O412" i="25"/>
  <c r="P412" i="25" s="1"/>
  <c r="O413" i="25"/>
  <c r="P413" i="25" s="1"/>
  <c r="O414" i="25"/>
  <c r="P414" i="25" s="1"/>
  <c r="O415" i="25"/>
  <c r="P415" i="25" s="1"/>
  <c r="O416" i="25"/>
  <c r="P416" i="25" s="1"/>
  <c r="O417" i="25"/>
  <c r="P417" i="25" s="1"/>
  <c r="O418" i="25"/>
  <c r="P418" i="25" s="1"/>
  <c r="O419" i="25"/>
  <c r="P419" i="25" s="1"/>
  <c r="O420" i="25"/>
  <c r="P420" i="25" s="1"/>
  <c r="O421" i="25"/>
  <c r="P421" i="25" s="1"/>
  <c r="O422" i="25"/>
  <c r="P422" i="25" s="1"/>
  <c r="O423" i="25"/>
  <c r="P423" i="25" s="1"/>
  <c r="O468" i="25"/>
  <c r="P468" i="25" s="1"/>
  <c r="O469" i="25"/>
  <c r="P469" i="25" s="1"/>
  <c r="O470" i="25"/>
  <c r="P470" i="25" s="1"/>
  <c r="O471" i="25"/>
  <c r="P471" i="25" s="1"/>
  <c r="O567" i="25"/>
  <c r="P567" i="25" s="1"/>
  <c r="O568" i="25"/>
  <c r="P568" i="25" s="1"/>
  <c r="O701" i="25"/>
  <c r="P701" i="25" s="1"/>
  <c r="O702" i="25"/>
  <c r="P702" i="25" s="1"/>
  <c r="O721" i="25"/>
  <c r="P721" i="25" s="1"/>
  <c r="O722" i="25"/>
  <c r="P722" i="25" s="1"/>
  <c r="O723" i="25"/>
  <c r="P723" i="25" s="1"/>
  <c r="O724" i="25"/>
  <c r="P724" i="25" s="1"/>
  <c r="O725" i="25"/>
  <c r="P725" i="25" s="1"/>
  <c r="O726" i="25"/>
  <c r="P726" i="25" s="1"/>
  <c r="O727" i="25"/>
  <c r="P727" i="25" s="1"/>
  <c r="O728" i="25"/>
  <c r="P728" i="25" s="1"/>
  <c r="O729" i="25"/>
  <c r="P729" i="25" s="1"/>
  <c r="O730" i="25"/>
  <c r="P730" i="25" s="1"/>
  <c r="O731" i="25"/>
  <c r="P731" i="25" s="1"/>
  <c r="O732" i="25"/>
  <c r="P732" i="25" s="1"/>
  <c r="O733" i="25"/>
  <c r="P733" i="25" s="1"/>
  <c r="O734" i="25"/>
  <c r="P734" i="25" s="1"/>
  <c r="O735" i="25"/>
  <c r="P735" i="25" s="1"/>
  <c r="O736" i="25"/>
  <c r="P736" i="25" s="1"/>
  <c r="O737" i="25"/>
  <c r="P737" i="25" s="1"/>
  <c r="O738" i="25"/>
  <c r="P738" i="25" s="1"/>
  <c r="O739" i="25"/>
  <c r="P739" i="25" s="1"/>
  <c r="O740" i="25"/>
  <c r="P740" i="25" s="1"/>
  <c r="O741" i="25"/>
  <c r="P741" i="25" s="1"/>
  <c r="O742" i="25"/>
  <c r="P742" i="25" s="1"/>
  <c r="O743" i="25"/>
  <c r="P743" i="25" s="1"/>
  <c r="O744" i="25"/>
  <c r="P744" i="25" s="1"/>
  <c r="O745" i="25"/>
  <c r="P745" i="25" s="1"/>
  <c r="O746" i="25"/>
  <c r="P746" i="25" s="1"/>
  <c r="O747" i="25"/>
  <c r="P747" i="25" s="1"/>
  <c r="O748" i="25"/>
  <c r="P748" i="25" s="1"/>
  <c r="O749" i="25"/>
  <c r="P749" i="25" s="1"/>
  <c r="O750" i="25"/>
  <c r="P750" i="25" s="1"/>
  <c r="O751" i="25"/>
  <c r="P751" i="25" s="1"/>
  <c r="O752" i="25"/>
  <c r="P752" i="25" s="1"/>
  <c r="O753" i="25"/>
  <c r="P753" i="25" s="1"/>
  <c r="O754" i="25"/>
  <c r="P754" i="25" s="1"/>
  <c r="O755" i="25"/>
  <c r="P755" i="25" s="1"/>
  <c r="O756" i="25"/>
  <c r="P756" i="25" s="1"/>
  <c r="O757" i="25"/>
  <c r="P757" i="25" s="1"/>
  <c r="O758" i="25"/>
  <c r="P758" i="25" s="1"/>
  <c r="O759" i="25"/>
  <c r="P759" i="25" s="1"/>
  <c r="O760" i="25"/>
  <c r="P760" i="25" s="1"/>
  <c r="O761" i="25"/>
  <c r="P761" i="25" s="1"/>
  <c r="O762" i="25"/>
  <c r="P762" i="25" s="1"/>
  <c r="O763" i="25"/>
  <c r="P763" i="25" s="1"/>
  <c r="O764" i="25"/>
  <c r="P764" i="25" s="1"/>
  <c r="O765" i="25"/>
  <c r="P765" i="25" s="1"/>
  <c r="O858" i="25"/>
  <c r="P858" i="25" s="1"/>
  <c r="O859" i="25"/>
  <c r="P859" i="25" s="1"/>
  <c r="O860" i="25"/>
  <c r="P860" i="25" s="1"/>
  <c r="O861" i="25"/>
  <c r="P861" i="25" s="1"/>
  <c r="O862" i="25"/>
  <c r="P862" i="25" s="1"/>
  <c r="O897" i="25"/>
  <c r="P897" i="25" s="1"/>
  <c r="O898" i="25"/>
  <c r="P898" i="25" s="1"/>
  <c r="O899" i="25"/>
  <c r="P899" i="25" s="1"/>
  <c r="O900" i="25"/>
  <c r="P900" i="25" s="1"/>
  <c r="O901" i="25"/>
  <c r="P901" i="25" s="1"/>
  <c r="O902" i="25"/>
  <c r="P902" i="25" s="1"/>
  <c r="O903" i="25"/>
  <c r="P903" i="25" s="1"/>
  <c r="O904" i="25"/>
  <c r="P904" i="25" s="1"/>
  <c r="O905" i="25"/>
  <c r="P905" i="25" s="1"/>
  <c r="O906" i="25"/>
  <c r="P906" i="25" s="1"/>
  <c r="O907" i="25"/>
  <c r="P907" i="25" s="1"/>
  <c r="O908" i="25"/>
  <c r="P908" i="25" s="1"/>
  <c r="O909" i="25"/>
  <c r="P909" i="25" s="1"/>
  <c r="O910" i="25"/>
  <c r="P910" i="25" s="1"/>
  <c r="O911" i="25"/>
  <c r="P911" i="25" s="1"/>
  <c r="O912" i="25"/>
  <c r="P912" i="25" s="1"/>
  <c r="O913" i="25"/>
  <c r="P913" i="25" s="1"/>
  <c r="O914" i="25"/>
  <c r="P914" i="25" s="1"/>
  <c r="O915" i="25"/>
  <c r="P915" i="25" s="1"/>
  <c r="O916" i="25"/>
  <c r="P916" i="25" s="1"/>
  <c r="O917" i="25"/>
  <c r="P917" i="25" s="1"/>
  <c r="O918" i="25"/>
  <c r="P918" i="25" s="1"/>
  <c r="O919" i="25"/>
  <c r="P919" i="25" s="1"/>
  <c r="O920" i="25"/>
  <c r="P920" i="25" s="1"/>
  <c r="O921" i="25"/>
  <c r="P921" i="25" s="1"/>
  <c r="O922" i="25"/>
  <c r="P922" i="25" s="1"/>
  <c r="O923" i="25"/>
  <c r="P923" i="25" s="1"/>
  <c r="O924" i="25"/>
  <c r="P924" i="25" s="1"/>
  <c r="O449" i="25"/>
  <c r="P449" i="25" s="1"/>
  <c r="O450" i="25"/>
  <c r="P450" i="25" s="1"/>
  <c r="O451" i="25"/>
  <c r="P451" i="25" s="1"/>
  <c r="O452" i="25"/>
  <c r="P452" i="25" s="1"/>
  <c r="O453" i="25"/>
  <c r="P453" i="25" s="1"/>
  <c r="O454" i="25"/>
  <c r="P454" i="25" s="1"/>
  <c r="O455" i="25"/>
  <c r="P455" i="25" s="1"/>
  <c r="O456" i="25"/>
  <c r="P456" i="25" s="1"/>
  <c r="O457" i="25"/>
  <c r="P457" i="25" s="1"/>
  <c r="O458" i="25"/>
  <c r="P458" i="25" s="1"/>
  <c r="O459" i="25"/>
  <c r="P459" i="25" s="1"/>
  <c r="O460" i="25"/>
  <c r="P460" i="25" s="1"/>
  <c r="O461" i="25"/>
  <c r="P461" i="25" s="1"/>
  <c r="O462" i="25"/>
  <c r="P462" i="25" s="1"/>
  <c r="O463" i="25"/>
  <c r="P463" i="25" s="1"/>
  <c r="O464" i="25"/>
  <c r="P464" i="25" s="1"/>
  <c r="O465" i="25"/>
  <c r="P465" i="25" s="1"/>
  <c r="O466" i="25"/>
  <c r="P466" i="25" s="1"/>
  <c r="O467" i="25"/>
  <c r="P467" i="25" s="1"/>
  <c r="O424" i="25"/>
  <c r="P424" i="25" s="1"/>
  <c r="O425" i="25"/>
  <c r="P425" i="25" s="1"/>
  <c r="O426" i="25"/>
  <c r="P426" i="25" s="1"/>
  <c r="O427" i="25"/>
  <c r="P427" i="25" s="1"/>
  <c r="O428" i="25"/>
  <c r="P428" i="25" s="1"/>
  <c r="O429" i="25"/>
  <c r="P429" i="25" s="1"/>
  <c r="O430" i="25"/>
  <c r="P430" i="25" s="1"/>
  <c r="O431" i="25"/>
  <c r="P431" i="25" s="1"/>
  <c r="O432" i="25"/>
  <c r="P432" i="25" s="1"/>
  <c r="O433" i="25"/>
  <c r="P433" i="25" s="1"/>
  <c r="O472" i="25"/>
  <c r="P472" i="25" s="1"/>
  <c r="O473" i="25"/>
  <c r="P473" i="25" s="1"/>
  <c r="O474" i="25"/>
  <c r="P474" i="25" s="1"/>
  <c r="O475" i="25"/>
  <c r="P475" i="25" s="1"/>
  <c r="O476" i="25"/>
  <c r="P476" i="25" s="1"/>
  <c r="O477" i="25"/>
  <c r="P477" i="25" s="1"/>
  <c r="O478" i="25"/>
  <c r="P478" i="25" s="1"/>
  <c r="O479" i="25"/>
  <c r="P479" i="25" s="1"/>
  <c r="O480" i="25"/>
  <c r="P480" i="25" s="1"/>
  <c r="O481" i="25"/>
  <c r="P481" i="25" s="1"/>
  <c r="O482" i="25"/>
  <c r="P482" i="25" s="1"/>
  <c r="O434" i="25"/>
  <c r="P434" i="25" s="1"/>
  <c r="O435" i="25"/>
  <c r="P435" i="25" s="1"/>
  <c r="O436" i="25"/>
  <c r="P436" i="25" s="1"/>
  <c r="O437" i="25"/>
  <c r="P437" i="25" s="1"/>
  <c r="O438" i="25"/>
  <c r="P438" i="25" s="1"/>
  <c r="O483" i="25"/>
  <c r="P483" i="25" s="1"/>
  <c r="O484" i="25"/>
  <c r="P484" i="25" s="1"/>
  <c r="O485" i="25"/>
  <c r="P485" i="25" s="1"/>
  <c r="O486" i="25"/>
  <c r="P486" i="25" s="1"/>
  <c r="O487" i="25"/>
  <c r="P487" i="25" s="1"/>
  <c r="O488" i="25"/>
  <c r="P488" i="25" s="1"/>
  <c r="O489" i="25"/>
  <c r="P489" i="25" s="1"/>
  <c r="O490" i="25"/>
  <c r="P490" i="25" s="1"/>
  <c r="O491" i="25"/>
  <c r="P491" i="25" s="1"/>
  <c r="O492" i="25"/>
  <c r="P492" i="25" s="1"/>
  <c r="O493" i="25"/>
  <c r="P493" i="25" s="1"/>
  <c r="O494" i="25"/>
  <c r="P494" i="25" s="1"/>
  <c r="O495" i="25"/>
  <c r="P495" i="25" s="1"/>
  <c r="O496" i="25"/>
  <c r="P496" i="25" s="1"/>
  <c r="O497" i="25"/>
  <c r="P497" i="25" s="1"/>
  <c r="O498" i="25"/>
  <c r="P498" i="25" s="1"/>
  <c r="O499" i="25"/>
  <c r="P499" i="25" s="1"/>
  <c r="O500" i="25"/>
  <c r="P500" i="25" s="1"/>
  <c r="O501" i="25"/>
  <c r="P501" i="25" s="1"/>
  <c r="O502" i="25"/>
  <c r="P502" i="25" s="1"/>
  <c r="O503" i="25"/>
  <c r="P503" i="25" s="1"/>
  <c r="O439" i="25"/>
  <c r="P439" i="25" s="1"/>
  <c r="O440" i="25"/>
  <c r="P440" i="25" s="1"/>
  <c r="O441" i="25"/>
  <c r="P441" i="25" s="1"/>
  <c r="O504" i="25"/>
  <c r="P504" i="25" s="1"/>
  <c r="O505" i="25"/>
  <c r="P505" i="25" s="1"/>
  <c r="O506" i="25"/>
  <c r="P506" i="25" s="1"/>
  <c r="O507" i="25"/>
  <c r="P507" i="25" s="1"/>
  <c r="O508" i="25"/>
  <c r="P508" i="25" s="1"/>
  <c r="O509" i="25"/>
  <c r="P509" i="25" s="1"/>
  <c r="O510" i="25"/>
  <c r="P510" i="25" s="1"/>
  <c r="O511" i="25"/>
  <c r="P511" i="25" s="1"/>
  <c r="O512" i="25"/>
  <c r="P512" i="25" s="1"/>
  <c r="O513" i="25"/>
  <c r="P513" i="25" s="1"/>
  <c r="O514" i="25"/>
  <c r="P514" i="25" s="1"/>
  <c r="O515" i="25"/>
  <c r="P515" i="25" s="1"/>
  <c r="O516" i="25"/>
  <c r="P516" i="25" s="1"/>
  <c r="O517" i="25"/>
  <c r="P517" i="25" s="1"/>
  <c r="O518" i="25"/>
  <c r="P518" i="25" s="1"/>
  <c r="O519" i="25"/>
  <c r="P519" i="25" s="1"/>
  <c r="O520" i="25"/>
  <c r="P520" i="25" s="1"/>
  <c r="O521" i="25"/>
  <c r="P521" i="25" s="1"/>
  <c r="O522" i="25"/>
  <c r="P522" i="25" s="1"/>
  <c r="O523" i="25"/>
  <c r="P523" i="25" s="1"/>
  <c r="O442" i="25"/>
  <c r="P442" i="25" s="1"/>
  <c r="O443" i="25"/>
  <c r="P443" i="25" s="1"/>
  <c r="O444" i="25"/>
  <c r="P444" i="25" s="1"/>
  <c r="O524" i="25"/>
  <c r="P524" i="25" s="1"/>
  <c r="O525" i="25"/>
  <c r="P525" i="25" s="1"/>
  <c r="O526" i="25"/>
  <c r="P526" i="25" s="1"/>
  <c r="O527" i="25"/>
  <c r="P527" i="25" s="1"/>
  <c r="O528" i="25"/>
  <c r="P528" i="25" s="1"/>
  <c r="O529" i="25"/>
  <c r="P529" i="25" s="1"/>
  <c r="O530" i="25"/>
  <c r="P530" i="25" s="1"/>
  <c r="O531" i="25"/>
  <c r="P531" i="25" s="1"/>
  <c r="O532" i="25"/>
  <c r="P532" i="25" s="1"/>
  <c r="O533" i="25"/>
  <c r="P533" i="25" s="1"/>
  <c r="O534" i="25"/>
  <c r="P534" i="25" s="1"/>
  <c r="O535" i="25"/>
  <c r="P535" i="25" s="1"/>
  <c r="O536" i="25"/>
  <c r="P536" i="25" s="1"/>
  <c r="O537" i="25"/>
  <c r="P537" i="25" s="1"/>
  <c r="O538" i="25"/>
  <c r="P538" i="25" s="1"/>
  <c r="O539" i="25"/>
  <c r="P539" i="25" s="1"/>
  <c r="O540" i="25"/>
  <c r="P540" i="25" s="1"/>
  <c r="O541" i="25"/>
  <c r="P541" i="25" s="1"/>
  <c r="O542" i="25"/>
  <c r="P542" i="25" s="1"/>
  <c r="O543" i="25"/>
  <c r="P543" i="25" s="1"/>
  <c r="O445" i="25"/>
  <c r="P445" i="25" s="1"/>
  <c r="O446" i="25"/>
  <c r="P446" i="25" s="1"/>
  <c r="O447" i="25"/>
  <c r="P447" i="25" s="1"/>
  <c r="O448" i="25"/>
  <c r="P448" i="25" s="1"/>
  <c r="O544" i="25"/>
  <c r="P544" i="25" s="1"/>
  <c r="O545" i="25"/>
  <c r="P545" i="25" s="1"/>
  <c r="O546" i="25"/>
  <c r="P546" i="25" s="1"/>
  <c r="O547" i="25"/>
  <c r="P547" i="25" s="1"/>
  <c r="O548" i="25"/>
  <c r="P548" i="25" s="1"/>
  <c r="O549" i="25"/>
  <c r="P549" i="25" s="1"/>
  <c r="O550" i="25"/>
  <c r="P550" i="25" s="1"/>
  <c r="O551" i="25"/>
  <c r="P551" i="25" s="1"/>
  <c r="O552" i="25"/>
  <c r="P552" i="25" s="1"/>
  <c r="O553" i="25"/>
  <c r="P553" i="25" s="1"/>
  <c r="O554" i="25"/>
  <c r="P554" i="25" s="1"/>
  <c r="O555" i="25"/>
  <c r="P555" i="25" s="1"/>
  <c r="O556" i="25"/>
  <c r="P556" i="25" s="1"/>
  <c r="O557" i="25"/>
  <c r="P557" i="25" s="1"/>
  <c r="O558" i="25"/>
  <c r="P558" i="25" s="1"/>
  <c r="O559" i="25"/>
  <c r="P559" i="25" s="1"/>
  <c r="O560" i="25"/>
  <c r="P560" i="25" s="1"/>
  <c r="O561" i="25"/>
  <c r="P561" i="25" s="1"/>
  <c r="O562" i="25"/>
  <c r="P562" i="25" s="1"/>
  <c r="O563" i="25"/>
  <c r="P563" i="25" s="1"/>
  <c r="O564" i="25"/>
  <c r="P564" i="25" s="1"/>
  <c r="O565" i="25"/>
  <c r="P565" i="25" s="1"/>
  <c r="O566" i="25"/>
  <c r="P566" i="25" s="1"/>
  <c r="O569" i="25"/>
  <c r="P569" i="25" s="1"/>
  <c r="O570" i="25"/>
  <c r="P570" i="25" s="1"/>
  <c r="O571" i="25"/>
  <c r="P571" i="25" s="1"/>
  <c r="O572" i="25"/>
  <c r="P572" i="25" s="1"/>
  <c r="O573" i="25"/>
  <c r="P573" i="25" s="1"/>
  <c r="O574" i="25"/>
  <c r="P574" i="25" s="1"/>
  <c r="O575" i="25"/>
  <c r="P575" i="25" s="1"/>
  <c r="O576" i="25"/>
  <c r="P576" i="25" s="1"/>
  <c r="O577" i="25"/>
  <c r="P577" i="25" s="1"/>
  <c r="O578" i="25"/>
  <c r="P578" i="25" s="1"/>
  <c r="O579" i="25"/>
  <c r="P579" i="25" s="1"/>
  <c r="O580" i="25"/>
  <c r="P580" i="25" s="1"/>
  <c r="O581" i="25"/>
  <c r="P581" i="25" s="1"/>
  <c r="O582" i="25"/>
  <c r="P582" i="25" s="1"/>
  <c r="O583" i="25"/>
  <c r="P583" i="25" s="1"/>
  <c r="O584" i="25"/>
  <c r="P584" i="25" s="1"/>
  <c r="O585" i="25"/>
  <c r="P585" i="25" s="1"/>
  <c r="O586" i="25"/>
  <c r="P586" i="25" s="1"/>
  <c r="O587" i="25"/>
  <c r="P587" i="25" s="1"/>
  <c r="O588" i="25"/>
  <c r="P588" i="25" s="1"/>
  <c r="O589" i="25"/>
  <c r="P589" i="25" s="1"/>
  <c r="O590" i="25"/>
  <c r="P590" i="25" s="1"/>
  <c r="O591" i="25"/>
  <c r="P591" i="25" s="1"/>
  <c r="O592" i="25"/>
  <c r="P592" i="25" s="1"/>
  <c r="O593" i="25"/>
  <c r="P593" i="25" s="1"/>
  <c r="O594" i="25"/>
  <c r="P594" i="25" s="1"/>
  <c r="O28" i="25"/>
  <c r="P28" i="25" s="1"/>
  <c r="I23" i="44" l="1"/>
</calcChain>
</file>

<file path=xl/sharedStrings.xml><?xml version="1.0" encoding="utf-8"?>
<sst xmlns="http://schemas.openxmlformats.org/spreadsheetml/2006/main" count="21882" uniqueCount="2253">
  <si>
    <t>C00450041</t>
  </si>
  <si>
    <t>C00440239</t>
  </si>
  <si>
    <t>C00406895</t>
  </si>
  <si>
    <t>C00463454</t>
  </si>
  <si>
    <t>C00473764</t>
  </si>
  <si>
    <t>C00474339</t>
  </si>
  <si>
    <t>C00474549</t>
  </si>
  <si>
    <t>C00474669</t>
  </si>
  <si>
    <t>C00495624</t>
  </si>
  <si>
    <t>C00426408</t>
  </si>
  <si>
    <t>C00441122</t>
  </si>
  <si>
    <t>C00453894</t>
  </si>
  <si>
    <t>C00460114</t>
  </si>
  <si>
    <t>C00406811</t>
  </si>
  <si>
    <t>C00452786</t>
  </si>
  <si>
    <t>C00461356</t>
  </si>
  <si>
    <t>C00460602</t>
  </si>
  <si>
    <t>C00464590</t>
  </si>
  <si>
    <t>C00464860</t>
  </si>
  <si>
    <t>C00467902</t>
  </si>
  <si>
    <t>C00477459</t>
  </si>
  <si>
    <t>C00317444</t>
  </si>
  <si>
    <t>C00464446</t>
  </si>
  <si>
    <t>C00480216</t>
  </si>
  <si>
    <t>C00474060</t>
  </si>
  <si>
    <t>C00491084</t>
  </si>
  <si>
    <t>C00464834</t>
  </si>
  <si>
    <t>C00478551</t>
  </si>
  <si>
    <t>C00480408</t>
  </si>
  <si>
    <t>C00479682</t>
  </si>
  <si>
    <t>C00486061</t>
  </si>
  <si>
    <t>C00471658</t>
  </si>
  <si>
    <t>C00479401</t>
  </si>
  <si>
    <t>C00480309</t>
  </si>
  <si>
    <t>C00482488</t>
  </si>
  <si>
    <t>C00483384</t>
  </si>
  <si>
    <t>C00483419</t>
  </si>
  <si>
    <t>C00487932</t>
  </si>
  <si>
    <t>C00488811</t>
  </si>
  <si>
    <t>C00474355</t>
  </si>
  <si>
    <t>C00479528</t>
  </si>
  <si>
    <t>C00491663</t>
  </si>
  <si>
    <t>C00491997</t>
  </si>
  <si>
    <t>C00450881</t>
  </si>
  <si>
    <t>C00487516</t>
  </si>
  <si>
    <t>C00489116</t>
  </si>
  <si>
    <t>C00489117</t>
  </si>
  <si>
    <t>C00485856</t>
  </si>
  <si>
    <t>C00487160</t>
  </si>
  <si>
    <t>C00488506</t>
  </si>
  <si>
    <t>C00492911</t>
  </si>
  <si>
    <t>C00481276</t>
  </si>
  <si>
    <t>C00492912</t>
  </si>
  <si>
    <t>C00489149</t>
  </si>
  <si>
    <t>C00489148</t>
  </si>
  <si>
    <t>BV Phu san TW</t>
  </si>
  <si>
    <t>cf Cô Hà - 52 Minh Khai</t>
  </si>
  <si>
    <t>Bắc Việt -19 H Trần Quang Khải</t>
  </si>
  <si>
    <t>Cafe Nhất Long</t>
  </si>
  <si>
    <t xml:space="preserve">Cafe 93 Trần Hưng Đạo </t>
  </si>
  <si>
    <t>Nhất Nướng</t>
  </si>
  <si>
    <t>Công ty TNHH Sang Trọng Sự Kiện</t>
  </si>
  <si>
    <t>Chuỗi coffee Nam Phong (12 stores)</t>
  </si>
  <si>
    <t>Cô Hiền 255 PBC</t>
  </si>
  <si>
    <t>Vũ Hoa- 33 Nguyễn Khắc Nhu</t>
  </si>
  <si>
    <t>kho cây bán hàng tự động</t>
  </si>
  <si>
    <t>CÔNG TY TNHH THƯƠNG MẠI VÀ DỊCH VỤ NĂNG ĐỘNG CA</t>
  </si>
  <si>
    <t>căng tin bệnh viện phụ sản Thanh Hóa</t>
  </si>
  <si>
    <t>cafe old tow</t>
  </si>
  <si>
    <t>Cty TNHH Nam Anh</t>
  </si>
  <si>
    <t>CF Quốc Bảo - Kênh Liêm, p. Bạch Đằng</t>
  </si>
  <si>
    <t>Canteen Trường Sĩ Quan Lục Quân 1</t>
  </si>
  <si>
    <t>Căng tin Nhà máy Xi măng Vissai Sông lam</t>
  </si>
  <si>
    <t>Bánh Bảo Ngọc</t>
  </si>
  <si>
    <t>CĂNG TIN SƯ ĐOÀN 3</t>
  </si>
  <si>
    <t>Năm - cảnh Vật Cách</t>
  </si>
  <si>
    <t>CAFE GEMINI SỐ 168 TRUNG KÍNH</t>
  </si>
  <si>
    <t>Công ty TNHH PHD</t>
  </si>
  <si>
    <t>CĂNG TIN CÔNG TY MAY VIỆT HÀN</t>
  </si>
  <si>
    <t>BV Bạch Mai</t>
  </si>
  <si>
    <t>Cty Hải Hà Kotobuki</t>
  </si>
  <si>
    <t>Căng Tin Trường Văn Quan</t>
  </si>
  <si>
    <t>S&amp;B_Ha Noi</t>
  </si>
  <si>
    <t>Canifa</t>
  </si>
  <si>
    <t>Caafe Gemini - 185 Maria, KĐT Ecopark</t>
  </si>
  <si>
    <t>cf gemmini</t>
  </si>
  <si>
    <t>AMG_ Ha Noi</t>
  </si>
  <si>
    <t>Công ty TNHH PRETTL Việt Nam</t>
  </si>
  <si>
    <t>AMG_ Ninh Binh</t>
  </si>
  <si>
    <t>Anh Bắc</t>
  </si>
  <si>
    <t>Can tin Bệnh Viện Đồng hỷ</t>
  </si>
  <si>
    <t>AMG_ Phu Tho</t>
  </si>
  <si>
    <t>Căng tin Trường MN tràng Định</t>
  </si>
  <si>
    <t>AHA Coffee</t>
  </si>
  <si>
    <t>KAFA Coffee</t>
  </si>
  <si>
    <t>Căng tin Cty HonDa Đồng Văn 1</t>
  </si>
  <si>
    <t>Căng tin Cty Eco Đồng Văn 4</t>
  </si>
  <si>
    <t>Công ty TNHH Ðầu Tư Vifotex</t>
  </si>
  <si>
    <t>Trạm dừng nghỉ cao tốc Hà Nam</t>
  </si>
  <si>
    <t>Cô Thanh bếp ăn khu Công Nghiệp</t>
  </si>
  <si>
    <t>Anh Khánh - trà sữa</t>
  </si>
  <si>
    <t>Ánh Luyến</t>
  </si>
  <si>
    <t>VVM_chi nhánh Thai Nguyen</t>
  </si>
  <si>
    <t>SKU</t>
  </si>
  <si>
    <t>Cup yogurt</t>
  </si>
  <si>
    <t>Hoan Hao 1L</t>
  </si>
  <si>
    <t>Hoan Hao Tin</t>
  </si>
  <si>
    <t>DL Gold</t>
  </si>
  <si>
    <t>DL Blue</t>
  </si>
  <si>
    <t>Fristi LAD</t>
  </si>
  <si>
    <t>Ovaltine 110/ 180</t>
  </si>
  <si>
    <t>Ovaltine 285</t>
  </si>
  <si>
    <t>Truong Sinh</t>
  </si>
  <si>
    <t>YM 110/ 170</t>
  </si>
  <si>
    <t>YM Bottle</t>
  </si>
  <si>
    <t>Ovaltine 400</t>
  </si>
  <si>
    <t>Công ty Sunwon</t>
  </si>
  <si>
    <t>C00487937</t>
  </si>
  <si>
    <t>Dân tộc Nội trú tỉnh</t>
  </si>
  <si>
    <t>C00487939</t>
  </si>
  <si>
    <t>Dân tộc nội trú _ Đại từ</t>
  </si>
  <si>
    <t>Công Ty Than Na Dương</t>
  </si>
  <si>
    <t>VVM Nam Định</t>
  </si>
  <si>
    <t>C00501123</t>
  </si>
  <si>
    <t>Cty CP xuất ăn Công nghiệp</t>
  </si>
  <si>
    <t>Long Anh</t>
  </si>
  <si>
    <t>C00501156</t>
  </si>
  <si>
    <t>C00459490</t>
  </si>
  <si>
    <t>Cà phê Omely</t>
  </si>
  <si>
    <t>C00480231</t>
  </si>
  <si>
    <t>Cơ sở SX Kem</t>
  </si>
  <si>
    <t>C00257112</t>
  </si>
  <si>
    <t>CF Giọt Thời gian</t>
  </si>
  <si>
    <t>NPP ĐỨC HẠNH</t>
  </si>
  <si>
    <t>C00454294</t>
  </si>
  <si>
    <t>Cafe Milano</t>
  </si>
  <si>
    <t>C00255061</t>
  </si>
  <si>
    <t>Công ty TNHH Thực phẩm xanh Anh Tường</t>
  </si>
  <si>
    <t>C00255110</t>
  </si>
  <si>
    <t>Sữa bắp Thiên Phú</t>
  </si>
  <si>
    <t>C00255622</t>
  </si>
  <si>
    <t>Tiệm Bánh Thêm - K75/7 Lý Tự Trọng</t>
  </si>
  <si>
    <t>C00256359</t>
  </si>
  <si>
    <t>CF Trúc Lâm Viên - 8,10 Trần Quý Cáp</t>
  </si>
  <si>
    <t>C00256527</t>
  </si>
  <si>
    <t>CF Vip - 02 Trần Đại Nghĩa</t>
  </si>
  <si>
    <t>C00283411</t>
  </si>
  <si>
    <t>CF Thái-Ngã Ba Văn Tiến Dũng</t>
  </si>
  <si>
    <t>C00283555</t>
  </si>
  <si>
    <t>Chi nhánh CF Mê Trang-160 Núi Thành</t>
  </si>
  <si>
    <t>C00283821</t>
  </si>
  <si>
    <t>Vành Đai-Tổ 64 Trần Đại Nghĩa</t>
  </si>
  <si>
    <t>C00283840</t>
  </si>
  <si>
    <t>Sữa chua muối 57-57 Phan Huy Ích</t>
  </si>
  <si>
    <t>C00284175</t>
  </si>
  <si>
    <t>Công ty TNHH MTV Phố Hội</t>
  </si>
  <si>
    <t>C00284216</t>
  </si>
  <si>
    <t>CF BM Kim Mã-Lô 20-21 Nam Trân</t>
  </si>
  <si>
    <t>C00284829</t>
  </si>
  <si>
    <t>Bánh Mì Đồng Tâm-90 Đặng Thai Mai</t>
  </si>
  <si>
    <t>C00284926</t>
  </si>
  <si>
    <t>CF Làng Chài-Chung Cư A6 Phạm Huy Thông</t>
  </si>
  <si>
    <t>C00442627</t>
  </si>
  <si>
    <t>Căn tin Bệnh viện Hòa Vang</t>
  </si>
  <si>
    <t>C00442739</t>
  </si>
  <si>
    <t>Chè Xuân Trang - 31 Lê Duẫn</t>
  </si>
  <si>
    <t>C00448896</t>
  </si>
  <si>
    <t>Công ty UNI-PRESIDENT VIỆT NAM</t>
  </si>
  <si>
    <t>C00450367</t>
  </si>
  <si>
    <t>Trà sữa 2CE</t>
  </si>
  <si>
    <t>C00451928</t>
  </si>
  <si>
    <t>Đắc Vinh - 407 Trưng Nữ Vương</t>
  </si>
  <si>
    <t>C00455268</t>
  </si>
  <si>
    <t>Cty TNHH Hai Thuyen</t>
  </si>
  <si>
    <t>C00460983</t>
  </si>
  <si>
    <t>CF Trà Sữa Đài Loan - 22 Bùi Quốc Hưng</t>
  </si>
  <si>
    <t>C00473655</t>
  </si>
  <si>
    <t>Sinh Tố chị Vân</t>
  </si>
  <si>
    <t>C00473659</t>
  </si>
  <si>
    <t>Nấu ăn Hà Minh</t>
  </si>
  <si>
    <t>C00478951</t>
  </si>
  <si>
    <t>Cty TNHH Lạt Sơn</t>
  </si>
  <si>
    <t>C00480418</t>
  </si>
  <si>
    <t>CF_GEMINI 21 Trần Quốc Toản</t>
  </si>
  <si>
    <t>C00480622</t>
  </si>
  <si>
    <t>Cty Trần Gia</t>
  </si>
  <si>
    <t>C00482059</t>
  </si>
  <si>
    <t>Kem Tiến Phát</t>
  </si>
  <si>
    <t>C00485903</t>
  </si>
  <si>
    <t>CF Guntango 78</t>
  </si>
  <si>
    <t>C00467674</t>
  </si>
  <si>
    <t>Coffee Việt Nam Xanh</t>
  </si>
  <si>
    <t>C00490659</t>
  </si>
  <si>
    <t>Startup coffee</t>
  </si>
  <si>
    <t>C00439510</t>
  </si>
  <si>
    <t>CF- Vườn Mận-Hùng Vương</t>
  </si>
  <si>
    <t>C00439554</t>
  </si>
  <si>
    <t xml:space="preserve"> Oanh Ca</t>
  </si>
  <si>
    <t>C00439587</t>
  </si>
  <si>
    <t>cf EDEN 33 TRAN HUNG DAO</t>
  </si>
  <si>
    <t>C00439588</t>
  </si>
  <si>
    <t>cf TAM KI</t>
  </si>
  <si>
    <t>C00439593</t>
  </si>
  <si>
    <t>cf HOANG NGAN 21 NGUYEN DUC</t>
  </si>
  <si>
    <t>C00439634</t>
  </si>
  <si>
    <t>cf COI NGUON 54 TON DUC THANG</t>
  </si>
  <si>
    <t>C00439639</t>
  </si>
  <si>
    <t>Sinh tố Kiều Gia</t>
  </si>
  <si>
    <t>C00467573</t>
  </si>
  <si>
    <t>Sinh Tố Win</t>
  </si>
  <si>
    <t>C00430734</t>
  </si>
  <si>
    <t>Coc bá lễ - Lê Lợi,Hội An</t>
  </si>
  <si>
    <t>C00430740</t>
  </si>
  <si>
    <t>căn tin bv hội an - TH Đạo,Hội An</t>
  </si>
  <si>
    <t>C00435995</t>
  </si>
  <si>
    <t>ca phê nam - Thái Phiên,Hội An</t>
  </si>
  <si>
    <t>C00473142</t>
  </si>
  <si>
    <t>Quán Người sành ăn</t>
  </si>
  <si>
    <t>C00450260</t>
  </si>
  <si>
    <t>Cp Vennus - Lê Thánh Tôn  nối dài</t>
  </si>
  <si>
    <t>C00466711</t>
  </si>
  <si>
    <t>Cp Mê Trang - 136 Hùng Vương</t>
  </si>
  <si>
    <t>C00478962</t>
  </si>
  <si>
    <t>CP Feeling Vin com - Quảng Ngãi</t>
  </si>
  <si>
    <t>C00490463</t>
  </si>
  <si>
    <t>CTy TNHH Một Thành ViênThực Phẩm SPEKO</t>
  </si>
  <si>
    <t>C00470612</t>
  </si>
  <si>
    <t>Cafe DIAMON 113 Lê Huân</t>
  </si>
  <si>
    <t>C00474799</t>
  </si>
  <si>
    <t>CF Thanh Uyên</t>
  </si>
  <si>
    <t>C00477796</t>
  </si>
  <si>
    <t>Kem Đào Nguyên</t>
  </si>
  <si>
    <t>C00477971</t>
  </si>
  <si>
    <t>Yaua 13 Nguyển Lương Bằng</t>
  </si>
  <si>
    <t>C00494655</t>
  </si>
  <si>
    <t>Mr Ken coffee</t>
  </si>
  <si>
    <t>C00494660</t>
  </si>
  <si>
    <t>CF GEMS</t>
  </si>
  <si>
    <t>C00496275</t>
  </si>
  <si>
    <t>Xí Nghiệp May Thủy Bằng</t>
  </si>
  <si>
    <t>C00498347</t>
  </si>
  <si>
    <t>căn tin PCCC</t>
  </si>
  <si>
    <t>C00469644</t>
  </si>
  <si>
    <t>Trường chuyên Nguyễn Tất Thành</t>
  </si>
  <si>
    <t>C00469667</t>
  </si>
  <si>
    <t>Trường Phân Hiệu Đà nẵng</t>
  </si>
  <si>
    <t>C00459384</t>
  </si>
  <si>
    <t>Cà Phê Indochine</t>
  </si>
  <si>
    <t>C00484272</t>
  </si>
  <si>
    <t>cf mon amour</t>
  </si>
  <si>
    <t>C00448342</t>
  </si>
  <si>
    <t>TA Café</t>
  </si>
  <si>
    <t>C00469015</t>
  </si>
  <si>
    <t>Café light</t>
  </si>
  <si>
    <t>C00122755</t>
  </si>
  <si>
    <t>Tiệm bánh Cô Long Thọ Lâm 3</t>
  </si>
  <si>
    <t>C00251141</t>
  </si>
  <si>
    <t>CÔ HIỆP CAFÉ_ẤP 4, PHÚ LẬP</t>
  </si>
  <si>
    <t>C00457003</t>
  </si>
  <si>
    <t>TRƯỜNG THPT ĐỊNH QUÁN</t>
  </si>
  <si>
    <t>C00480921</t>
  </si>
  <si>
    <t>NÉT VIỆT - QUỐC LỘ 20, ĐỊNH QUÁN, ĐN</t>
  </si>
  <si>
    <t>C00465556</t>
  </si>
  <si>
    <t>CAFE 108-3 THÁNG2</t>
  </si>
  <si>
    <t>C00466220</t>
  </si>
  <si>
    <t>CAFE THUNG LUNG ÐEN</t>
  </si>
  <si>
    <t>C00467469</t>
  </si>
  <si>
    <t>CAFE TỎI  ÐEN-CUỐ PĐP</t>
  </si>
  <si>
    <t>C00489312</t>
  </si>
  <si>
    <t>Datlattourist</t>
  </si>
  <si>
    <t>C00145123</t>
  </si>
  <si>
    <t>TT TDTT TỈNH BÌNH PHƯỚC</t>
  </si>
  <si>
    <t>C00457576</t>
  </si>
  <si>
    <t>Cty suat an CN Đang Khoa</t>
  </si>
  <si>
    <t>C00482145</t>
  </si>
  <si>
    <t>NPP PHÚC LỘC PHÁT</t>
  </si>
  <si>
    <t>C00492037</t>
  </si>
  <si>
    <t>BƯU ĐIỆN TỈNH BÌNH PHƯỚC</t>
  </si>
  <si>
    <t>C00449730</t>
  </si>
  <si>
    <t>Trạm Dưng chân Huyền Hậu</t>
  </si>
  <si>
    <t>C00480935</t>
  </si>
  <si>
    <t>Trạm dừng chân Thống Nhất</t>
  </si>
  <si>
    <t>C00460890</t>
  </si>
  <si>
    <t>Minh Lâm</t>
  </si>
  <si>
    <t>C00468063</t>
  </si>
  <si>
    <t>Công Ty Vạn An</t>
  </si>
  <si>
    <t>C00468441</t>
  </si>
  <si>
    <t xml:space="preserve">CF 678 </t>
  </si>
  <si>
    <t>C00429270</t>
  </si>
  <si>
    <t>CF Tuấn Bu</t>
  </si>
  <si>
    <t>C00475541</t>
  </si>
  <si>
    <t>Không Tên</t>
  </si>
  <si>
    <t>C00468065</t>
  </si>
  <si>
    <t>Lâu Đài Phố</t>
  </si>
  <si>
    <t>C00468468</t>
  </si>
  <si>
    <t>Cty TM&amp;DV Hồng Lâm</t>
  </si>
  <si>
    <t>C00471935</t>
  </si>
  <si>
    <t>Resort Phương Nam</t>
  </si>
  <si>
    <t>C00487117</t>
  </si>
  <si>
    <t xml:space="preserve"> FC GOOD COFFEE</t>
  </si>
  <si>
    <t>C00493188</t>
  </si>
  <si>
    <t>Mầm Non Hoa Việt</t>
  </si>
  <si>
    <t>C00138727</t>
  </si>
  <si>
    <t>CF Osaka</t>
  </si>
  <si>
    <t>C00138811</t>
  </si>
  <si>
    <t>CF Lộc</t>
  </si>
  <si>
    <t>C00471734</t>
  </si>
  <si>
    <t>Công Ty TNHH VIỆT MEAL</t>
  </si>
  <si>
    <t>C00473838</t>
  </si>
  <si>
    <t xml:space="preserve">	Cty TNHH Cung Cấp Thực Phẩm Cà Rốt</t>
  </si>
  <si>
    <t>C00485828</t>
  </si>
  <si>
    <t>Bamboo</t>
  </si>
  <si>
    <t>C00488915</t>
  </si>
  <si>
    <t>Đỗ Hà Gia</t>
  </si>
  <si>
    <t>DL SCM 560g</t>
  </si>
  <si>
    <t>C00490696</t>
  </si>
  <si>
    <t>Căn Tin Đại Học Thủ Dầu Một</t>
  </si>
  <si>
    <t>C00118005</t>
  </si>
  <si>
    <t>CF LIDO</t>
  </si>
  <si>
    <t>C00434336</t>
  </si>
  <si>
    <t>Cty Whittier Wood Product VN</t>
  </si>
  <si>
    <t>C00492472</t>
  </si>
  <si>
    <t>Công ty TNHH CNTP AMADA</t>
  </si>
  <si>
    <t>C00492473</t>
  </si>
  <si>
    <t>Công Ty Tiến Huỳnh</t>
  </si>
  <si>
    <t>C00472675</t>
  </si>
  <si>
    <t>Cty Cao Su Phước Hòa</t>
  </si>
  <si>
    <t>C00500599</t>
  </si>
  <si>
    <t>CTY TNHH FOOD VINA</t>
  </si>
  <si>
    <t>C00146393</t>
  </si>
  <si>
    <t>Kem Thanh Thủy Hoàng Văn Thụ An Hội Cần Thơ</t>
  </si>
  <si>
    <t>NPP BEST KING FOOD</t>
  </si>
  <si>
    <t>C00147673</t>
  </si>
  <si>
    <t>Cf Hoa Hồng,Cái Răng</t>
  </si>
  <si>
    <t>C00257356</t>
  </si>
  <si>
    <t>CF Bền</t>
  </si>
  <si>
    <t>C00257357</t>
  </si>
  <si>
    <t>CF 38</t>
  </si>
  <si>
    <t>C00257542</t>
  </si>
  <si>
    <t>CF Phương Mai</t>
  </si>
  <si>
    <t>C00257551</t>
  </si>
  <si>
    <t>Sinh Tố Marchar,Hùng Vương</t>
  </si>
  <si>
    <t>C00257552</t>
  </si>
  <si>
    <t>CF 68</t>
  </si>
  <si>
    <t>C00257556</t>
  </si>
  <si>
    <t>CF Diễm Mi</t>
  </si>
  <si>
    <t>C00428248</t>
  </si>
  <si>
    <t>CF Quốc Tài</t>
  </si>
  <si>
    <t>C00444548</t>
  </si>
  <si>
    <t>Siêu Thị Bánh DMH</t>
  </si>
  <si>
    <t>C00447910</t>
  </si>
  <si>
    <t>CF Thanh Giang</t>
  </si>
  <si>
    <t>C00450375</t>
  </si>
  <si>
    <t>CF Diễm</t>
  </si>
  <si>
    <t>C00452856</t>
  </si>
  <si>
    <t>CF Happy 3</t>
  </si>
  <si>
    <t>C00454227</t>
  </si>
  <si>
    <t>Bánh Plan</t>
  </si>
  <si>
    <t>C00457357</t>
  </si>
  <si>
    <t>Trà Sữa Home</t>
  </si>
  <si>
    <t>C00460790</t>
  </si>
  <si>
    <t>CF MiMi</t>
  </si>
  <si>
    <t>C00463164</t>
  </si>
  <si>
    <t>Cf AMI</t>
  </si>
  <si>
    <t>C00463171</t>
  </si>
  <si>
    <t>CF Happy 4</t>
  </si>
  <si>
    <t>C00464616</t>
  </si>
  <si>
    <t>CF MaiKa</t>
  </si>
  <si>
    <t>C00464618</t>
  </si>
  <si>
    <t>Dược Hậu Giang</t>
  </si>
  <si>
    <t>C00464624</t>
  </si>
  <si>
    <t>Sinh Tố 228 3/2</t>
  </si>
  <si>
    <t>C00464880</t>
  </si>
  <si>
    <t>Siêu Thị Nguyên Ngân</t>
  </si>
  <si>
    <t>DL Gold Sachet</t>
  </si>
  <si>
    <t>C00465001</t>
  </si>
  <si>
    <t>Trà Sữa CHIN_Bình Thủy</t>
  </si>
  <si>
    <t>C00466168</t>
  </si>
  <si>
    <t>CF AT</t>
  </si>
  <si>
    <t>C00466174</t>
  </si>
  <si>
    <t>Cf Liin- Đối diện trường cấp 3 An Khánh</t>
  </si>
  <si>
    <t>C00468741</t>
  </si>
  <si>
    <t>CF Chim Cảnh</t>
  </si>
  <si>
    <t>C00468759</t>
  </si>
  <si>
    <t>Chị Nâu</t>
  </si>
  <si>
    <t>C00469836</t>
  </si>
  <si>
    <t>CF Đại Cát</t>
  </si>
  <si>
    <t>C00469842</t>
  </si>
  <si>
    <t>Café Cây Khế</t>
  </si>
  <si>
    <t>C00471883</t>
  </si>
  <si>
    <t>CF Huyền Ngọc</t>
  </si>
  <si>
    <t>C00471909</t>
  </si>
  <si>
    <t>CF Thanh trà</t>
  </si>
  <si>
    <t>C00471920</t>
  </si>
  <si>
    <t>Pha Chế Thu</t>
  </si>
  <si>
    <t>C00471921</t>
  </si>
  <si>
    <t>Pha Chế Bếp Bar</t>
  </si>
  <si>
    <t>C00472362</t>
  </si>
  <si>
    <t>CF Ngọc Sương</t>
  </si>
  <si>
    <t>C00473009</t>
  </si>
  <si>
    <t>Lò Bánh Diên Thạnh</t>
  </si>
  <si>
    <t>C00475488</t>
  </si>
  <si>
    <t>Cafe Tư Điếc</t>
  </si>
  <si>
    <t>C00475490</t>
  </si>
  <si>
    <t>CF An Gia</t>
  </si>
  <si>
    <t>CF Anh Thư</t>
  </si>
  <si>
    <t>C00477531</t>
  </si>
  <si>
    <t>Cafe Cát Tường - Nguyễn Trãi</t>
  </si>
  <si>
    <t>C00479094</t>
  </si>
  <si>
    <t>Cf Tường Vy</t>
  </si>
  <si>
    <t>C00479103</t>
  </si>
  <si>
    <t>CF CoZy</t>
  </si>
  <si>
    <t>C00479217</t>
  </si>
  <si>
    <t>Trung Tâm Khai Thác</t>
  </si>
  <si>
    <t>C00479939</t>
  </si>
  <si>
    <t>CF Phương Vinh</t>
  </si>
  <si>
    <t>C00479943</t>
  </si>
  <si>
    <t>CF Bánh Plan - An Thới</t>
  </si>
  <si>
    <t>C00479950</t>
  </si>
  <si>
    <t>Café Bảo Trân</t>
  </si>
  <si>
    <t>C00481382</t>
  </si>
  <si>
    <t>Chị Nhã căn tin bến xe mới</t>
  </si>
  <si>
    <t>C00481384</t>
  </si>
  <si>
    <t>CF TD</t>
  </si>
  <si>
    <t>C00482160</t>
  </si>
  <si>
    <t>CF Vườn Tơ Hồng</t>
  </si>
  <si>
    <t>C00482164</t>
  </si>
  <si>
    <t>Cf Lê Uyên</t>
  </si>
  <si>
    <t>C00483871</t>
  </si>
  <si>
    <t>Bánh Mì Thiên Tân</t>
  </si>
  <si>
    <t>C00486566</t>
  </si>
  <si>
    <t>Trà Sữa Sam Sam</t>
  </si>
  <si>
    <t>C00486976</t>
  </si>
  <si>
    <t>CF Ngọc Lan</t>
  </si>
  <si>
    <t>C00489016</t>
  </si>
  <si>
    <t>Cf Huy Quang 2</t>
  </si>
  <si>
    <t>C00489263</t>
  </si>
  <si>
    <t>CF Sinh Tố _ Lý Tự Trọng</t>
  </si>
  <si>
    <t>C00492791</t>
  </si>
  <si>
    <t>CF PHIN(Huỳnh Cương)</t>
  </si>
  <si>
    <t>C00493810</t>
  </si>
  <si>
    <t>Chị Mơ</t>
  </si>
  <si>
    <t>C00493816</t>
  </si>
  <si>
    <t>CÔNG TY CỔ PHẦN ĐẦU TƯ HÀNG TIÊU DÙNG QUỐC TẾ</t>
  </si>
  <si>
    <t>C00494465</t>
  </si>
  <si>
    <t>CTy PATAYA - KCN Trà Nóc</t>
  </si>
  <si>
    <t>C00495185</t>
  </si>
  <si>
    <t>Cf Cầm Thi</t>
  </si>
  <si>
    <t>C00496060</t>
  </si>
  <si>
    <t>Cf Quỳnh Anh</t>
  </si>
  <si>
    <t>C00496398</t>
  </si>
  <si>
    <t>CF Bưu Điện</t>
  </si>
  <si>
    <t>C00497408</t>
  </si>
  <si>
    <t>Cf Cát Tường 2</t>
  </si>
  <si>
    <t>C00497409</t>
  </si>
  <si>
    <t>Cf Ninh Kiều 2</t>
  </si>
  <si>
    <t>C00500145</t>
  </si>
  <si>
    <t>CF CoFa</t>
  </si>
  <si>
    <t>C00492270</t>
  </si>
  <si>
    <t>Sữa Bắp SUBA</t>
  </si>
  <si>
    <t>C00479095</t>
  </si>
  <si>
    <t>C00499378</t>
  </si>
  <si>
    <t>Cf Ngọc Sương- Quốc lộ 1A</t>
  </si>
  <si>
    <t>C00464661</t>
  </si>
  <si>
    <t>Trà Sữa Chin Mỹ Bình</t>
  </si>
  <si>
    <t>C00464753</t>
  </si>
  <si>
    <t>Trà Sữa Chin Mỹ Xuyên</t>
  </si>
  <si>
    <t>C00471547</t>
  </si>
  <si>
    <t>Khởi Minh</t>
  </si>
  <si>
    <t>C00492481</t>
  </si>
  <si>
    <t>Trà Sữa Chin Mỹ Phuoc</t>
  </si>
  <si>
    <t>C00453202</t>
  </si>
  <si>
    <t>Tra Sua CHIN</t>
  </si>
  <si>
    <t>C00454152</t>
  </si>
  <si>
    <t xml:space="preserve"> Trà sữa Chin 246, Ấp Bắc, P5, Tp Mỹ Tho</t>
  </si>
  <si>
    <t>C00454618</t>
  </si>
  <si>
    <t>Cô Hoàng_ Trường THPT Lê Ngọc Hân</t>
  </si>
  <si>
    <t>C00454764</t>
  </si>
  <si>
    <t>Chị Tâm_ Trường THPT Chợ Gạo</t>
  </si>
  <si>
    <t>C00455345</t>
  </si>
  <si>
    <t>Cô Mai_ Trường THPT Nam Kỳ Khởi Nghiã</t>
  </si>
  <si>
    <t>C00455350</t>
  </si>
  <si>
    <t>Chú Hỷ_Trường THPT Phước Thạnh</t>
  </si>
  <si>
    <t>C00455672</t>
  </si>
  <si>
    <t>Chị Huyền_Trường THPT Nguyễn Đình Chiễu</t>
  </si>
  <si>
    <t>C00458244</t>
  </si>
  <si>
    <t>Cô Nga_ Trường THPT Tân Hiệp</t>
  </si>
  <si>
    <t>C00486849</t>
  </si>
  <si>
    <t>C00492113</t>
  </si>
  <si>
    <t>SUẤT ĂN CÔNG NGHIỆP TÂN HƯƠNG</t>
  </si>
  <si>
    <t>C00151912</t>
  </si>
  <si>
    <t>Cà Phê Bờ Hồ</t>
  </si>
  <si>
    <t>C00432836</t>
  </si>
  <si>
    <t>Cà Phê Linh Trang</t>
  </si>
  <si>
    <t>C00466893</t>
  </si>
  <si>
    <t>Căn Tin Bệnh Viện Hoàn Mỹ</t>
  </si>
  <si>
    <t>C00467169</t>
  </si>
  <si>
    <t>Trà Sữa Chin</t>
  </si>
  <si>
    <t>C00492278</t>
  </si>
  <si>
    <t>Café Phương Thảo</t>
  </si>
  <si>
    <t>C00492521</t>
  </si>
  <si>
    <t>Café Garden</t>
  </si>
  <si>
    <t>C00474576</t>
  </si>
  <si>
    <t>TRÀ SỮA KIM CHI</t>
  </si>
  <si>
    <t>C00472008</t>
  </si>
  <si>
    <t>Công Ty Tân Đức</t>
  </si>
  <si>
    <t>C00433287</t>
  </si>
  <si>
    <t>Trà sữa ZeZe</t>
  </si>
  <si>
    <t>C00462375</t>
  </si>
  <si>
    <t>Café Lộc Vừng</t>
  </si>
  <si>
    <t>C00496283</t>
  </si>
  <si>
    <t>Lan Coffee</t>
  </si>
  <si>
    <t>C00462530</t>
  </si>
  <si>
    <t>Café Thóc</t>
  </si>
  <si>
    <t>C00468942</t>
  </si>
  <si>
    <t>CF Nguyên 3-p2-tptv</t>
  </si>
  <si>
    <t>C00497853</t>
  </si>
  <si>
    <t>Bingsu</t>
  </si>
  <si>
    <t>C00468947</t>
  </si>
  <si>
    <t>CF Hai Lúa-p5-tptv</t>
  </si>
  <si>
    <t>C00438373</t>
  </si>
  <si>
    <t>Trà sữa Phương Thùy</t>
  </si>
  <si>
    <t>C00465730</t>
  </si>
  <si>
    <t>TDC Phú An Khang</t>
  </si>
  <si>
    <t>C00480801</t>
  </si>
  <si>
    <t>Trạm Dừng Châm Tám Ri 3</t>
  </si>
  <si>
    <t>C00480802</t>
  </si>
  <si>
    <t>Trạm Dừng Châm Minh Phát</t>
  </si>
  <si>
    <t>C00480803</t>
  </si>
  <si>
    <t xml:space="preserve">Trạm Dừng Châm Phương Trang </t>
  </si>
  <si>
    <t>C00454893</t>
  </si>
  <si>
    <t>BK Ngọc Điển_306 ĐL Đồng Khởi, P. Phú Khương BT</t>
  </si>
  <si>
    <t>C00472995</t>
  </si>
  <si>
    <t>Trà Sữa Joy</t>
  </si>
  <si>
    <t>C00469562</t>
  </si>
  <si>
    <t>Quán Kem Cô Ba</t>
  </si>
  <si>
    <t>C00255476</t>
  </si>
  <si>
    <t>chị nhung - cafe Miền Thảo Mộc</t>
  </si>
  <si>
    <t>C00256682</t>
  </si>
  <si>
    <t>Jollibee Viet Nam</t>
  </si>
  <si>
    <t>C00438479</t>
  </si>
  <si>
    <t>Laha coffee 1191 hoang sa f5 tan binh</t>
  </si>
  <si>
    <t>C00446006</t>
  </si>
  <si>
    <t>Laha coffee 770 AU CO</t>
  </si>
  <si>
    <t>C00449432</t>
  </si>
  <si>
    <t>Laha Coffee 74 Tran Huy Liệu</t>
  </si>
  <si>
    <t>C00449433</t>
  </si>
  <si>
    <t>Laha coffee 38 LE BINH</t>
  </si>
  <si>
    <t>C00453801</t>
  </si>
  <si>
    <t>Laha coffee 732 NGUYEN KIEM</t>
  </si>
  <si>
    <t>C00453806</t>
  </si>
  <si>
    <t>Cty 1TV SX-TM Kim Sen</t>
  </si>
  <si>
    <t>C00463360</t>
  </si>
  <si>
    <t>Laha Coffee 173 Tran Huy Liệu</t>
  </si>
  <si>
    <t>C00464956</t>
  </si>
  <si>
    <t>FC Good Coffee 4</t>
  </si>
  <si>
    <t>C00466438</t>
  </si>
  <si>
    <t>FC Good Coffee 2</t>
  </si>
  <si>
    <t>C00466871</t>
  </si>
  <si>
    <t>Kho Nguyên Liệu Trà Sữa</t>
  </si>
  <si>
    <t>C00473102</t>
  </si>
  <si>
    <t>FC Good Coffee 3</t>
  </si>
  <si>
    <t>C00473754</t>
  </si>
  <si>
    <t>Công Ty TNHH Dich Vụ Giải Trí Aloha</t>
  </si>
  <si>
    <t>C00480193</t>
  </si>
  <si>
    <t>Gemini Đồng Đen</t>
  </si>
  <si>
    <t>C00480194</t>
  </si>
  <si>
    <t>Gemini Hoàng Hoa Thám</t>
  </si>
  <si>
    <t>C00480195</t>
  </si>
  <si>
    <t>Gemini Thoại Ngọc Hầu</t>
  </si>
  <si>
    <t>C00492364</t>
  </si>
  <si>
    <t>Café King Koi Garden</t>
  </si>
  <si>
    <t>C00492712</t>
  </si>
  <si>
    <t>Café King Koi Garden 384 le trong tan</t>
  </si>
  <si>
    <t>C00496944</t>
  </si>
  <si>
    <t>Gạch Cf _ 347 Tỉnh Lộ 10, </t>
  </si>
  <si>
    <t>C00496946</t>
  </si>
  <si>
    <t>Gạch Cf _ 119 Bình Thới,</t>
  </si>
  <si>
    <t>C00497383</t>
  </si>
  <si>
    <t>Gemini 195 tân sơn nhi</t>
  </si>
  <si>
    <t>C00497384</t>
  </si>
  <si>
    <t>Gạch cafe 224 bàu cát</t>
  </si>
  <si>
    <t>C00497385</t>
  </si>
  <si>
    <t>Gạch cafe 35 nguyễn hữu tiến</t>
  </si>
  <si>
    <t>C00497386</t>
  </si>
  <si>
    <t>Gạch 165 tây thạnh</t>
  </si>
  <si>
    <t>C00497387</t>
  </si>
  <si>
    <t>Gạch cafe 401 kênh tân hóa</t>
  </si>
  <si>
    <t>C00497388</t>
  </si>
  <si>
    <t>Gạch cafe số 2 đường g3 kdc vĩnh lộc</t>
  </si>
  <si>
    <t>C00447827</t>
  </si>
  <si>
    <t>Cantin Đại Học Văn Hóa</t>
  </si>
  <si>
    <t>C00452697</t>
  </si>
  <si>
    <t>Canteen Truong PTCS Hà Huy Tập</t>
  </si>
  <si>
    <t>C00458111</t>
  </si>
  <si>
    <t>Canteen Truong PTTH Phan Đăng Lưu</t>
  </si>
  <si>
    <t>C00482241</t>
  </si>
  <si>
    <t>Tra Sữa Tí Đô</t>
  </si>
  <si>
    <t>C00486895</t>
  </si>
  <si>
    <t>Công Ty Cổ Phần Công Nghệ BamBoo</t>
  </si>
  <si>
    <t>C00488527</t>
  </si>
  <si>
    <t>Cantin Đại Trung Học Thủ Thiêm</t>
  </si>
  <si>
    <t>C00490788</t>
  </si>
  <si>
    <t>CTy TNHH DV Huỳnh Ut</t>
  </si>
  <si>
    <t>C00493808</t>
  </si>
  <si>
    <t>Công Ty TNHH TM Xuât Phập Khẩu Phúc Hưng Long</t>
  </si>
  <si>
    <t>C00494901</t>
  </si>
  <si>
    <t>Gemini Coffee 308A le Quang Định</t>
  </si>
  <si>
    <t>C00495417</t>
  </si>
  <si>
    <t>FC Good Coffee 50 Ung Văn Khiêm</t>
  </si>
  <si>
    <t>C00496740</t>
  </si>
  <si>
    <t>CÔNG TY TNHH TUẤN TÚ 625</t>
  </si>
  <si>
    <t>C00496894</t>
  </si>
  <si>
    <t>Café Gach ,ung van khiem binh thanh</t>
  </si>
  <si>
    <t>C00496895</t>
  </si>
  <si>
    <t>CT TNHH ĐT V PT THANH VŨ</t>
  </si>
  <si>
    <t>C00496896</t>
  </si>
  <si>
    <t>Cafe Gach ,xo viet nghe tinh binh thanh</t>
  </si>
  <si>
    <t>C00496897</t>
  </si>
  <si>
    <t>Café GẠCH 63 TÂY HÒA</t>
  </si>
  <si>
    <t>C00496901</t>
  </si>
  <si>
    <t>Cafe Gạch 135 Bùi Đình Túy</t>
  </si>
  <si>
    <t>C00496902</t>
  </si>
  <si>
    <t>Cafe Gạch Nguyễn Văn Đậu</t>
  </si>
  <si>
    <t>C00496955</t>
  </si>
  <si>
    <t>Café  Gạch 54 Lương Định Của</t>
  </si>
  <si>
    <t>C00004907</t>
  </si>
  <si>
    <t>Café Nhật Nguyệt</t>
  </si>
  <si>
    <t>C00005244</t>
  </si>
  <si>
    <t>Sinh Tố 100 HÙNG VƯƠNG</t>
  </si>
  <si>
    <t>C00429454</t>
  </si>
  <si>
    <t>Cty TNHH MTV DV Đ Bà mẹ và trẻ em Tâm Phúc</t>
  </si>
  <si>
    <t>C00429455</t>
  </si>
  <si>
    <t>CN Cty TNHH Quảng Thái</t>
  </si>
  <si>
    <t>C00435465</t>
  </si>
  <si>
    <t>SINH TỐ 358 HỒ HỌC LÃM</t>
  </si>
  <si>
    <t>C00435468</t>
  </si>
  <si>
    <t>SINH TỐ 582 HỒ HỌC LÃM</t>
  </si>
  <si>
    <t>C00437254</t>
  </si>
  <si>
    <t>Công Ty TNHH TM DV Ngọc Huệ</t>
  </si>
  <si>
    <t>C00447458</t>
  </si>
  <si>
    <t>SINH TỐ TÚ QUYÊN</t>
  </si>
  <si>
    <t>C00451573</t>
  </si>
  <si>
    <t>7A/3 thành thái p14 CF 7A</t>
  </si>
  <si>
    <t>C00453022</t>
  </si>
  <si>
    <t>SINH TỐ MINH KHANG</t>
  </si>
  <si>
    <t>C00454984</t>
  </si>
  <si>
    <t>CÔNG TY TNHH LỢI TÍN .KHU 10</t>
  </si>
  <si>
    <t>C00463394</t>
  </si>
  <si>
    <t>Busy Coffee</t>
  </si>
  <si>
    <t>C00465261</t>
  </si>
  <si>
    <t>SINH TỐ ANH THƯ</t>
  </si>
  <si>
    <t>C00440361</t>
  </si>
  <si>
    <t>FC Good Coffee</t>
  </si>
  <si>
    <t>C00454721</t>
  </si>
  <si>
    <t>Công Ty TNHH Hà Linh</t>
  </si>
  <si>
    <t>C00460391</t>
  </si>
  <si>
    <t>Công ty Xuất Ăn Công Nghiệp Kim Xuyến</t>
  </si>
  <si>
    <t>C00464948</t>
  </si>
  <si>
    <t>công ty sunwon việt nam 2</t>
  </si>
  <si>
    <t>C00468877</t>
  </si>
  <si>
    <t>Công Ty TNHH YC Teck Vietnam</t>
  </si>
  <si>
    <t>C00485835</t>
  </si>
  <si>
    <t>Căn tin công ty Vạn Đức</t>
  </si>
  <si>
    <t>C00496219</t>
  </si>
  <si>
    <t>Cty TNHH 1TV SX-TM Café Phú Minh</t>
  </si>
  <si>
    <t>C00037289</t>
  </si>
  <si>
    <t>Du Mien Group</t>
  </si>
  <si>
    <t>C00427983</t>
  </si>
  <si>
    <t>Cong ty CP SX Giấy Nam Long</t>
  </si>
  <si>
    <t>C00444855</t>
  </si>
  <si>
    <t>Hộ Kinh Doanh Koiland</t>
  </si>
  <si>
    <t>C00458496</t>
  </si>
  <si>
    <t>Công ty TNHH SAIGON FOOD</t>
  </si>
  <si>
    <t>C00463597</t>
  </si>
  <si>
    <t>Chuỗi Café New Day</t>
  </si>
  <si>
    <t>C00468415</t>
  </si>
  <si>
    <t>Trà sữa Foxtea</t>
  </si>
  <si>
    <t>C00476425</t>
  </si>
  <si>
    <t>Công TY CP ống thép Nam Kim 1</t>
  </si>
  <si>
    <t>C00476426</t>
  </si>
  <si>
    <t>Công TY CP ống thép Nam Kim 2</t>
  </si>
  <si>
    <t>C00492720</t>
  </si>
  <si>
    <t>Cty CP Đầu tư hàng tiêu dùng Quốc Tế (ICP) 203 Minh Khai, HBT, Hanoi</t>
  </si>
  <si>
    <t>C00496963</t>
  </si>
  <si>
    <t>Café Gach Lê Đức Tho</t>
  </si>
  <si>
    <t>C00496964</t>
  </si>
  <si>
    <t>Café Gach Nguyen Van Nghi</t>
  </si>
  <si>
    <t>C00496965</t>
  </si>
  <si>
    <t>Café Gach 341 Lê Đức Thọ</t>
  </si>
  <si>
    <t>C00496966</t>
  </si>
  <si>
    <t>Café Gach 319 Cây Trâm</t>
  </si>
  <si>
    <t>C00254950</t>
  </si>
  <si>
    <t>Café Reno</t>
  </si>
  <si>
    <t>C00255125</t>
  </si>
  <si>
    <t xml:space="preserve">Trà sữa koi </t>
  </si>
  <si>
    <t>C00255985</t>
  </si>
  <si>
    <t>Cafe Đồng Xanh</t>
  </si>
  <si>
    <t>C00256933</t>
  </si>
  <si>
    <t>Căn Tin BV Nhi Đồng 2</t>
  </si>
  <si>
    <t>C00438230</t>
  </si>
  <si>
    <t>Café Nguyên Chất VN</t>
  </si>
  <si>
    <t>C00438752</t>
  </si>
  <si>
    <t>Công Ty Hungway</t>
  </si>
  <si>
    <t>C00449539</t>
  </si>
  <si>
    <t xml:space="preserve">Công Ty Phúc Long </t>
  </si>
  <si>
    <t>C00449540</t>
  </si>
  <si>
    <t>Sinh Tố Phương Nhiên</t>
  </si>
  <si>
    <t>C00463419</t>
  </si>
  <si>
    <t>Công Ty TNHH TM Và DV SUNWON</t>
  </si>
  <si>
    <t>C00465896</t>
  </si>
  <si>
    <t>Công Ty TNHH SX TM DV AJS</t>
  </si>
  <si>
    <t>C00474369</t>
  </si>
  <si>
    <t>California Fitness and Yoga</t>
  </si>
  <si>
    <t>C00478909</t>
  </si>
  <si>
    <t>Homes Mart 1</t>
  </si>
  <si>
    <t>C00499146</t>
  </si>
  <si>
    <t>Bệnh Viện Nhi Đồng 1</t>
  </si>
  <si>
    <t>C00502182</t>
  </si>
  <si>
    <t>Bệnh viện tâm thần Phước Thới</t>
  </si>
  <si>
    <t>C00465472</t>
  </si>
  <si>
    <t>CAFE KIM HIỀN</t>
  </si>
  <si>
    <t>C00501349</t>
  </si>
  <si>
    <t>Tiệm bánh Đồng Tâm</t>
  </si>
  <si>
    <t>C00497048</t>
  </si>
  <si>
    <t>Tiệm bánh Sumini</t>
  </si>
  <si>
    <t>C00502108</t>
  </si>
  <si>
    <t>CHUỖI BÁNH SINH NHẬT HƯƠNG PHÚC_ P CỬA NAM_TP VINH</t>
  </si>
  <si>
    <t>C00468808</t>
  </si>
  <si>
    <t xml:space="preserve"> NHÀ HÀNG NHẤT NƯỚNG_CHI NHÁNH_126, TRẦN PHÚ_TP VIN</t>
  </si>
  <si>
    <t>C00468183</t>
  </si>
  <si>
    <t xml:space="preserve"> Canteen Hải Đội 3 - Phúc Thọ Nghi Lộc</t>
  </si>
  <si>
    <t>C00476726</t>
  </si>
  <si>
    <t>Bệnh viện Nhi Thanh Hóa</t>
  </si>
  <si>
    <t>C00459067</t>
  </si>
  <si>
    <t>Tổng thầu bếp ăn CN</t>
  </si>
  <si>
    <t>C00257912</t>
  </si>
  <si>
    <t>CF 157 Nguyễn Tất Thành</t>
  </si>
  <si>
    <t>C00443246</t>
  </si>
  <si>
    <t>CF Rin Na -  82 Dạ Lê Bình</t>
  </si>
  <si>
    <t>C00499936</t>
  </si>
  <si>
    <t>CF Vườn Phố</t>
  </si>
  <si>
    <t>C00499183</t>
  </si>
  <si>
    <t>Thu Trang- 67b Thuận Hóa</t>
  </si>
  <si>
    <t>C00465702</t>
  </si>
  <si>
    <t>CTY KCN MY THO</t>
  </si>
  <si>
    <t>C00465476</t>
  </si>
  <si>
    <t>CTY GIA MAI</t>
  </si>
  <si>
    <t>C00467200</t>
  </si>
  <si>
    <t>CTY SYZA LONG GIANG</t>
  </si>
  <si>
    <t>C00503871</t>
  </si>
  <si>
    <t>CF Tư Điếc 1</t>
  </si>
  <si>
    <t>C00502797</t>
  </si>
  <si>
    <t>CF Anh Thơ - An Hội,Ninh Kiều</t>
  </si>
  <si>
    <t>C00501928</t>
  </si>
  <si>
    <t>CF Trà Sữa VAN - Trà An,Bình Thủy</t>
  </si>
  <si>
    <t>C00490921</t>
  </si>
  <si>
    <t>CF Trái Cây Xô 39 - Cái Khế</t>
  </si>
  <si>
    <t>C00506984</t>
  </si>
  <si>
    <t>Cty Gạch Long Hầu</t>
  </si>
  <si>
    <t>C00506987</t>
  </si>
  <si>
    <t>Cty Balô Túi Xách</t>
  </si>
  <si>
    <t>C00507438</t>
  </si>
  <si>
    <t xml:space="preserve">Cty may Kido </t>
  </si>
  <si>
    <t>C00509334</t>
  </si>
  <si>
    <t>TRUNG TÂM Y TẾ CẨM LỆ</t>
  </si>
  <si>
    <t>C00511180</t>
  </si>
  <si>
    <t>SUẤT ĂN AN KHÁNH</t>
  </si>
  <si>
    <t>OOH</t>
  </si>
  <si>
    <t>CTY TNHH NGOC SON</t>
  </si>
  <si>
    <t>NPP QUANG PHÚC</t>
  </si>
  <si>
    <t>1. North</t>
  </si>
  <si>
    <t>NPP DŨNG TIẾN</t>
  </si>
  <si>
    <t>NPP TOÀN THẮNG</t>
  </si>
  <si>
    <t>NPP PHÚ THÁI</t>
  </si>
  <si>
    <t>NPP TÍN NGHĨA</t>
  </si>
  <si>
    <t>NPP ANH HUY</t>
  </si>
  <si>
    <t>NPP MẠNH THẮNG</t>
  </si>
  <si>
    <t>NPP THÁI SƠN</t>
  </si>
  <si>
    <t>NPP HOA VIỆT LS</t>
  </si>
  <si>
    <t>NPP NGA CƯƠNG</t>
  </si>
  <si>
    <t>NPP THÀNH ĐẠT</t>
  </si>
  <si>
    <t>NPP SINH PHƯỢNG</t>
  </si>
  <si>
    <t>NPP TOÀN DƯƠNG</t>
  </si>
  <si>
    <t>NPP TÙNG HOA</t>
  </si>
  <si>
    <t>NPP MAI LINH</t>
  </si>
  <si>
    <t>NPP THỦ ĐÔ TÍN NGHĨA</t>
  </si>
  <si>
    <t>NPP HƯNG PHÁT</t>
  </si>
  <si>
    <t>NPP NAM THỊNH PHÁT HY</t>
  </si>
  <si>
    <t>Căng tin Quân đội</t>
  </si>
  <si>
    <t>C00426344</t>
  </si>
  <si>
    <t>Giảng 39 Nguyễn Hữu Huân</t>
  </si>
  <si>
    <t>C00479606</t>
  </si>
  <si>
    <t>Café G 66 Hà trung</t>
  </si>
  <si>
    <t>2. Central</t>
  </si>
  <si>
    <t>NPP MINH CHIỂU</t>
  </si>
  <si>
    <t>NPP VẠN PHÚC</t>
  </si>
  <si>
    <t>NPP THÀNH LỢI</t>
  </si>
  <si>
    <t>NPP TRƯƠNG THÀNH PHÁT</t>
  </si>
  <si>
    <t>NPP NGHĨA LỢI</t>
  </si>
  <si>
    <t>NPP NAM LONG</t>
  </si>
  <si>
    <t>NPP TUẤN VIỆT</t>
  </si>
  <si>
    <t>NPP HỮU PHÚC</t>
  </si>
  <si>
    <t>Thành Hưng</t>
  </si>
  <si>
    <t>C00514454</t>
  </si>
  <si>
    <t>Khách sạn Hải Âu</t>
  </si>
  <si>
    <t>NPP QUANG CƯỜNG</t>
  </si>
  <si>
    <t>NPP TRUNG ĐÔNG NGHỆ AN</t>
  </si>
  <si>
    <t>3. East</t>
  </si>
  <si>
    <t>NPP CN HÙNG NHÂN</t>
  </si>
  <si>
    <t>NPP ĐÀO PHƯƠNG LINH</t>
  </si>
  <si>
    <t>NPP HÙNG HUY</t>
  </si>
  <si>
    <t>NPP HÙNG NHÂN</t>
  </si>
  <si>
    <t>NPP HỮU LÂM</t>
  </si>
  <si>
    <t>NPP KHÔI KHUYÊN</t>
  </si>
  <si>
    <t>NPP MINH GIA</t>
  </si>
  <si>
    <t>NPP NGỌC OANH</t>
  </si>
  <si>
    <t>NPP QUẢNG THÁI</t>
  </si>
  <si>
    <t>NPP QUANG XUÂN TRƯỜNG</t>
  </si>
  <si>
    <t>NPP THÀNH BƯỚC 2</t>
  </si>
  <si>
    <t>NPP TRUNG YẾN HƯNG</t>
  </si>
  <si>
    <t>NPP TƯỜNG VÂN 45</t>
  </si>
  <si>
    <t>NPP VINH PHƯỚC</t>
  </si>
  <si>
    <t>NPP THÀNH BƯỚC 1</t>
  </si>
  <si>
    <t>C00144411</t>
  </si>
  <si>
    <t>Hồng Ngọc</t>
  </si>
  <si>
    <t>C00508809</t>
  </si>
  <si>
    <t>KEN BAR</t>
  </si>
  <si>
    <t>4. HCM</t>
  </si>
  <si>
    <t>NPP DUYỆT HỶ</t>
  </si>
  <si>
    <t>NPP HOÀNG PHONG</t>
  </si>
  <si>
    <t>NPP OOH Nam Viet Do</t>
  </si>
  <si>
    <t>NPP MINH NGUYỆT</t>
  </si>
  <si>
    <t>NPP TOÀN ĐỨC - PH</t>
  </si>
  <si>
    <t>NPP TRƯỜNG PHÚC THỊNH</t>
  </si>
  <si>
    <t>5. Mekong</t>
  </si>
  <si>
    <t>NPP NGUYỄN KHÔI</t>
  </si>
  <si>
    <t>C00465733</t>
  </si>
  <si>
    <t>Cô 6 Thợ Nấu, 767 tổ 25 Nhị Bình ,Tiền Giang</t>
  </si>
  <si>
    <t>NPP MỸ LOAN</t>
  </si>
  <si>
    <t>NPP MAI TRÂM</t>
  </si>
  <si>
    <t>NPP ĐỖ NGỌC ĐIỆP</t>
  </si>
  <si>
    <t>C00516445</t>
  </si>
  <si>
    <t>Cty Thực Phẩm 2030</t>
  </si>
  <si>
    <t>NPP NGUYỄN PHƯỚC CHUNG</t>
  </si>
  <si>
    <t>NPP TRẦN PHONG</t>
  </si>
  <si>
    <t>NPP HUỲNH HOÀNG PHÁT</t>
  </si>
  <si>
    <t>NPP ĐẠI THÀNH PHÁT</t>
  </si>
  <si>
    <t>NPP MAI HƯNG</t>
  </si>
  <si>
    <t>C00506968</t>
  </si>
  <si>
    <t>Café Green</t>
  </si>
  <si>
    <t>NPP CÔNG LINH</t>
  </si>
  <si>
    <t>NPP NGỌC PHƯỢNG</t>
  </si>
  <si>
    <t>C00513386</t>
  </si>
  <si>
    <t>Cty CP Du Lịch Cửu Long</t>
  </si>
  <si>
    <t>C00513405</t>
  </si>
  <si>
    <t>Nhà Máy Phân Bón Cửu Long</t>
  </si>
  <si>
    <t>NPP PHÁT ĐẠT</t>
  </si>
  <si>
    <t>Trụ Bán Hàng Tự Động, Mỹ Tho, Tiền Giang</t>
  </si>
  <si>
    <t>NPP THANH THANH TÂN</t>
  </si>
  <si>
    <t>C00476172</t>
  </si>
  <si>
    <t>Cà Phê Dì Út, Nguyễn Thị Minh Khai, P7, TP Trà Vinh</t>
  </si>
  <si>
    <t>NPP TRÚC GIANG</t>
  </si>
  <si>
    <t>C00505724</t>
  </si>
  <si>
    <t>Trà Sữa Laletana</t>
  </si>
  <si>
    <t>Cf Chill</t>
  </si>
  <si>
    <t>C00505700</t>
  </si>
  <si>
    <t>Trà Sữa Đà Lạt</t>
  </si>
  <si>
    <t>C00507539</t>
  </si>
  <si>
    <t>Cf Lan Linh</t>
  </si>
  <si>
    <t>C00511148</t>
  </si>
  <si>
    <t>Cf Ngọc Yến 2</t>
  </si>
  <si>
    <t>C00511277</t>
  </si>
  <si>
    <t>Omega</t>
  </si>
  <si>
    <t>C00510122</t>
  </si>
  <si>
    <t>Cf Đại Phát</t>
  </si>
  <si>
    <t>C00464621</t>
  </si>
  <si>
    <t>Căn Tin BV Vạn Phước</t>
  </si>
  <si>
    <t>C00465030</t>
  </si>
  <si>
    <t>Cf Hương Tràm 1</t>
  </si>
  <si>
    <t>C00501930</t>
  </si>
  <si>
    <t>CF Kim Khánh</t>
  </si>
  <si>
    <t>C00508024</t>
  </si>
  <si>
    <t>CF Đức Huy Cái Tranh</t>
  </si>
  <si>
    <t>C00444550</t>
  </si>
  <si>
    <t>Cf Apple</t>
  </si>
  <si>
    <t>C00469841</t>
  </si>
  <si>
    <t>Net Ngọc Hằng</t>
  </si>
  <si>
    <t>C00494041</t>
  </si>
  <si>
    <t>HaHa Jruit</t>
  </si>
  <si>
    <t>C00494044</t>
  </si>
  <si>
    <t>Phụ Kiện Sinh Nhật Lim Lim</t>
  </si>
  <si>
    <t>C00466446</t>
  </si>
  <si>
    <t>Cf Hoàng Phát 3</t>
  </si>
  <si>
    <t>C00475463</t>
  </si>
  <si>
    <t>Cf My Queen</t>
  </si>
  <si>
    <t>C00483870</t>
  </si>
  <si>
    <t>CF Quý Liên</t>
  </si>
  <si>
    <t>C00486973</t>
  </si>
  <si>
    <t>Cf Lê Bình</t>
  </si>
  <si>
    <t>C00486974</t>
  </si>
  <si>
    <t>Cf Emi</t>
  </si>
  <si>
    <t>C00496190</t>
  </si>
  <si>
    <t>Cf Gâu Gâu</t>
  </si>
  <si>
    <t>C00477059</t>
  </si>
  <si>
    <t>Cf Phố 24 Giờ</t>
  </si>
  <si>
    <t>C00508103</t>
  </si>
  <si>
    <t>CÔNG TY TNHH Ô TÔ G_START</t>
  </si>
  <si>
    <t>C00505727</t>
  </si>
  <si>
    <t>Cf Milano</t>
  </si>
  <si>
    <t>C00511783</t>
  </si>
  <si>
    <t>Cf Thùy Dương</t>
  </si>
  <si>
    <t>C00510123</t>
  </si>
  <si>
    <t>Sinh tố Yauor</t>
  </si>
  <si>
    <t>C00508104</t>
  </si>
  <si>
    <t>CÔNG TY CP ĐẦU TƯ TMDV SÀI GÒN Ô TÔ CẦN THƠ</t>
  </si>
  <si>
    <t>C00509199</t>
  </si>
  <si>
    <t>CTY SIMON KCN TÂN HƯƠNG</t>
  </si>
  <si>
    <t>C00476065</t>
  </si>
  <si>
    <t>CƠ SỞ KEM HỒNG THÚY</t>
  </si>
  <si>
    <t>C00511321</t>
  </si>
  <si>
    <t>TRÀ SỮA OCHA</t>
  </si>
  <si>
    <t>NPP NGOC THU</t>
  </si>
  <si>
    <t>C00507034</t>
  </si>
  <si>
    <t>Cơ Sở Kem Tô Châu</t>
  </si>
  <si>
    <t>Bột Nguyên kem 400gr/ 900gr</t>
  </si>
  <si>
    <t>Discount</t>
  </si>
  <si>
    <t>C00505698</t>
  </si>
  <si>
    <t>VVM chi nhánh tỉnh Bắc Ninh</t>
  </si>
  <si>
    <t>VVM chi nhánh tỉnh Quảng Ninh</t>
  </si>
  <si>
    <t>VVM- Chi nhánh Hà Nội</t>
  </si>
  <si>
    <t>CK 110/ 170</t>
  </si>
  <si>
    <t>Fino</t>
  </si>
  <si>
    <t>Fresh 110/ 180</t>
  </si>
  <si>
    <t>Fresh 1L</t>
  </si>
  <si>
    <t>Kênh</t>
  </si>
  <si>
    <t>C00518943</t>
  </si>
  <si>
    <t xml:space="preserve">	Cửa Hàng Pha Chế</t>
  </si>
  <si>
    <t>C00520768</t>
  </si>
  <si>
    <t xml:space="preserve">	Sinh tố HƯƠNG</t>
  </si>
  <si>
    <t>C00520766</t>
  </si>
  <si>
    <t>S.Tố Linh</t>
  </si>
  <si>
    <t>Vùng</t>
  </si>
  <si>
    <t>Mã NPP</t>
  </si>
  <si>
    <t>Nhà phân phối</t>
  </si>
  <si>
    <t>Mã KH</t>
  </si>
  <si>
    <t>Tên KH</t>
  </si>
  <si>
    <t>Bảo Hân</t>
  </si>
  <si>
    <t>C00477827</t>
  </si>
  <si>
    <t>Căn teen Bích Chi</t>
  </si>
  <si>
    <t>CF CoFa &amp; cung cấp nguyên liệu</t>
  </si>
  <si>
    <t>C00510289</t>
  </si>
  <si>
    <t>Trà Sữa Van 2</t>
  </si>
  <si>
    <t>C00257547</t>
  </si>
  <si>
    <t>CF 54</t>
  </si>
  <si>
    <t>CONG TY TNHH MTV TMDV &amp; SX VAN KHOI</t>
  </si>
  <si>
    <t>C00521700</t>
  </si>
  <si>
    <t>Căn Tin Cty DOSAN</t>
  </si>
  <si>
    <t>DL Calci</t>
  </si>
  <si>
    <t>NPP XNK</t>
  </si>
  <si>
    <t>C00522178</t>
  </si>
  <si>
    <t>CÔNG TY CP SX THIẾT BỊ ĐIỆN ĐÔNG ANH</t>
  </si>
  <si>
    <t>C00524559</t>
  </si>
  <si>
    <t>Công Ty TNHH Cơ Khí Công Nông Nghiệp Bùi Văn Ngọ</t>
  </si>
  <si>
    <t>C00524788</t>
  </si>
  <si>
    <t>Công Ty An Lạc Hồng</t>
  </si>
  <si>
    <t>C00515451</t>
  </si>
  <si>
    <t>King Koi Coffee</t>
  </si>
  <si>
    <t>CTY TNHH TMTH TUAN VIET</t>
  </si>
  <si>
    <t>C00525021</t>
  </si>
  <si>
    <t>Bánh Mì Gạch Đỏ</t>
  </si>
  <si>
    <t>C00449537</t>
  </si>
  <si>
    <t>Bánh Plan Hồng Anh</t>
  </si>
  <si>
    <t>C00506405</t>
  </si>
  <si>
    <t>cafe gạch kênh 19/5</t>
  </si>
  <si>
    <t>C00252601</t>
  </si>
  <si>
    <t>HỆ THỐNG TRƯỜNG TIỂU HỌC Q6_school HCM</t>
  </si>
  <si>
    <t>Institution</t>
  </si>
  <si>
    <t>C00485500</t>
  </si>
  <si>
    <t>Aroma Bay Candles</t>
  </si>
  <si>
    <t>C00467758</t>
  </si>
  <si>
    <t>Công ty may Hà Phong</t>
  </si>
  <si>
    <t>C00472535</t>
  </si>
  <si>
    <t>Công ty CP - Tổng Công ty may Bắc Giang LGG</t>
  </si>
  <si>
    <t>C00473791</t>
  </si>
  <si>
    <t>Chi nhánh Minh Đức - Cty CP may xuất khẩu Hà Bắc</t>
  </si>
  <si>
    <t>C00473793</t>
  </si>
  <si>
    <t>Công ty Cổ phần may xuất khẩu Hà Bắc</t>
  </si>
  <si>
    <t>C00478216</t>
  </si>
  <si>
    <t>Công ty CP may Đông Mỹ HANOSIMEX</t>
  </si>
  <si>
    <t>C00496226</t>
  </si>
  <si>
    <t>Cong ty Nhom Binh Nam</t>
  </si>
  <si>
    <t>C00380175</t>
  </si>
  <si>
    <t>Công ty Bảo Châu - tổ 52 khu 4A- p. Cao Xanh</t>
  </si>
  <si>
    <t>C00380177</t>
  </si>
  <si>
    <t>Cty TNHH Đức Tâm</t>
  </si>
  <si>
    <t>C00494101</t>
  </si>
  <si>
    <t>Bệnh viện Da Khoa Bãi Cháy</t>
  </si>
  <si>
    <t>C00494102</t>
  </si>
  <si>
    <t>Công ty cổ phần Tâm Đức Cẩm Phả</t>
  </si>
  <si>
    <t>C00519565</t>
  </si>
  <si>
    <t>Cty Môi trường đô thị Quảng Ninh</t>
  </si>
  <si>
    <t>C00257319</t>
  </si>
  <si>
    <t>Cty CP Đầu Tư Đại Lộc Việt</t>
  </si>
  <si>
    <t>C00477569</t>
  </si>
  <si>
    <t>CT TNHH Thực Phẩm Thịnh Đạt - Thanh Liệt</t>
  </si>
  <si>
    <t>NPP XUẤT NHẬP KHẨU</t>
  </si>
  <si>
    <t>C00466314</t>
  </si>
  <si>
    <t>Công ty cổ phần VVMI Việt Nam</t>
  </si>
  <si>
    <t>CONG TY TNHH THUONG MAI &amp; XNK</t>
  </si>
  <si>
    <t>C00525221</t>
  </si>
  <si>
    <t>Cty CP vận tải đường sắt - Toa Xe Hà Nội</t>
  </si>
  <si>
    <t>C00295251</t>
  </si>
  <si>
    <t>Công Ty TNHH MTV Kinh Đô Miền Bắc</t>
  </si>
  <si>
    <t>C00456463</t>
  </si>
  <si>
    <t>Công ty TNHH Hương Việt Sinh</t>
  </si>
  <si>
    <t>C00460518</t>
  </si>
  <si>
    <t>Công ty TNHH Phát Triển TM và DV Hồng Anh</t>
  </si>
  <si>
    <t>C00460520</t>
  </si>
  <si>
    <t>Công ty Cổ Phần 5SPro</t>
  </si>
  <si>
    <t>C00464547</t>
  </si>
  <si>
    <t>CNTCT ĐƯỜNG SẮT VIỆT NAM - XN ĐẦU MÁY HÀ NỘI</t>
  </si>
  <si>
    <t>C00464691</t>
  </si>
  <si>
    <t>CÔNG TY LIÊN DOANH TNHH KFC VIỆT NAM</t>
  </si>
  <si>
    <t>C00464727</t>
  </si>
  <si>
    <t>Công ty TNHH Một Thành Viên 76</t>
  </si>
  <si>
    <t>C00469088</t>
  </si>
  <si>
    <t>CÔNG TY TNHH MTV ĐIỆN TỬ SAO MAI</t>
  </si>
  <si>
    <t>C00481426</t>
  </si>
  <si>
    <t>XN ĐẦU MÁY YÊN VIÊN - CHI NHÁNH TCTĐSVN</t>
  </si>
  <si>
    <t>C00484474</t>
  </si>
  <si>
    <t>Hộ Kinh Doanh Phụ Đôn</t>
  </si>
  <si>
    <t>C00484476</t>
  </si>
  <si>
    <t>Công ty Sodexco Việt Nam</t>
  </si>
  <si>
    <t>C00485280</t>
  </si>
  <si>
    <t>Công ty TNHH TM Seabrandt</t>
  </si>
  <si>
    <t>C00485301</t>
  </si>
  <si>
    <t>Công ty TNHH TM và DV Tổng Hợp Hải Nam</t>
  </si>
  <si>
    <t>C00488438</t>
  </si>
  <si>
    <t>Cong ty CMI</t>
  </si>
  <si>
    <t>C00502631</t>
  </si>
  <si>
    <t>nhà thầu Dương Mẫn – bếp ăn FCC – KCN Thăng Long</t>
  </si>
  <si>
    <t>Dl Calci</t>
  </si>
  <si>
    <t>C00502632</t>
  </si>
  <si>
    <t>Canteen Kinh Đô</t>
  </si>
  <si>
    <t>C00519561</t>
  </si>
  <si>
    <t>Nhà thầu Dương Mẫn - Bếp ăn Quang Minh</t>
  </si>
  <si>
    <t>C00519562</t>
  </si>
  <si>
    <t>Cty SACN Bách Sơn</t>
  </si>
  <si>
    <t>C00519564</t>
  </si>
  <si>
    <t>Khoang Thương gia Sân bay Nội Bài</t>
  </si>
  <si>
    <t>C00521742</t>
  </si>
  <si>
    <t>Công ty Nhựa Sinh Thái Việt Nam</t>
  </si>
  <si>
    <t>C00525084</t>
  </si>
  <si>
    <t>Nhà Máy MATSUO- KCN Thăng Long</t>
  </si>
  <si>
    <t>NPP NAM THÁI</t>
  </si>
  <si>
    <t>C00482137</t>
  </si>
  <si>
    <t>Công ty TNHH LAKELAND ( VIỆT NAM ) INDUSTRIES</t>
  </si>
  <si>
    <t>NPP THUẤN MINH</t>
  </si>
  <si>
    <t>C00373451</t>
  </si>
  <si>
    <t>Công ty Nhựa Hưng Yên</t>
  </si>
  <si>
    <t>C00480928</t>
  </si>
  <si>
    <t>Công ty CP SXTM &amp; XNK Quốc Tế Mỹ Phát</t>
  </si>
  <si>
    <t>C00468677</t>
  </si>
  <si>
    <t>CÔNG TY TNHH MTV CƠ ĐIỆN VÀ VẬT LIỆU NỔ 31</t>
  </si>
  <si>
    <t>C00460958</t>
  </si>
  <si>
    <t>Bệnh viện A</t>
  </si>
  <si>
    <t>C00477009</t>
  </si>
  <si>
    <t>Cty May Thành Hưng</t>
  </si>
  <si>
    <t>C00458035</t>
  </si>
  <si>
    <t>Công Ty TNHH Denso</t>
  </si>
  <si>
    <t>C00523840</t>
  </si>
  <si>
    <t>Honda-Nhà thầu Sơn Long</t>
  </si>
  <si>
    <t>C00523841</t>
  </si>
  <si>
    <t>Honda-Nhà thầu Hoa Linh</t>
  </si>
  <si>
    <t>C00523842</t>
  </si>
  <si>
    <t>Honda-Nhà thầu Harumidori</t>
  </si>
  <si>
    <t>C00512734</t>
  </si>
  <si>
    <t>Công ty SEN communication</t>
  </si>
  <si>
    <t>C00301260</t>
  </si>
  <si>
    <t>Căng Tin Forter Quảng Ngãi - KCN Tịnh Phong</t>
  </si>
  <si>
    <t>C00301417</t>
  </si>
  <si>
    <t xml:space="preserve">Bệnh viện đa khoa Tỉnh Quảng Ngãi </t>
  </si>
  <si>
    <t>C00519555</t>
  </si>
  <si>
    <t>BV Tâm thần - Quảng Ngãi</t>
  </si>
  <si>
    <t>C00519557</t>
  </si>
  <si>
    <t>TT Y tế H. Sơn Hà - Quảng Ngãi</t>
  </si>
  <si>
    <t>C00519558</t>
  </si>
  <si>
    <t>TT Y tế H. Tư Nghĩa - Quảng Ngãi</t>
  </si>
  <si>
    <t>C00519573</t>
  </si>
  <si>
    <t>Cty Bánh kẹo Quảng Ngãi</t>
  </si>
  <si>
    <t>C00519592</t>
  </si>
  <si>
    <t>TT Y tế H. Ba Tơ - Quảng Ngãi</t>
  </si>
  <si>
    <t>C00519596</t>
  </si>
  <si>
    <t>Ban Chỉ huy QS H. Lý Sơn</t>
  </si>
  <si>
    <t>C00525637</t>
  </si>
  <si>
    <t>Điện Lực Thành Phố - 243 Trần hưng Đạo</t>
  </si>
  <si>
    <t>C00316241</t>
  </si>
  <si>
    <t>Bệnh Viện Y Học Dân Tộc (KA)-332 Nguyễn Trãi</t>
  </si>
  <si>
    <t>C00316243</t>
  </si>
  <si>
    <t>CÔNG TY CP SỢI PHÚ BÀI</t>
  </si>
  <si>
    <t>C00316245</t>
  </si>
  <si>
    <t>Trung Tâm Y Tế Phú Lộc</t>
  </si>
  <si>
    <t>C00316247</t>
  </si>
  <si>
    <t>BỆNH VIỆN PHONG DA LIỄU THỪA THIÊN HUẾ</t>
  </si>
  <si>
    <t>C00316248</t>
  </si>
  <si>
    <t>Công ty Cổ Phần Long Thọ (KA)-423 Bùi Thị Xuân</t>
  </si>
  <si>
    <t>C00316249</t>
  </si>
  <si>
    <t>Trung Tâm Y Tế Thành Phố (KA)-40 Kim Long</t>
  </si>
  <si>
    <t>C00316250</t>
  </si>
  <si>
    <t>Bưu Điện Thành Phố Huế (KA)-8 Hoàng Hoa Thám</t>
  </si>
  <si>
    <t>C00316251</t>
  </si>
  <si>
    <t>Trung tâm Y Tế Hương Trà (KA)- Tứ Hạ</t>
  </si>
  <si>
    <t>C00316252</t>
  </si>
  <si>
    <t>Trung Tâm Y Tế A Lưới</t>
  </si>
  <si>
    <t>C00316254</t>
  </si>
  <si>
    <t>Bệnh Viện Điều Dưỡng (KA)-93 Đặng Huy Trứ</t>
  </si>
  <si>
    <t>C00316258</t>
  </si>
  <si>
    <t>CT CP Dược Trung Ương Mediparco Tenamyd</t>
  </si>
  <si>
    <t>C00316260</t>
  </si>
  <si>
    <t>Bệnh viện Tâm Thần-39 Phạm Thị Liên</t>
  </si>
  <si>
    <t>C00316265</t>
  </si>
  <si>
    <t>TT Kiểm Nghiệm Thuốc Mỹ Phẩm- Thực Phẩm</t>
  </si>
  <si>
    <t>C00316266</t>
  </si>
  <si>
    <t>Viễn Thông TT-Huế - 08 Hoàng Hoa Thám</t>
  </si>
  <si>
    <t>C00316270</t>
  </si>
  <si>
    <t>Bệnh Viện Răng Hàm Mặt Huế</t>
  </si>
  <si>
    <t>C00316271</t>
  </si>
  <si>
    <t>Công Ty Cổ Phần Sợi Phú Việt</t>
  </si>
  <si>
    <t>C00316276</t>
  </si>
  <si>
    <t>Trung tâm pháp Y Tâm Thần Khu vực Miền Trung</t>
  </si>
  <si>
    <t>C00316278</t>
  </si>
  <si>
    <t>Công ty cổ phần Sợi Phú Mai</t>
  </si>
  <si>
    <t>C00316279</t>
  </si>
  <si>
    <t>Xí Nghiệp Gạch Ngói Màu Thủy Phương</t>
  </si>
  <si>
    <t>C00316280</t>
  </si>
  <si>
    <t>Công ty Cổ phần Sợi Phú Thạnh</t>
  </si>
  <si>
    <t>C00316281</t>
  </si>
  <si>
    <t>Công ty Cổ phần Sợi Phú Gia</t>
  </si>
  <si>
    <t>C00438638</t>
  </si>
  <si>
    <t>Bệnh Viện Đa Khoa Bình Điền</t>
  </si>
  <si>
    <t>C00438639</t>
  </si>
  <si>
    <t>Cảng Hàng Không Quốc Tế Phú Bài</t>
  </si>
  <si>
    <t>C00453670</t>
  </si>
  <si>
    <t>Công Ty TNHH XNK Thủy Sản Phú Song Hường</t>
  </si>
  <si>
    <t>NPP THÀNH HƯNG</t>
  </si>
  <si>
    <t>C00361063</t>
  </si>
  <si>
    <t>Bệnh viện đa khoa tỉnh Bình Định_KA</t>
  </si>
  <si>
    <t>C00443240</t>
  </si>
  <si>
    <t>Bệnh Viện An Nhơn_Bình Định</t>
  </si>
  <si>
    <t>NPP CN QUỐC PHONG</t>
  </si>
  <si>
    <t>C00310472</t>
  </si>
  <si>
    <t>Huynh Đai VINASIN</t>
  </si>
  <si>
    <t>C00310646</t>
  </si>
  <si>
    <t>Viện Vắc Xin-9-Pasteur</t>
  </si>
  <si>
    <t>C00310648</t>
  </si>
  <si>
    <t>VIỆN PASTEUR, 8 TRẦN PHÚ</t>
  </si>
  <si>
    <t>C00310649</t>
  </si>
  <si>
    <t>ĐÀI VIỄN THÔNG, 4 LÊ LỢI</t>
  </si>
  <si>
    <t>C00310651</t>
  </si>
  <si>
    <t>BỆNH VIỆN DA LIỄU, 165 NK</t>
  </si>
  <si>
    <t>C00310652</t>
  </si>
  <si>
    <t>Bệnh Viện Đa Khoa-19-Yersin</t>
  </si>
  <si>
    <t>C00310653</t>
  </si>
  <si>
    <t>CN ĐIỆN VĨNH NGUYÊN, 8 NTT</t>
  </si>
  <si>
    <t>C00310654</t>
  </si>
  <si>
    <t>Bệnh Viện Lao và Phổi, Đồng Đế-Núi Sạn</t>
  </si>
  <si>
    <t>C00310658</t>
  </si>
  <si>
    <t>Công Ty Dệt--Đắc Lộc</t>
  </si>
  <si>
    <t>C00310666</t>
  </si>
  <si>
    <t>Bệnh Viện Tỉnh Khánh Hòa ( Mới) CC 115</t>
  </si>
  <si>
    <t>C00310667</t>
  </si>
  <si>
    <t>Cổ Phần Điện Lực  -  Điện lực Vĩnh Hải</t>
  </si>
  <si>
    <t>C00310669</t>
  </si>
  <si>
    <t xml:space="preserve">CP Điện Lực - Điện lực cao thế </t>
  </si>
  <si>
    <t>C00310670</t>
  </si>
  <si>
    <t>Cổ Phần Điện Lực  -  Điện lực cơ điện</t>
  </si>
  <si>
    <t>C00310676</t>
  </si>
  <si>
    <t>Bệnh viện nhiệt đới</t>
  </si>
  <si>
    <t>C00481514</t>
  </si>
  <si>
    <t>CÔNG TY TNHH MTV THANH KHUÊ</t>
  </si>
  <si>
    <t>C00489668</t>
  </si>
  <si>
    <t>Cong ty Moi Truong Do Thi Nha Trang</t>
  </si>
  <si>
    <t>C00494838</t>
  </si>
  <si>
    <t>Trung tâm Y tế TP Nha Trang - 13 Lê Lợi</t>
  </si>
  <si>
    <t>NPP PHƯƠNG ÁNH 1</t>
  </si>
  <si>
    <t>C00141479</t>
  </si>
  <si>
    <t>Công Ty TM DV</t>
  </si>
  <si>
    <t>C00471942</t>
  </si>
  <si>
    <t>CÔNG TY TNHH ĐẠI PHONG VĨ</t>
  </si>
  <si>
    <t>C00440474</t>
  </si>
  <si>
    <t>BỆNH VIỆN ĐA KHOA TỈNH LÂM ĐỒNG</t>
  </si>
  <si>
    <t>NPP XUÂN BẮC HÀ</t>
  </si>
  <si>
    <t>C00458107</t>
  </si>
  <si>
    <t>Hoa Mai</t>
  </si>
  <si>
    <t>C00468818</t>
  </si>
  <si>
    <t>TaiHan</t>
  </si>
  <si>
    <t>C00138198</t>
  </si>
  <si>
    <t>Công ty TNHH Sung Shin A (Việt Nam)</t>
  </si>
  <si>
    <t>C00138199</t>
  </si>
  <si>
    <t>CHI NHÁNH CÔNG TY CỔ PHẦN BAO BÌ BIÊN HÒA</t>
  </si>
  <si>
    <t>C00138201</t>
  </si>
  <si>
    <t>Công ty CP Intimex Bình Dương</t>
  </si>
  <si>
    <t>C00138205</t>
  </si>
  <si>
    <t>Trung Tâm Viễn Thông Dầu Tiếng</t>
  </si>
  <si>
    <t>C00138207</t>
  </si>
  <si>
    <t>Công Ty TNHH Maruha Chemical Việt Nam</t>
  </si>
  <si>
    <t>C00138208</t>
  </si>
  <si>
    <t>Công ty TNHH Một Thành Viên Thương Mại Dịch Vụ Thế Gia</t>
  </si>
  <si>
    <t>C00138211</t>
  </si>
  <si>
    <t>Công Ty TNHH Danu Sài Gòn</t>
  </si>
  <si>
    <t>C00138212</t>
  </si>
  <si>
    <t>Công Ty TNHH MTV TM DV Ẩm Thực Bếp Việt</t>
  </si>
  <si>
    <t>C00138214</t>
  </si>
  <si>
    <t>Công Ty Cổ Phần Sản Xuất Hương Liệu Ếch Vàng</t>
  </si>
  <si>
    <t>C00138215</t>
  </si>
  <si>
    <t>Công Ty TNHH Phú Xuân</t>
  </si>
  <si>
    <t>C00486614</t>
  </si>
  <si>
    <t>Cong ty CP Phat Trien Phu My</t>
  </si>
  <si>
    <t>C00489102</t>
  </si>
  <si>
    <t>Cong ty San Golf Palm - Song Be</t>
  </si>
  <si>
    <t>C00492400</t>
  </si>
  <si>
    <t>Cong ty Bui Hong Dat (Hanh-Cty 3/2)</t>
  </si>
  <si>
    <t>C00492401</t>
  </si>
  <si>
    <t>Cong ty Phat Trien Tan Thành (Hamoni golf)</t>
  </si>
  <si>
    <t>NPP Ngọc Oanh</t>
  </si>
  <si>
    <t>C00509372</t>
  </si>
  <si>
    <t>Công ty CP Tôn Đông Á</t>
  </si>
  <si>
    <t>C00509411</t>
  </si>
  <si>
    <t>Công ty Gạch Ngói Đồng Nai</t>
  </si>
  <si>
    <t>C00480775</t>
  </si>
  <si>
    <t>Công Ty TNHH An Bình An Vina</t>
  </si>
  <si>
    <t>C00491907</t>
  </si>
  <si>
    <t>Công ty TNHH Thực Phẩm Sạch Thảo Nguyên</t>
  </si>
  <si>
    <t>C00521022</t>
  </si>
  <si>
    <t>Công ty TNHH Formosa Taffeta</t>
  </si>
  <si>
    <t>C00116812</t>
  </si>
  <si>
    <t>Công Ty TNHH Fujikura Electronics Việt Nam</t>
  </si>
  <si>
    <t>C00467236</t>
  </si>
  <si>
    <t>Fashion Garments Biên Hòa</t>
  </si>
  <si>
    <t>C00475825</t>
  </si>
  <si>
    <t>Công ty TNHH VN Nam Đạt</t>
  </si>
  <si>
    <t>C00484633</t>
  </si>
  <si>
    <t>Công ty VMEP</t>
  </si>
  <si>
    <t>C00494924</t>
  </si>
  <si>
    <t>Cong ty Song Hong Tan</t>
  </si>
  <si>
    <t>NPP NGUYỄN NGỌC PHỤNG</t>
  </si>
  <si>
    <t>C00440472</t>
  </si>
  <si>
    <t>CTY TNHH DDONGJIN TEXTILI VINA</t>
  </si>
  <si>
    <t>C00451343</t>
  </si>
  <si>
    <t>Công ty TNHH Hwaseung Vina</t>
  </si>
  <si>
    <t>C00484158</t>
  </si>
  <si>
    <t>Formosa Hung Nghiep</t>
  </si>
  <si>
    <t>C00507805</t>
  </si>
  <si>
    <t>C00027689</t>
  </si>
  <si>
    <t>TTTM Sassco TSN Sân bay Tân Sơn Nhất Trường Sơn</t>
  </si>
  <si>
    <t>C00027692</t>
  </si>
  <si>
    <t>Cty Thuốc Lá Sài Gòn 7 KCN Vĩnh Lộc</t>
  </si>
  <si>
    <t>C00027696</t>
  </si>
  <si>
    <t>Cty LD SX Bữa ăn trên máy bay Sân bay Tân Sơn Nhất</t>
  </si>
  <si>
    <t>C00027698</t>
  </si>
  <si>
    <t>Cty LD TNHH KFC Việt Nam 54/1 Bạch Đằng</t>
  </si>
  <si>
    <t>C00027708</t>
  </si>
  <si>
    <t>Cty CP Thể Thao Ngôi Sao GERU</t>
  </si>
  <si>
    <t>C00254882</t>
  </si>
  <si>
    <t>Công ty Hoa Mai</t>
  </si>
  <si>
    <t>C00254890</t>
  </si>
  <si>
    <t>Công ty TNHH CJ FRESHWAY Việt Nam</t>
  </si>
  <si>
    <t>C00254891</t>
  </si>
  <si>
    <t>Công Ty Dussmann Service</t>
  </si>
  <si>
    <t>C00451349</t>
  </si>
  <si>
    <t>CÔNG TY TNHH SX-TM DV THỊNH KHANG</t>
  </si>
  <si>
    <t>C00471721</t>
  </si>
  <si>
    <t>CTY TNHH COATS PHONG PHÚ</t>
  </si>
  <si>
    <t>C00479200</t>
  </si>
  <si>
    <t>Cty Toa Xe Sài Gòn</t>
  </si>
  <si>
    <t>C00480885</t>
  </si>
  <si>
    <t>Cty Giao Nhận Vận Tải Xếp Dỡ Tân Cảng</t>
  </si>
  <si>
    <t>C00490224</t>
  </si>
  <si>
    <t>CTY TNHH SX TM DV XÍCH LONG</t>
  </si>
  <si>
    <t>C00492834</t>
  </si>
  <si>
    <t>CÔNG TY TNHH SUNGSHIN (VIỆT NAM)</t>
  </si>
  <si>
    <t>NPP NHÃ PHƯỢNG</t>
  </si>
  <si>
    <t>C00434555</t>
  </si>
  <si>
    <t>Công ty GoCoViNa</t>
  </si>
  <si>
    <t>C00468046</t>
  </si>
  <si>
    <t>CÔNG TY CỔ PHẦN THÉP THỦ ĐỨC-VNSTEEL</t>
  </si>
  <si>
    <t>C00478206</t>
  </si>
  <si>
    <t>Công ty HAOMIN</t>
  </si>
  <si>
    <t>C00478583</t>
  </si>
  <si>
    <t>Cong ty Cung Ung TCOST - Q2</t>
  </si>
  <si>
    <t>C00485857</t>
  </si>
  <si>
    <t>Công ty Cao Su - Đồng Nai</t>
  </si>
  <si>
    <t>C00504144</t>
  </si>
  <si>
    <t>Bênh Viện Đa Khoa Thống Nhất - ĐN</t>
  </si>
  <si>
    <t>C00505205</t>
  </si>
  <si>
    <t>BỆNH VIỆN ĐA KHOA ĐỒNG NAI</t>
  </si>
  <si>
    <t>C00514121</t>
  </si>
  <si>
    <t>CONG TY CP BENH VIEN DONG NAI - KHU B</t>
  </si>
  <si>
    <t>C00525157</t>
  </si>
  <si>
    <t>Công ty TNHH MTV XÂY DỰNG VÀ LẮP ĐẶT NGHĨA PHÁT</t>
  </si>
  <si>
    <t>C00000002</t>
  </si>
  <si>
    <t>Cty Pin Con Ó</t>
  </si>
  <si>
    <t>C00000427</t>
  </si>
  <si>
    <t>Căn tin BV Hùng Vương</t>
  </si>
  <si>
    <t>C00002886</t>
  </si>
  <si>
    <t>Cty TNHH Thái Phượng Hà</t>
  </si>
  <si>
    <t>C00002955</t>
  </si>
  <si>
    <t>Công Ty Huỳnh Phước Nguyên</t>
  </si>
  <si>
    <t>C00003862</t>
  </si>
  <si>
    <t>Cty Thọ Phát</t>
  </si>
  <si>
    <t>C00005188</t>
  </si>
  <si>
    <t>Công ty Kim Son</t>
  </si>
  <si>
    <t>C00426905</t>
  </si>
  <si>
    <t>BV Phụ Sản Quốc Tế</t>
  </si>
  <si>
    <t>C00457422</t>
  </si>
  <si>
    <t>bệnh Viện Quận 5</t>
  </si>
  <si>
    <t>C00487488</t>
  </si>
  <si>
    <t>Công ty TNHH TMDV Huỳnh Phúc Ngân</t>
  </si>
  <si>
    <t>Huynh Phuc Ngan</t>
  </si>
  <si>
    <t>C00509744</t>
  </si>
  <si>
    <t>Mái Ấm Hướng Dưng</t>
  </si>
  <si>
    <t>C00490222</t>
  </si>
  <si>
    <t>CTy TNHH ANH KHOA</t>
  </si>
  <si>
    <t>C00008494</t>
  </si>
  <si>
    <t>Công ty TNHH MTV VN Kỹ Nghệ Súc Sản</t>
  </si>
  <si>
    <t>C00008579</t>
  </si>
  <si>
    <t>CÔNG TY TNHH DANU VINALô 56-58-60 KCX Sài Gòn Linh</t>
  </si>
  <si>
    <t>C00254892</t>
  </si>
  <si>
    <t>Công Ty TNHH Thiên Hà Shidax</t>
  </si>
  <si>
    <t>C00429239</t>
  </si>
  <si>
    <t>Công Ty Cổ Phần Mondelez Kinh Đô Việt Nam</t>
  </si>
  <si>
    <t>C00487381</t>
  </si>
  <si>
    <t>Công ty cổ phần may việt thắng</t>
  </si>
  <si>
    <t>C00494759</t>
  </si>
  <si>
    <t>Cong ty YES FOODS</t>
  </si>
  <si>
    <t>C00510556</t>
  </si>
  <si>
    <t>CTY TNHH MTV TRAN MINH TIEN</t>
  </si>
  <si>
    <t>C00135356</t>
  </si>
  <si>
    <t>Bếp ( Suất ăn công nghiệp ) Thiên Hà</t>
  </si>
  <si>
    <t>C00135470</t>
  </si>
  <si>
    <t>BẾP KONDO</t>
  </si>
  <si>
    <t>C00464886</t>
  </si>
  <si>
    <t>Cty Lạc Tỷ II</t>
  </si>
  <si>
    <t>C00502746</t>
  </si>
  <si>
    <t>BV Sản Nhi Sóc Trăng</t>
  </si>
  <si>
    <t>C00502747</t>
  </si>
  <si>
    <t>BV Đa Khoa Bạc Liêu</t>
  </si>
  <si>
    <t>C00502748</t>
  </si>
  <si>
    <t>BV Quân Y K-120</t>
  </si>
  <si>
    <t>C00502749</t>
  </si>
  <si>
    <t>BV Đa khoa Sa Đéc</t>
  </si>
  <si>
    <t>C00502750</t>
  </si>
  <si>
    <t>BV ĐK Đồng Tháp</t>
  </si>
  <si>
    <t>C00502751</t>
  </si>
  <si>
    <t>Nhà học C3-C4 KTX B - ĐHQG</t>
  </si>
  <si>
    <t>C00502752</t>
  </si>
  <si>
    <t>Đại học Kiên Giang</t>
  </si>
  <si>
    <t>C00502753</t>
  </si>
  <si>
    <t>Cty CP Thủy sản Minh Phú</t>
  </si>
  <si>
    <t>C00443475</t>
  </si>
  <si>
    <t>Công Đoàn Công Ty FREETREND A</t>
  </si>
  <si>
    <t>C00489183</t>
  </si>
  <si>
    <t>Công ty Phòng Giáo Dục Huyện Vĩnh Lợi</t>
  </si>
  <si>
    <t>C00492346</t>
  </si>
  <si>
    <t>Cong ty Dau Khi Bac Lieu</t>
  </si>
  <si>
    <t>C00066862</t>
  </si>
  <si>
    <t>CÔNG TY TNHH THIÊN HÀ SHIDAX</t>
  </si>
  <si>
    <t>C00427878</t>
  </si>
  <si>
    <t>BV Đa khoa khu vực Cái Lậy</t>
  </si>
  <si>
    <t>C00480699</t>
  </si>
  <si>
    <t>TRUNG TÂM Y TẾ HUYỆN CHÂU THÀNH</t>
  </si>
  <si>
    <t>C00487559</t>
  </si>
  <si>
    <t>LIÊN ĐOÀN LAO ĐỘNG TỈNH TIỀN GIANG</t>
  </si>
  <si>
    <t>C00520429</t>
  </si>
  <si>
    <t>Bệnh viện Đa khoa khu vực Gò Công</t>
  </si>
  <si>
    <t>C00485728</t>
  </si>
  <si>
    <t>Công ty Lộc Hiệp Phát</t>
  </si>
  <si>
    <t>C00104622</t>
  </si>
  <si>
    <t>Công ty Pongkook</t>
  </si>
  <si>
    <t>C00433537</t>
  </si>
  <si>
    <t>Công TY TNHH Life Bridge Việt Nam</t>
  </si>
  <si>
    <t>C00482327</t>
  </si>
  <si>
    <t>Cong ty Hoa Mai</t>
  </si>
  <si>
    <t>C00483455</t>
  </si>
  <si>
    <t>Cong ty Co Phan Unisoll Vina</t>
  </si>
  <si>
    <t>C00489832</t>
  </si>
  <si>
    <t>Công TY TNHH DUYÊN HẢI</t>
  </si>
  <si>
    <t>C00489833</t>
  </si>
  <si>
    <t>Cong ty Thủy Sản Hải Hương</t>
  </si>
  <si>
    <t>Jan value</t>
  </si>
  <si>
    <t>Feb value</t>
  </si>
  <si>
    <t>Mar value</t>
  </si>
  <si>
    <t>Apr value</t>
  </si>
  <si>
    <t>May value</t>
  </si>
  <si>
    <t>Average value</t>
  </si>
  <si>
    <t>1st buy</t>
  </si>
  <si>
    <t>2019/02/16</t>
  </si>
  <si>
    <t>2019/03/09</t>
  </si>
  <si>
    <t>2019/03/08</t>
  </si>
  <si>
    <t>2019/03/21</t>
  </si>
  <si>
    <t>2019/11/01</t>
  </si>
  <si>
    <t>2019/08/27</t>
  </si>
  <si>
    <t>2019/04/11</t>
  </si>
  <si>
    <t>2019/01/30</t>
  </si>
  <si>
    <t>2019/01/29</t>
  </si>
  <si>
    <t>2020/02/20</t>
  </si>
  <si>
    <t>2020/02/14</t>
  </si>
  <si>
    <t>2017/09/12</t>
  </si>
  <si>
    <t>2019/06/28</t>
  </si>
  <si>
    <t>2019/07/23</t>
  </si>
  <si>
    <t>2020/03/30</t>
  </si>
  <si>
    <t>2020/05/13</t>
  </si>
  <si>
    <t>2020/05/15</t>
  </si>
  <si>
    <t>2020/05/11</t>
  </si>
  <si>
    <t>2020/05/06</t>
  </si>
  <si>
    <t>2020/05/17</t>
  </si>
  <si>
    <t>2018/09/28</t>
  </si>
  <si>
    <t>2018/12/25</t>
  </si>
  <si>
    <t>2020/05/14</t>
  </si>
  <si>
    <t>2019/07/24</t>
  </si>
  <si>
    <t>2019/07/31</t>
  </si>
  <si>
    <t>2019/10/30</t>
  </si>
  <si>
    <t>2019/11/30</t>
  </si>
  <si>
    <t>2019/10/21</t>
  </si>
  <si>
    <t>2019/11/05</t>
  </si>
  <si>
    <t>2020/01/06</t>
  </si>
  <si>
    <t>2019/12/31</t>
  </si>
  <si>
    <t>2019/07/06</t>
  </si>
  <si>
    <t>2019/11/22</t>
  </si>
  <si>
    <t>2020/01/04</t>
  </si>
  <si>
    <t>2019/04/27</t>
  </si>
  <si>
    <t>2019/08/19</t>
  </si>
  <si>
    <t>2019/09/06</t>
  </si>
  <si>
    <t>2019/09/26</t>
  </si>
  <si>
    <t>2019/02/26</t>
  </si>
  <si>
    <t>2019/04/26</t>
  </si>
  <si>
    <t>2019/09/27</t>
  </si>
  <si>
    <t>2017/10/14</t>
  </si>
  <si>
    <t>2017/10/21</t>
  </si>
  <si>
    <t>2017/10/31</t>
  </si>
  <si>
    <t>2017/09/05</t>
  </si>
  <si>
    <t>2017/10/11</t>
  </si>
  <si>
    <t>2017/09/21</t>
  </si>
  <si>
    <t>2017/09/07</t>
  </si>
  <si>
    <t>2017/09/18</t>
  </si>
  <si>
    <t>2018/05/25</t>
  </si>
  <si>
    <t>2018/05/29</t>
  </si>
  <si>
    <t>2018/07/10</t>
  </si>
  <si>
    <t>2018/08/22</t>
  </si>
  <si>
    <t>2019/04/30</t>
  </si>
  <si>
    <t>2020/05/23</t>
  </si>
  <si>
    <t>2020/02/28</t>
  </si>
  <si>
    <t>2020/04/21</t>
  </si>
  <si>
    <t>2019/07/17</t>
  </si>
  <si>
    <t>2019/08/20</t>
  </si>
  <si>
    <t>2018/06/27</t>
  </si>
  <si>
    <t>2018/06/25</t>
  </si>
  <si>
    <t>2019/12/12</t>
  </si>
  <si>
    <t>2019/12/20</t>
  </si>
  <si>
    <t>2020/03/05</t>
  </si>
  <si>
    <t>2020/05/26</t>
  </si>
  <si>
    <t>2018/04/21</t>
  </si>
  <si>
    <t>2018/04/26</t>
  </si>
  <si>
    <t>2018/04/27</t>
  </si>
  <si>
    <t>2018/05/21</t>
  </si>
  <si>
    <t>2019/03/28</t>
  </si>
  <si>
    <t>2018/01/26</t>
  </si>
  <si>
    <t>2018/04/29</t>
  </si>
  <si>
    <t>2020/04/28</t>
  </si>
  <si>
    <t>2020/04/29</t>
  </si>
  <si>
    <t>2020/05/21</t>
  </si>
  <si>
    <t>2018/07/25</t>
  </si>
  <si>
    <t>2019/10/11</t>
  </si>
  <si>
    <t>2019/04/04</t>
  </si>
  <si>
    <t>2019/05/15</t>
  </si>
  <si>
    <t>2019/06/04</t>
  </si>
  <si>
    <t>2019/06/06</t>
  </si>
  <si>
    <t>2019/10/31</t>
  </si>
  <si>
    <t>2019/11/21</t>
  </si>
  <si>
    <t>2019/12/28</t>
  </si>
  <si>
    <t>2019/06/18</t>
  </si>
  <si>
    <t>2019/05/27</t>
  </si>
  <si>
    <t>2018/11/17</t>
  </si>
  <si>
    <t>2018/11/27</t>
  </si>
  <si>
    <t>2019/06/17</t>
  </si>
  <si>
    <t>2019/06/25</t>
  </si>
  <si>
    <t>2020/03/26</t>
  </si>
  <si>
    <t>2020/04/15</t>
  </si>
  <si>
    <t>2019/05/23</t>
  </si>
  <si>
    <t>2018/11/28</t>
  </si>
  <si>
    <t>2018/12/24</t>
  </si>
  <si>
    <t>2019/03/30</t>
  </si>
  <si>
    <t>2019/06/30</t>
  </si>
  <si>
    <t>2019/09/05</t>
  </si>
  <si>
    <t>2019/03/13</t>
  </si>
  <si>
    <t>2019/04/19</t>
  </si>
  <si>
    <t>2019/08/29</t>
  </si>
  <si>
    <t>2019/04/22</t>
  </si>
  <si>
    <t>2017/11/07</t>
  </si>
  <si>
    <t>2018/09/24</t>
  </si>
  <si>
    <t>2019/11/29</t>
  </si>
  <si>
    <t>2018/10/13</t>
  </si>
  <si>
    <t>2019/01/26</t>
  </si>
  <si>
    <t>2019/02/20</t>
  </si>
  <si>
    <t>2019/03/02</t>
  </si>
  <si>
    <t>2019/06/29</t>
  </si>
  <si>
    <t>2017/08/09</t>
  </si>
  <si>
    <t>2017/08/07</t>
  </si>
  <si>
    <t>2018/10/30</t>
  </si>
  <si>
    <t>2019/10/25</t>
  </si>
  <si>
    <t>2017/08/25</t>
  </si>
  <si>
    <t>2017/08/29</t>
  </si>
  <si>
    <t>2019/06/07</t>
  </si>
  <si>
    <t>2019/09/20</t>
  </si>
  <si>
    <t>2020/01/03</t>
  </si>
  <si>
    <t>2019/07/22</t>
  </si>
  <si>
    <t>2018/11/29</t>
  </si>
  <si>
    <t>2019/03/16</t>
  </si>
  <si>
    <t>2018/02/27</t>
  </si>
  <si>
    <t>2019/10/14</t>
  </si>
  <si>
    <t>2018/03/17</t>
  </si>
  <si>
    <t>2019/04/25</t>
  </si>
  <si>
    <t>2018/06/09</t>
  </si>
  <si>
    <t>2018/06/12</t>
  </si>
  <si>
    <t>2018/06/07</t>
  </si>
  <si>
    <t>2018/06/18</t>
  </si>
  <si>
    <t>2018/07/23</t>
  </si>
  <si>
    <t>2018/07/21</t>
  </si>
  <si>
    <t>2018/09/27</t>
  </si>
  <si>
    <t>2018/12/27</t>
  </si>
  <si>
    <t>2019/01/19</t>
  </si>
  <si>
    <t>2019/02/23</t>
  </si>
  <si>
    <t>2019/06/27</t>
  </si>
  <si>
    <t>2019/10/18</t>
  </si>
  <si>
    <t>2019/10/22</t>
  </si>
  <si>
    <t>2019/11/28</t>
  </si>
  <si>
    <t>2019/11/26</t>
  </si>
  <si>
    <t>2020/02/13</t>
  </si>
  <si>
    <t>2019/11/23</t>
  </si>
  <si>
    <t>2019/11/20</t>
  </si>
  <si>
    <t>2019/12/13</t>
  </si>
  <si>
    <t>2019/12/05</t>
  </si>
  <si>
    <t>2019/12/21</t>
  </si>
  <si>
    <t>2019/11/27</t>
  </si>
  <si>
    <t>2019/12/27</t>
  </si>
  <si>
    <t>2019/12/09</t>
  </si>
  <si>
    <t>2016/12/26</t>
  </si>
  <si>
    <t>2017/05/30</t>
  </si>
  <si>
    <t>2018/01/10</t>
  </si>
  <si>
    <t>2018/01/11</t>
  </si>
  <si>
    <t>2018/03/23</t>
  </si>
  <si>
    <t>2018/03/28</t>
  </si>
  <si>
    <t>2018/08/17</t>
  </si>
  <si>
    <t>2019/01/24</t>
  </si>
  <si>
    <t>2020/03/21</t>
  </si>
  <si>
    <t>2020/05/16</t>
  </si>
  <si>
    <t>2018/09/22</t>
  </si>
  <si>
    <t>2018/11/23</t>
  </si>
  <si>
    <t>2019/08/23</t>
  </si>
  <si>
    <t>2019/11/19</t>
  </si>
  <si>
    <t>2017/07/26</t>
  </si>
  <si>
    <t>2017/12/27</t>
  </si>
  <si>
    <t>2018/06/16</t>
  </si>
  <si>
    <t>2018/10/31</t>
  </si>
  <si>
    <t>2018/12/26</t>
  </si>
  <si>
    <t>2019/06/20</t>
  </si>
  <si>
    <t>2019/11/25</t>
  </si>
  <si>
    <t>2020/01/07</t>
  </si>
  <si>
    <t>2017/10/12</t>
  </si>
  <si>
    <t>2017/10/19</t>
  </si>
  <si>
    <t>2017/11/10</t>
  </si>
  <si>
    <t>2018/04/11</t>
  </si>
  <si>
    <t>2018/04/24</t>
  </si>
  <si>
    <t>2018/07/26</t>
  </si>
  <si>
    <t>2018/07/24</t>
  </si>
  <si>
    <t>2019/02/18</t>
  </si>
  <si>
    <t>2019/05/21</t>
  </si>
  <si>
    <t>2019/12/14</t>
  </si>
  <si>
    <t>2019/09/17</t>
  </si>
  <si>
    <t>2019/09/24</t>
  </si>
  <si>
    <t>2019/09/23</t>
  </si>
  <si>
    <t>2019/09/12</t>
  </si>
  <si>
    <t>2019/09/25</t>
  </si>
  <si>
    <t>2019/09/11</t>
  </si>
  <si>
    <t>2019/09/30</t>
  </si>
  <si>
    <t>2019/09/13</t>
  </si>
  <si>
    <t>2019/09/21</t>
  </si>
  <si>
    <t>2019/09/19</t>
  </si>
  <si>
    <t>2019/09/14</t>
  </si>
  <si>
    <t>2019/09/07</t>
  </si>
  <si>
    <t>2019/09/10</t>
  </si>
  <si>
    <t>2019/09/16</t>
  </si>
  <si>
    <t>2019/10/19</t>
  </si>
  <si>
    <t>2019/10/24</t>
  </si>
  <si>
    <t>2019/10/29</t>
  </si>
  <si>
    <t>2019/11/18</t>
  </si>
  <si>
    <t>2019/11/14</t>
  </si>
  <si>
    <t>2020/01/11</t>
  </si>
  <si>
    <t>2019/12/23</t>
  </si>
  <si>
    <t>2019/12/30</t>
  </si>
  <si>
    <t>2020/01/13</t>
  </si>
  <si>
    <t>2020/01/17</t>
  </si>
  <si>
    <t>2020/02/12</t>
  </si>
  <si>
    <t>2020/02/15</t>
  </si>
  <si>
    <t>2020/02/19</t>
  </si>
  <si>
    <t>2020/02/26</t>
  </si>
  <si>
    <t>2020/02/29</t>
  </si>
  <si>
    <t>2020/03/07</t>
  </si>
  <si>
    <t>2020/03/17</t>
  </si>
  <si>
    <t>2019/02/14</t>
  </si>
  <si>
    <t>2019/03/22</t>
  </si>
  <si>
    <t>2019/01/21</t>
  </si>
  <si>
    <t>2019/04/23</t>
  </si>
  <si>
    <t>2019/12/26</t>
  </si>
  <si>
    <t>2020/02/18</t>
  </si>
  <si>
    <t>2019/08/31</t>
  </si>
  <si>
    <t>2018/10/22</t>
  </si>
  <si>
    <t>2018/09/25</t>
  </si>
  <si>
    <t>2018/10/06</t>
  </si>
  <si>
    <t>2018/10/27</t>
  </si>
  <si>
    <t>2019/01/31</t>
  </si>
  <si>
    <t>2019/02/28</t>
  </si>
  <si>
    <t>2019/05/24</t>
  </si>
  <si>
    <t>2020/02/25</t>
  </si>
  <si>
    <t>2020/03/18</t>
  </si>
  <si>
    <t>2017/08/16</t>
  </si>
  <si>
    <t>2018/01/31</t>
  </si>
  <si>
    <t>2019/04/18</t>
  </si>
  <si>
    <t>2019/03/12</t>
  </si>
  <si>
    <t>2019/10/15</t>
  </si>
  <si>
    <t>2019/10/26</t>
  </si>
  <si>
    <t>2019/05/11</t>
  </si>
  <si>
    <t>2018/02/24</t>
  </si>
  <si>
    <t>2018/12/20</t>
  </si>
  <si>
    <t>2020/03/19</t>
  </si>
  <si>
    <t>2019/03/25</t>
  </si>
  <si>
    <t>2019/03/29</t>
  </si>
  <si>
    <t>2020/02/24</t>
  </si>
  <si>
    <t>2019/10/16</t>
  </si>
  <si>
    <t>2019/07/15</t>
  </si>
  <si>
    <t>2019/07/13</t>
  </si>
  <si>
    <t>2020/04/23</t>
  </si>
  <si>
    <t>2019/04/03</t>
  </si>
  <si>
    <t>2019/04/24</t>
  </si>
  <si>
    <t>2019/05/09</t>
  </si>
  <si>
    <t>2019/05/08</t>
  </si>
  <si>
    <t>2019/07/10</t>
  </si>
  <si>
    <t>2020/04/16</t>
  </si>
  <si>
    <t>2020/05/22</t>
  </si>
  <si>
    <t>2017/12/13</t>
  </si>
  <si>
    <t>2019/01/12</t>
  </si>
  <si>
    <t>2019/01/18</t>
  </si>
  <si>
    <t>2020/05/30</t>
  </si>
  <si>
    <t>2020/01/16</t>
  </si>
  <si>
    <t>2019/07/29</t>
  </si>
  <si>
    <t>2017/10/16</t>
  </si>
  <si>
    <t>2019/05/31</t>
  </si>
  <si>
    <t>2019/06/05</t>
  </si>
  <si>
    <t>2020/03/25</t>
  </si>
  <si>
    <t>2017/10/10</t>
  </si>
  <si>
    <t>2017/10/23</t>
  </si>
  <si>
    <t>2017/11/20</t>
  </si>
  <si>
    <t>2017/09/20</t>
  </si>
  <si>
    <t>2017/10/04</t>
  </si>
  <si>
    <t>2018/05/31</t>
  </si>
  <si>
    <t>2018/06/29</t>
  </si>
  <si>
    <t>2017/09/29</t>
  </si>
  <si>
    <t>2019/07/14</t>
  </si>
  <si>
    <t>2019/11/09</t>
  </si>
  <si>
    <t>2017/08/26</t>
  </si>
  <si>
    <t>2018/06/13</t>
  </si>
  <si>
    <t>2020/05/05</t>
  </si>
  <si>
    <t>2019/07/26</t>
  </si>
  <si>
    <t>2018/05/14</t>
  </si>
  <si>
    <t>2018/08/21</t>
  </si>
  <si>
    <t>2018/06/22</t>
  </si>
  <si>
    <t>2018/12/10</t>
  </si>
  <si>
    <t>2018/06/15</t>
  </si>
  <si>
    <t>2018/06/14</t>
  </si>
  <si>
    <t>2019/01/23</t>
  </si>
  <si>
    <t>2019/06/24</t>
  </si>
  <si>
    <t>2019/11/08</t>
  </si>
  <si>
    <t>2019/11/12</t>
  </si>
  <si>
    <t>2019/04/16</t>
  </si>
  <si>
    <t>2019/08/21</t>
  </si>
  <si>
    <t>2020/01/23</t>
  </si>
  <si>
    <t>2020/05/20</t>
  </si>
  <si>
    <t>2016/11/17</t>
  </si>
  <si>
    <t>2016/11/03</t>
  </si>
  <si>
    <t>2016/11/07</t>
  </si>
  <si>
    <t>2016/11/30</t>
  </si>
  <si>
    <t>2017/05/24</t>
  </si>
  <si>
    <t>2017/11/29</t>
  </si>
  <si>
    <t>2020/04/10</t>
  </si>
  <si>
    <t>2015/08/29</t>
  </si>
  <si>
    <t>2015/09/22</t>
  </si>
  <si>
    <t>2017/10/03</t>
  </si>
  <si>
    <t>2018/01/03</t>
  </si>
  <si>
    <t>2019/12/18</t>
  </si>
  <si>
    <t>2020/03/27</t>
  </si>
  <si>
    <t>2020/05/29</t>
  </si>
  <si>
    <t>2019/11/07</t>
  </si>
  <si>
    <t>2019/08/09</t>
  </si>
  <si>
    <t>2019/06/12</t>
  </si>
  <si>
    <t>2019/10/23</t>
  </si>
  <si>
    <t>2019/10/28</t>
  </si>
  <si>
    <t>2018/07/27</t>
  </si>
  <si>
    <t>2017/11/24</t>
  </si>
  <si>
    <t>2017/09/09</t>
  </si>
  <si>
    <t>2018/07/28</t>
  </si>
  <si>
    <t>2019/03/06</t>
  </si>
  <si>
    <t>2019/06/19</t>
  </si>
  <si>
    <t>2019/04/06</t>
  </si>
  <si>
    <t>2017/08/11</t>
  </si>
  <si>
    <t>2017/08/31</t>
  </si>
  <si>
    <t>2018/03/21</t>
  </si>
  <si>
    <t>2018/08/30</t>
  </si>
  <si>
    <t>2018/09/26</t>
  </si>
  <si>
    <t>2017/10/18</t>
  </si>
  <si>
    <t>2019/09/18</t>
  </si>
  <si>
    <t>2018/09/05</t>
  </si>
  <si>
    <t>2019/05/25</t>
  </si>
  <si>
    <t>2017/12/22</t>
  </si>
  <si>
    <t>2018/10/15</t>
  </si>
  <si>
    <t>2019/05/16</t>
  </si>
  <si>
    <t>2017/08/21</t>
  </si>
  <si>
    <t>2017/08/02</t>
  </si>
  <si>
    <t>2018/06/23</t>
  </si>
  <si>
    <t>2019/07/30</t>
  </si>
  <si>
    <t>2019/11/06</t>
  </si>
  <si>
    <t>2018/12/29</t>
  </si>
  <si>
    <t>2020/04/30</t>
  </si>
  <si>
    <t>2019/07/09</t>
  </si>
  <si>
    <t>2020/03/12</t>
  </si>
  <si>
    <t>2017/12/20</t>
  </si>
  <si>
    <t>2017/08/18</t>
  </si>
  <si>
    <t>2019/07/18</t>
  </si>
  <si>
    <t>C00527287</t>
  </si>
  <si>
    <t>408/42A Bình Thành</t>
  </si>
  <si>
    <t xml:space="preserve">	C00527267</t>
  </si>
  <si>
    <t>Công ty CP đầu tư &amp; PT dịch vụ Việt An</t>
  </si>
  <si>
    <t>C00527263</t>
  </si>
  <si>
    <t>Công ty CP chế biến thực phẩm Cao Bằng</t>
  </si>
  <si>
    <t>CONG TY TNHH TM VA DVTH TRAN TRUONG</t>
  </si>
  <si>
    <t>C00528401</t>
  </si>
  <si>
    <t>CaFe - 01 đặng thùy trâm</t>
  </si>
  <si>
    <t>C00496990</t>
  </si>
  <si>
    <t>Sữa Chua Muối Thúy - 28 Bùi Thị Xuân</t>
  </si>
  <si>
    <t>C00524870</t>
  </si>
  <si>
    <t>Kiểu Dung</t>
  </si>
  <si>
    <t>C00524871</t>
  </si>
  <si>
    <t>TÚ .c.hàng phá chế</t>
  </si>
  <si>
    <t>C00525815</t>
  </si>
  <si>
    <t>Oxy House Coffee</t>
  </si>
  <si>
    <t>C00523929</t>
  </si>
  <si>
    <t>Cty CP Sản Xuất Bếp Yêu Thương</t>
  </si>
  <si>
    <t>C00525900</t>
  </si>
  <si>
    <t>Café Lam Sơn</t>
  </si>
  <si>
    <t>C00464941</t>
  </si>
  <si>
    <t>Kho Nguyên Liệu Trà Sữa Cường Quật</t>
  </si>
  <si>
    <t>C00529530</t>
  </si>
  <si>
    <t>Trường TH Quốc Tế Wellspring</t>
  </si>
  <si>
    <t>NPP TÍN NGHĨA 3</t>
  </si>
  <si>
    <t>C00510273</t>
  </si>
  <si>
    <t>Cafe Anh Đào-12 Đặng Thai Mai</t>
  </si>
  <si>
    <t>C00486582</t>
  </si>
  <si>
    <t>C00465068</t>
  </si>
  <si>
    <t>Cafe Hói-14 Nguyễn Văn Ngọc</t>
  </si>
  <si>
    <t>C00463920</t>
  </si>
  <si>
    <t>Cafe New Win- 96 Chùa Hà</t>
  </si>
  <si>
    <t>C00481929</t>
  </si>
  <si>
    <t>Cafe Lân- 35 lê đại hành</t>
  </si>
  <si>
    <t>C00456461</t>
  </si>
  <si>
    <t>Cty CP Thep Nam Kim 3</t>
  </si>
  <si>
    <t>C00492642</t>
  </si>
  <si>
    <t>Du Miên Group - Sorento Café</t>
  </si>
  <si>
    <t>C00492641</t>
  </si>
  <si>
    <t>Du Miên Group - Ngôi Nhà Gỗ</t>
  </si>
  <si>
    <t>C00037285</t>
  </si>
  <si>
    <t>Du Miên Group - Café Thềm Xưa</t>
  </si>
  <si>
    <t>C00037287</t>
  </si>
  <si>
    <t>Du Miên Group - Miền Đồng Thảo</t>
  </si>
  <si>
    <t>C00492640</t>
  </si>
  <si>
    <t>Du Miên Group - Little Du Miên</t>
  </si>
  <si>
    <t>New in June</t>
  </si>
  <si>
    <t>CTY TNHH TM VAN TRANG</t>
  </si>
  <si>
    <t>C00525824</t>
  </si>
  <si>
    <t>Công ty cổ phần Bao bì Vicem HP</t>
  </si>
  <si>
    <t>C00464391</t>
  </si>
  <si>
    <t>Bệnh Viện Nhân Dân Gia Định _KĐC</t>
  </si>
  <si>
    <t>C00524633</t>
  </si>
  <si>
    <t>Công Ty TNHH RenToKil Inial ( Việt Nam )</t>
  </si>
  <si>
    <t>C00492347</t>
  </si>
  <si>
    <t>CTY NHÀ MÁY BIA SG BẠC LIÊU</t>
  </si>
  <si>
    <t>C00498519</t>
  </si>
  <si>
    <t>CÔNG TY CỔ PHẦN DỊCH VỤ THƯƠNG MẠI MAC</t>
  </si>
  <si>
    <t>C00528181</t>
  </si>
  <si>
    <t>Compal 1 - nhà thầu Mạnh Tường</t>
  </si>
  <si>
    <t>C00281952</t>
  </si>
  <si>
    <t>Trung Tâm y tế Quận Cẩm Lệ</t>
  </si>
  <si>
    <t>C00281949</t>
  </si>
  <si>
    <t>Cty TNHH MTV Điện Lực Đà Nẵng,35 Phan Đình Phùng,H</t>
  </si>
  <si>
    <t>C00528652</t>
  </si>
  <si>
    <t>EVN Hải Phòng- Nhà thầu Đức Minh</t>
  </si>
  <si>
    <t>C00527904</t>
  </si>
  <si>
    <t>Cty CP Chế biến TP Hữu Nghị</t>
  </si>
  <si>
    <t>CTY TNHH TM TRUNG TIN</t>
  </si>
  <si>
    <t>C00529655</t>
  </si>
  <si>
    <t>Bệnh Viện Đa Khoa KV Bồng Sơn - Bồng Sơn</t>
  </si>
  <si>
    <t xml:space="preserve">	C00529655</t>
  </si>
  <si>
    <t>Ngày:</t>
  </si>
  <si>
    <t xml:space="preserve">Số Memo: </t>
  </si>
  <si>
    <t xml:space="preserve">Kính gửi: </t>
  </si>
  <si>
    <t>- Quý Nhà Phân phối</t>
  </si>
  <si>
    <t>Ngành hàng</t>
  </si>
  <si>
    <t>CD</t>
  </si>
  <si>
    <t>Loại chương trình</t>
  </si>
  <si>
    <t>Chiết khấu trực tiếp</t>
  </si>
  <si>
    <t>Nhóm sản phẩm</t>
  </si>
  <si>
    <t>Thời gian thực hiện</t>
  </si>
  <si>
    <t>Từ ngày</t>
  </si>
  <si>
    <t>đến ngày</t>
  </si>
  <si>
    <t>Kênh bán hàng</t>
  </si>
  <si>
    <t>Mục tiêu</t>
  </si>
  <si>
    <t>Hỗ trợ lực lượng bán hàng và NPP đạt chỉ tiêu DBB kênh OOH</t>
  </si>
  <si>
    <t>Đối tượng/Phạm vi áp dụng</t>
  </si>
  <si>
    <t>Đối tượng/Phạm vi không  áp dụng</t>
  </si>
  <si>
    <t>Chỉ áp dụng duy nhất mã khách hàng trên</t>
  </si>
  <si>
    <t>GL</t>
  </si>
  <si>
    <t>Scheme ID</t>
  </si>
  <si>
    <t>1. Nội dung triển khai</t>
  </si>
  <si>
    <t xml:space="preserve">NỘI DUNG </t>
  </si>
  <si>
    <t>STT</t>
  </si>
  <si>
    <t>Cơ chế/ Hình thức thực hiện</t>
  </si>
  <si>
    <t>Ghi chú</t>
  </si>
  <si>
    <t xml:space="preserve">Thời gian </t>
  </si>
  <si>
    <t>Khách hàng bên dưới</t>
  </si>
  <si>
    <t>Tạo chương trình trên DMS</t>
  </si>
  <si>
    <t>2. Hình thức thanh toán</t>
  </si>
  <si>
    <t>- FCV sẽ thanh toán cho NPP theo lịch thanh toán hiện tại của FCV</t>
  </si>
  <si>
    <t>Trân trọng,</t>
  </si>
  <si>
    <t>Trần Đình Phương Thảo</t>
  </si>
  <si>
    <t>Hoàng Bửu Anh</t>
  </si>
  <si>
    <t>Quản lý Kênh Tiêu thụ trực tiếp</t>
  </si>
  <si>
    <t>Giám đốc Bán hàng</t>
  </si>
  <si>
    <t>29/06/2020</t>
  </si>
  <si>
    <t>HƯỚNG DẪN THỰC HIỆN CHƯƠNG TRÌNH CHIẾT KHẤU KHÁCH HÀNG TRỌNG ĐIỂM KÊNH B2B</t>
  </si>
  <si>
    <t>Khách hàng loại hình KEYA/ CANT/ GCAN mã bên dưới</t>
  </si>
  <si>
    <t>Chiết khấu</t>
  </si>
  <si>
    <t>01/07/2020</t>
  </si>
  <si>
    <t>30/09/2020</t>
  </si>
  <si>
    <r>
      <t xml:space="preserve">
- </t>
    </r>
    <r>
      <rPr>
        <b/>
        <sz val="36"/>
        <color rgb="FF000000"/>
        <rFont val="Calibri"/>
        <family val="2"/>
        <scheme val="minor"/>
      </rPr>
      <t>Chỉ áp dụng cho khách hàng mã code bên dưới
- Khách hàng phải được chuyển qua loại hình KEYA/ CANT/ GCAN</t>
    </r>
    <r>
      <rPr>
        <sz val="36"/>
        <color rgb="FF000000"/>
        <rFont val="Calibri"/>
        <family val="2"/>
        <scheme val="minor"/>
      </rPr>
      <t xml:space="preserve">
- Thanh toán hàng tháng cho NPP dựa vào số mua trên hệ thống
- Nếu NPP và SM thực thi không đúng, bán ra ngoài cửa hàng GT thì sẽ chấm dứt chương trình đặc biệt này
</t>
    </r>
  </si>
  <si>
    <t>C00530294</t>
  </si>
  <si>
    <t>Panasonic-Nhà Thầu Cty TNHH Hà Thành</t>
  </si>
  <si>
    <t>C00504904</t>
  </si>
  <si>
    <t>Cafe Lục Thủy</t>
  </si>
  <si>
    <t>C00472827</t>
  </si>
  <si>
    <t>TIỆM BÁNH 99 AN DƯƠNG</t>
  </si>
  <si>
    <t>B2B</t>
  </si>
  <si>
    <t>Budget</t>
  </si>
  <si>
    <t>Sum of Budget</t>
  </si>
  <si>
    <t>CAFE XÔN XAO - 233 TÔ HIỆU</t>
  </si>
  <si>
    <t>Row Labels</t>
  </si>
  <si>
    <t>MC7PD_B2B_0720_10</t>
  </si>
  <si>
    <t>MC7PD_B2B_0720_11</t>
  </si>
  <si>
    <t>MC7PD_B2B_0720_12</t>
  </si>
  <si>
    <t>MC7PD_B2B_0720_13</t>
  </si>
  <si>
    <t>MC7PD_B2B_0720_14</t>
  </si>
  <si>
    <t>MC7PD_B2B_0720_15</t>
  </si>
  <si>
    <t>MC7PD_B2B_0720_16</t>
  </si>
  <si>
    <t>MC7PD_B2B_0720_17</t>
  </si>
  <si>
    <t>MC7PD_B2B_0720_18</t>
  </si>
  <si>
    <t>MC7PD_B2B_0720_19</t>
  </si>
  <si>
    <t>MC7PD_B2B_0720_20</t>
  </si>
  <si>
    <t>MC7PD_B2B_0720_21</t>
  </si>
  <si>
    <t>MC7PD_B2B_0720_22</t>
  </si>
  <si>
    <t>MC7PD_B2B_0720_23</t>
  </si>
  <si>
    <t>MC7PD_B2B_0720_24</t>
  </si>
  <si>
    <t>MC7PD_B2B_0720_25</t>
  </si>
  <si>
    <t>MC7PD_B2B_0720_26</t>
  </si>
  <si>
    <t>MC7PD_B2B_0720_27</t>
  </si>
  <si>
    <t>MC7PD_B2B_0720_28</t>
  </si>
  <si>
    <t>MC7PD_B2B_0720_29</t>
  </si>
  <si>
    <t>MC7PD_B2B_0720_30</t>
  </si>
  <si>
    <t>MC7PD_B2B_0720_31</t>
  </si>
  <si>
    <t>MC7PD_B2B_0720_32</t>
  </si>
  <si>
    <t>MC7PD_B2B_0720_33</t>
  </si>
  <si>
    <t>MC7PD_B2B_0720_34</t>
  </si>
  <si>
    <t>MC7PD_B2B_0720_35</t>
  </si>
  <si>
    <t>MC7PD_B2B_0720_36</t>
  </si>
  <si>
    <t>MC7PD_B2B_0720_37</t>
  </si>
  <si>
    <t>MC7PD_B2B_0720_38</t>
  </si>
  <si>
    <t>MC7PD_B2B_0720_39</t>
  </si>
  <si>
    <t>MC7PD_B2B_0720_40</t>
  </si>
  <si>
    <t>MC7PD_B2B_0720_41</t>
  </si>
  <si>
    <t>MC7PD_B2B_0720_42</t>
  </si>
  <si>
    <t>MC7PD_B2B_0720_43</t>
  </si>
  <si>
    <t>MC7PD_B2B_0720_44</t>
  </si>
  <si>
    <t>MC7PD_B2B_0720_45</t>
  </si>
  <si>
    <t>MC7PD_B2B_0720_46</t>
  </si>
  <si>
    <t>MC7PD_B2B_0720_47</t>
  </si>
  <si>
    <t>MC7PD_B2B_0720_48</t>
  </si>
  <si>
    <t>MC7PD_B2B_0720_49</t>
  </si>
  <si>
    <t>MC7PD_B2B_0720_50</t>
  </si>
  <si>
    <t>MC7PD_B2B_0720_51</t>
  </si>
  <si>
    <t>MC7PD_B2B_0720_52</t>
  </si>
  <si>
    <t>MC7PD_B2B_0720_53</t>
  </si>
  <si>
    <t>MC7PD_B2B_0720_54</t>
  </si>
  <si>
    <t>MC7PD_B2B_0720_55</t>
  </si>
  <si>
    <t>MC7PD_B2B_0720_56</t>
  </si>
  <si>
    <t>MC7PD_B2B_0720_57</t>
  </si>
  <si>
    <t>MC7PD_B2B_0720_58</t>
  </si>
  <si>
    <t>MC7PD_B2B_0720_59</t>
  </si>
  <si>
    <t>MC7PD_B2B_0720_60</t>
  </si>
  <si>
    <t>MC7PD_B2B_0720_61</t>
  </si>
  <si>
    <t>MC7PD_B2B_0720_62</t>
  </si>
  <si>
    <t>MC7PD_B2B_0720_63</t>
  </si>
  <si>
    <t>MC7PD_B2B_0720_64</t>
  </si>
  <si>
    <t>MC7PD_B2B_0720_65</t>
  </si>
  <si>
    <t>MC7PD_B2B_0720_66</t>
  </si>
  <si>
    <t>MC7PD_B2B_0720_67</t>
  </si>
  <si>
    <t>MC7PD_B2B_0720_68</t>
  </si>
  <si>
    <t>MC7PD_B2B_0720_69</t>
  </si>
  <si>
    <t>MC7PD_B2B_0720_70</t>
  </si>
  <si>
    <t>MC7PD_B2B_0720_71</t>
  </si>
  <si>
    <t>MC7PD_B2B_0720_72</t>
  </si>
  <si>
    <t>MC7PD_B2B_0720_73</t>
  </si>
  <si>
    <t>MC7PD_B2B_0720_74</t>
  </si>
  <si>
    <t>MC7PD_B2B_0720_75</t>
  </si>
  <si>
    <t>MC7PD_B2B_0720_76</t>
  </si>
  <si>
    <t>MC7PD_B2B_0720_77</t>
  </si>
  <si>
    <t>MC7PD_B2B_0720_78</t>
  </si>
  <si>
    <t>MC7PD_B2B_0720_79</t>
  </si>
  <si>
    <t>MC7PD_B2B_0720_80</t>
  </si>
  <si>
    <t>MC7PD_B2B_0720_81</t>
  </si>
  <si>
    <t>MC7PD_B2B_0720_82</t>
  </si>
  <si>
    <t>MC7PD_B2B_0720_83</t>
  </si>
  <si>
    <t>MC7PD_B2B_0720_84</t>
  </si>
  <si>
    <t>MC7PD_B2B_0720_85</t>
  </si>
  <si>
    <t>MC7PD_B2B_0720_86</t>
  </si>
  <si>
    <t>MC7PD_B2B_0720_88</t>
  </si>
  <si>
    <t>MC7PD_B2B_0720_89</t>
  </si>
  <si>
    <t>MC7PD_B2B_0720_90</t>
  </si>
  <si>
    <t>MC7PD_B2B_0720_91</t>
  </si>
  <si>
    <t>MC7PD_B2B_0720_92</t>
  </si>
  <si>
    <t>MC7PD_B2B_0720_93</t>
  </si>
  <si>
    <t>MC7PD_B2B_0720_94</t>
  </si>
  <si>
    <t>MC7PD_B2B_0720_95</t>
  </si>
  <si>
    <t>MC7PD_B2B_0720_96</t>
  </si>
  <si>
    <t>MC7PD_B2B_0720_97</t>
  </si>
  <si>
    <t>MC7PD_B2B_0720_98</t>
  </si>
  <si>
    <t>MC7PD_B2B_0720_99</t>
  </si>
  <si>
    <t>MC7PD_B2B_0720_100</t>
  </si>
  <si>
    <t>MC7PD_B2B_0720_101</t>
  </si>
  <si>
    <t>MC7PD_B2B_0720_102</t>
  </si>
  <si>
    <t>MC7PD_B2B_0720_103</t>
  </si>
  <si>
    <t>MC7PD_B2B_0720_104</t>
  </si>
  <si>
    <t>MC7PD_B2B_0720_105</t>
  </si>
  <si>
    <t>MC7PD_B2B_0720_106</t>
  </si>
  <si>
    <t>MC7PD_B2B_0720_107</t>
  </si>
  <si>
    <t>MC7PD_B2B_0720_108</t>
  </si>
  <si>
    <t>MC7PD_B2B_0720_109</t>
  </si>
  <si>
    <t>MC7PD_B2B_0720_110</t>
  </si>
  <si>
    <t>MC7PD_B2B_0720_111</t>
  </si>
  <si>
    <t>MC7PD_B2B_0720_112</t>
  </si>
  <si>
    <t>MC7PD_B2B_0720_113</t>
  </si>
  <si>
    <t>MC7PD_B2B_0720_114</t>
  </si>
  <si>
    <t>MC7PD_B2B_0720_115</t>
  </si>
  <si>
    <t>MC7PD_B2B_0720_116</t>
  </si>
  <si>
    <t>MC7PD_B2B_0720_117</t>
  </si>
  <si>
    <t>MC7PD_B2B_0720_118</t>
  </si>
  <si>
    <t>MC7PD_B2B_0720_119</t>
  </si>
  <si>
    <t>MC7PD_B2B_0720_120</t>
  </si>
  <si>
    <t>MC7PD_B2B_0720_121</t>
  </si>
  <si>
    <t>MC7PD_B2B_0720_122</t>
  </si>
  <si>
    <t>MC7PD_B2B_0720_123</t>
  </si>
  <si>
    <t>MC7PD_B2B_0720_124</t>
  </si>
  <si>
    <t>MC7PD_B2B_0720_125</t>
  </si>
  <si>
    <t>MC7PD_B2B_0720_126</t>
  </si>
  <si>
    <t>MC7PD_B2B_0720_127</t>
  </si>
  <si>
    <t>MC7PD_B2B_0720_128</t>
  </si>
  <si>
    <t>MC7PD_B2B_0720_129</t>
  </si>
  <si>
    <t>MC7PD_B2B_0720_130</t>
  </si>
  <si>
    <t>MC7PD_B2B_0720_131</t>
  </si>
  <si>
    <t>MC7PD_B2B_0720_132</t>
  </si>
  <si>
    <t>MC7PD_B2B_0720_133</t>
  </si>
  <si>
    <t>MC7PD_B2B_0720_134</t>
  </si>
  <si>
    <t>MC7PD_B2B_0720_135</t>
  </si>
  <si>
    <t>MC7PD_B2B_0720_136</t>
  </si>
  <si>
    <t>MC7PD_B2B_0720_137</t>
  </si>
  <si>
    <t>MC7PD_B2B_0720_138</t>
  </si>
  <si>
    <t>MC7PD_B2B_0720_139</t>
  </si>
  <si>
    <t>MC7PD_B2B_0720_140</t>
  </si>
  <si>
    <t>MC7PD_B2B_0720_141</t>
  </si>
  <si>
    <t>MC7PD_B2B_0720_142</t>
  </si>
  <si>
    <t>MC7PD_B2B_0720_143</t>
  </si>
  <si>
    <t>MC7PD_B2B_0720_144</t>
  </si>
  <si>
    <t>MC7PD_B2B_0720_145</t>
  </si>
  <si>
    <t>MC7PD_B2B_0720_146</t>
  </si>
  <si>
    <t>MC7PD_B2B_0720_147</t>
  </si>
  <si>
    <t>MC7PD_B2B_0720_148</t>
  </si>
  <si>
    <t>MC7PD_B2B_0720_149</t>
  </si>
  <si>
    <t>MC7PD_B2B_0720_150</t>
  </si>
  <si>
    <t>MC7PD_B2B_0720_151</t>
  </si>
  <si>
    <t>MC7PD_B2B_0720_152</t>
  </si>
  <si>
    <t>MC7PD_B2B_0720_153</t>
  </si>
  <si>
    <t>MC7PD_B2B_0720_154</t>
  </si>
  <si>
    <t>MC7PD_B2B_0720_155</t>
  </si>
  <si>
    <t>MC7PD_B2B_0720_156</t>
  </si>
  <si>
    <t>MC7PD_B2B_0720_157</t>
  </si>
  <si>
    <t>MC7PD_B2B_0720_158</t>
  </si>
  <si>
    <t>MC7PD_B2B_0720_159</t>
  </si>
  <si>
    <t>MC7PD_B2B_0720_160</t>
  </si>
  <si>
    <t>MC7PD_B2B_0720_161</t>
  </si>
  <si>
    <t>MC7PD_B2B_0720_162</t>
  </si>
  <si>
    <t>MC7PD_B2B_0720_163</t>
  </si>
  <si>
    <t>MC7PD_B2B_0720_164</t>
  </si>
  <si>
    <t>MC7PD_B2B_0720_165</t>
  </si>
  <si>
    <t>MC7PD_B2B_0720_166</t>
  </si>
  <si>
    <t>MC7PD_B2B_0720_167</t>
  </si>
  <si>
    <t>MC7PD_B2B_0720_168</t>
  </si>
  <si>
    <t>MC7PD_B2B_0720_169</t>
  </si>
  <si>
    <t>MC7PD_B2B_0720_170</t>
  </si>
  <si>
    <t>MC7PD_B2B_0720_171</t>
  </si>
  <si>
    <t>MC7PD_B2B_0720_172</t>
  </si>
  <si>
    <t>MC7PD_B2B_0720_173</t>
  </si>
  <si>
    <t>MC7PD_B2B_0720_174</t>
  </si>
  <si>
    <t>MC7PD_B2B_0720_175</t>
  </si>
  <si>
    <t>MC7PD_B2B_0720_176</t>
  </si>
  <si>
    <t>MC7PD_B2B_0720_177</t>
  </si>
  <si>
    <t>MC7PD_B2B_0720_178</t>
  </si>
  <si>
    <t>MC7PD_B2B_0720_179</t>
  </si>
  <si>
    <t>MC7PD_B2B_0720_180</t>
  </si>
  <si>
    <t>MC7PD_B2B_0720_181</t>
  </si>
  <si>
    <t>MC7PD_B2B_0720_182</t>
  </si>
  <si>
    <t>MC7PD_B2B_0720_183</t>
  </si>
  <si>
    <t>MC7PD_B2B_0720_184</t>
  </si>
  <si>
    <t>MC7PD_B2B_0720_185</t>
  </si>
  <si>
    <t>MC7PD_B2B_0720_186</t>
  </si>
  <si>
    <t>MC7PD_B2B_0720_187</t>
  </si>
  <si>
    <t>MC7PD_B2B_0720_188</t>
  </si>
  <si>
    <t>MC7PD_B2B_0720_189</t>
  </si>
  <si>
    <t>MC7PD_B2B_0720_190</t>
  </si>
  <si>
    <t>MC7PD_B2B_0720_191</t>
  </si>
  <si>
    <t>MC7PD_B2B_0720_192</t>
  </si>
  <si>
    <t>MC7PD_B2B_0720_193</t>
  </si>
  <si>
    <t>MC7PD_B2B_0720_194</t>
  </si>
  <si>
    <t>MC7PD_B2B_0720_195</t>
  </si>
  <si>
    <t>MC7PD_B2B_0720_196</t>
  </si>
  <si>
    <t>MC7PD_B2B_0720_197</t>
  </si>
  <si>
    <t>MC7PD_B2B_0720_198</t>
  </si>
  <si>
    <t>MC7PD_B2B_0720_199</t>
  </si>
  <si>
    <t>MC7PD_B2B_0720_200</t>
  </si>
  <si>
    <t>MC7PD_B2B_0720_201</t>
  </si>
  <si>
    <t>07/20 Mua Bột Nguyên kem 400gr/ 900gr + CK 5%</t>
  </si>
  <si>
    <t>07/20 Mua Bột Nguyên kem 400gr/ 900gr + CK 6%</t>
  </si>
  <si>
    <t>07/20 Mua Bột Nguyên kem 400gr/ 900gr + CK 8%</t>
  </si>
  <si>
    <t>07/20 Mua Bột Nguyên kem 400gr/ 900gr + CK 10%</t>
  </si>
  <si>
    <t>07/20 Mua Bột Nguyên kem 400gr/ 900gr + CK 12%</t>
  </si>
  <si>
    <t>07/20 Mua Cao Khỏe 110/ 170 + CK 4%</t>
  </si>
  <si>
    <t>07/20 Mua Cao Khỏe 110/ 170 + CK 5%</t>
  </si>
  <si>
    <t>07/20 Mua Cao Khỏe 110/ 170 + CK 5.5%</t>
  </si>
  <si>
    <t>07/20 Mua Cao Khỏe 110/ 170 + CK 6.5%</t>
  </si>
  <si>
    <t>07/20 Mua Cao Khỏe 110/ 170 + CK 7%</t>
  </si>
  <si>
    <t>07/20 Mua Cao Khỏe 110/ 170 + CK 7.5%</t>
  </si>
  <si>
    <t>07/20 Mua Cao Khỏe 110/ 170 + CK 8%</t>
  </si>
  <si>
    <t>07/20 Mua Cao Khỏe 110/ 170 + CK 9%</t>
  </si>
  <si>
    <t>07/20 Mua Cao Khỏe 110/ 170 + CK 10%</t>
  </si>
  <si>
    <t>07/20 Mua Cao Khỏe 110/ 170 + CK 11%</t>
  </si>
  <si>
    <t>07/20 Mua Cao Khỏe 110/ 170 + CK 12%</t>
  </si>
  <si>
    <t>07/20 Mua Cao Khỏe 110/ 170 + CK 13%</t>
  </si>
  <si>
    <t>07/20 Mua Cao Khỏe 110/ 170 + CK 14%</t>
  </si>
  <si>
    <t>07/20 Mua Cao Khỏe 110/ 170 + CK 15%</t>
  </si>
  <si>
    <t>07/20 Mua Cup yogurt + CK 6%</t>
  </si>
  <si>
    <t>07/20 Mua Cup yogurt + CK 7%</t>
  </si>
  <si>
    <t>07/20 Mua Cup yogurt + CK 8%</t>
  </si>
  <si>
    <t>07/20 Mua Cup yogurt + CK 8.8%</t>
  </si>
  <si>
    <t>07/20 Mua Cup yogurt + CK 10%</t>
  </si>
  <si>
    <t>07/20 Mua Cup yogurt + CK 12%</t>
  </si>
  <si>
    <t>07/20 Mua Cup yogurt + CK 13%</t>
  </si>
  <si>
    <t>07/20 Mua Cup yogurt + CK 14%</t>
  </si>
  <si>
    <t>07/20 Mua Cup yogurt + CK 15%</t>
  </si>
  <si>
    <t>07/20 Mua Cup yogurt + CK 16%</t>
  </si>
  <si>
    <t>07/20 Mua Cup yogurt + CK 17%</t>
  </si>
  <si>
    <t>07/20 Mua DL Blue + CK 4%</t>
  </si>
  <si>
    <t>07/20 Mua DL Blue + CK 5%</t>
  </si>
  <si>
    <t>07/20 Mua DL Blue + CK 6%</t>
  </si>
  <si>
    <t>07/20 Mua DL Blue + CK 7%</t>
  </si>
  <si>
    <t>07/20 Mua DL Blue + CK 8%</t>
  </si>
  <si>
    <t>07/20 Mua DL Blue + CK 10%</t>
  </si>
  <si>
    <t>07/20 Mua DL Blue + CK 11%</t>
  </si>
  <si>
    <t>07/20 Mua DL Blue + CK 12%</t>
  </si>
  <si>
    <t>07/20 Mua DL Blue + CK 14%</t>
  </si>
  <si>
    <t>07/20 Mua DL Blue + CK 15%</t>
  </si>
  <si>
    <t>07/20 Mua DL Blue + CK 19%</t>
  </si>
  <si>
    <t>07/20 Mua Dl Calci + CK 5%</t>
  </si>
  <si>
    <t>07/20 Mua Dl Calci + CK 6%</t>
  </si>
  <si>
    <t>07/20 Mua Dl Calci + CK 7%</t>
  </si>
  <si>
    <t>07/20 Mua Dl Calci + CK 8%</t>
  </si>
  <si>
    <t>07/20 Mua Dl Calci + CK 10%</t>
  </si>
  <si>
    <t>07/20 Mua DL Gold + CK 4%</t>
  </si>
  <si>
    <t>07/20 Mua DL Gold + CK 5%</t>
  </si>
  <si>
    <t>07/20 Mua DL Gold + CK 6%</t>
  </si>
  <si>
    <t>07/20 Mua DL Gold + CK 7%</t>
  </si>
  <si>
    <t>07/20 Mua DL Gold + CK 8%</t>
  </si>
  <si>
    <t>07/20 Mua DL Gold + CK 9%</t>
  </si>
  <si>
    <t>07/20 Mua DL Gold + CK 10%</t>
  </si>
  <si>
    <t>07/20 Mua DL Gold + CK 11%</t>
  </si>
  <si>
    <t>07/20 Mua DL Gold + CK 12%</t>
  </si>
  <si>
    <t>07/20 Mua DL Gold + CK 13%</t>
  </si>
  <si>
    <t>07/20 Mua DL Gold Sachet + CK 4%</t>
  </si>
  <si>
    <t>07/20 Mua DL Gold Sachet + CK 5%</t>
  </si>
  <si>
    <t>07/20 Mua DL Gold Sachet + CK 6%</t>
  </si>
  <si>
    <t>07/20 Mua DL Gold Sachet + CK 10%</t>
  </si>
  <si>
    <t>07/20 Mua DL Gold Sachet + CK 12%</t>
  </si>
  <si>
    <t>07/20 Mua DL SCM 560g + CK 7%</t>
  </si>
  <si>
    <t>07/20 Mua DL SCM 560g + CK 8%</t>
  </si>
  <si>
    <t>07/20 Mua DL SCM 560g + CK 10%</t>
  </si>
  <si>
    <t>07/20 Mua DL SCM 560g + CK 12%</t>
  </si>
  <si>
    <t>07/20 Mua Fino + CK 4%</t>
  </si>
  <si>
    <t>07/20 Mua Fino + CK 5%</t>
  </si>
  <si>
    <t>07/20 Mua Fino + CK 6%</t>
  </si>
  <si>
    <t>07/20 Mua Fino + CK 7%</t>
  </si>
  <si>
    <t>07/20 Mua Fino + CK 8%</t>
  </si>
  <si>
    <t>07/20 Mua Fino + CK 9%</t>
  </si>
  <si>
    <t>07/20 Mua Fino + CK 10%</t>
  </si>
  <si>
    <t>07/20 Mua Fino + CK 11%</t>
  </si>
  <si>
    <t>07/20 Mua Fino + CK 12%</t>
  </si>
  <si>
    <t>07/20 Mua Fino + CK 13%</t>
  </si>
  <si>
    <t>07/20 Mua Fino + CK 13.5%</t>
  </si>
  <si>
    <t>07/20 Mua Fino + CK 14%</t>
  </si>
  <si>
    <t>07/20 Mua Fino + CK 15%</t>
  </si>
  <si>
    <t>07/20 Mua Fino + CK 16%</t>
  </si>
  <si>
    <t>07/20 Mua Fresh 110/ 180 + CK 4%</t>
  </si>
  <si>
    <t>07/20 Mua Fresh 110/ 180 + CK 5%</t>
  </si>
  <si>
    <t>07/20 Mua Fresh 110/ 180 + CK 5.5%</t>
  </si>
  <si>
    <t>07/20 Mua Fresh 110/ 180 + CK 6%</t>
  </si>
  <si>
    <t>07/20 Mua Fresh 110/ 180 + CK 6.5%</t>
  </si>
  <si>
    <t>07/20 Mua Fresh 110/ 180 + CK 7%</t>
  </si>
  <si>
    <t>07/20 Mua Fresh 110/ 180 + CK 7.5%</t>
  </si>
  <si>
    <t>07/20 Mua Fresh 110/ 180 + CK 8%</t>
  </si>
  <si>
    <t>07/20 Mua Fresh 110/ 180 + CK 8.5%</t>
  </si>
  <si>
    <t>07/20 Mua Fresh 110/ 180 + CK 9%</t>
  </si>
  <si>
    <t>07/20 Mua Fresh 110/ 180 + CK 10%</t>
  </si>
  <si>
    <t>07/20 Mua Fresh 110/ 180 + CK 10.5%</t>
  </si>
  <si>
    <t>07/20 Mua Fresh 110/ 180 + CK 11%</t>
  </si>
  <si>
    <t>07/20 Mua Fresh 110/ 180 + CK 12%</t>
  </si>
  <si>
    <t>07/20 Mua Fresh 110/ 180 + CK 13%</t>
  </si>
  <si>
    <t>07/20 Mua Fresh 110/ 180 + CK 13.5%</t>
  </si>
  <si>
    <t>07/20 Mua Fresh 110/ 180 + CK 14%</t>
  </si>
  <si>
    <t>07/20 Mua Fresh 110/ 180 + CK 15%</t>
  </si>
  <si>
    <t>07/20 Mua Fresh 110/ 180 + CK 16%</t>
  </si>
  <si>
    <t>07/20 Mua Fresh 110/ 180 + CK 18%</t>
  </si>
  <si>
    <t>07/20 Mua Fresh 110/ 180 + CK 19%</t>
  </si>
  <si>
    <t>07/20 Mua Fresh 1L + CK 4%</t>
  </si>
  <si>
    <t>07/20 Mua Fresh 1L + CK 5%</t>
  </si>
  <si>
    <t>07/20 Mua Fresh 1L + CK 5.5%</t>
  </si>
  <si>
    <t>07/20 Mua Fresh 1L + CK 6%</t>
  </si>
  <si>
    <t>07/20 Mua Fresh 1L + CK 7%</t>
  </si>
  <si>
    <t>07/20 Mua Fresh 1L + CK 7.5%</t>
  </si>
  <si>
    <t>07/20 Mua Fresh 1L + CK 8%</t>
  </si>
  <si>
    <t>07/20 Mua Fresh 1L + CK 9%</t>
  </si>
  <si>
    <t>07/20 Mua Fresh 1L + CK 9.5%</t>
  </si>
  <si>
    <t>07/20 Mua Fresh 1L + CK 10%</t>
  </si>
  <si>
    <t>07/20 Mua Fresh 1L + CK 11%</t>
  </si>
  <si>
    <t>07/20 Mua Fresh 1L + CK 11.5%</t>
  </si>
  <si>
    <t>07/20 Mua Fresh 1L + CK 12%</t>
  </si>
  <si>
    <t>07/20 Mua Fresh 1L + CK 12.5%</t>
  </si>
  <si>
    <t>07/20 Mua Fresh 1L + CK 13%</t>
  </si>
  <si>
    <t>07/20 Mua Fresh 1L + CK 14%</t>
  </si>
  <si>
    <t>07/20 Mua Fresh 1L + CK 15%</t>
  </si>
  <si>
    <t>07/20 Mua Fresh 1L + CK 17%</t>
  </si>
  <si>
    <t>07/20 Mua Fristi LAD + CK 4%</t>
  </si>
  <si>
    <t>07/20 Mua Fristi LAD + CK 6%</t>
  </si>
  <si>
    <t>07/20 Mua Fristi LAD + CK 7%</t>
  </si>
  <si>
    <t>07/20 Mua Fristi LAD + CK 8%</t>
  </si>
  <si>
    <t>07/20 Mua Fristi LAD + CK 10%</t>
  </si>
  <si>
    <t>07/20 Mua Fristi LAD + CK 11%</t>
  </si>
  <si>
    <t>07/20 Mua Fristi LAD + CK 12%</t>
  </si>
  <si>
    <t>07/20 Mua Hoan Hao 1L + CK 6%</t>
  </si>
  <si>
    <t>07/20 Mua Hoan Hao 1L + CK 8%</t>
  </si>
  <si>
    <t>07/20 Mua Hoan Hao 1L + CK 10%</t>
  </si>
  <si>
    <t>07/20 Mua Hoan Hao 1L + CK 11%</t>
  </si>
  <si>
    <t>07/20 Mua Hoan Hao 1L + CK 12%</t>
  </si>
  <si>
    <t>07/20 Mua Hoan Hao 1L + CK 13%</t>
  </si>
  <si>
    <t>07/20 Mua Hoan Hao 1L + CK 14%</t>
  </si>
  <si>
    <t>07/20 Mua Hoan Hao 1L + CK 16%</t>
  </si>
  <si>
    <t>07/20 Mua Hoan Hao 1L + CK 18%</t>
  </si>
  <si>
    <t>07/20 Mua Hoan Hao Tin + CK 4%</t>
  </si>
  <si>
    <t>07/20 Mua Hoan Hao Tin + CK 5%</t>
  </si>
  <si>
    <t>07/20 Mua Hoan Hao Tin + CK 6%</t>
  </si>
  <si>
    <t>07/20 Mua Hoan Hao Tin + CK 7%</t>
  </si>
  <si>
    <t>07/20 Mua Hoan Hao Tin + CK 8%</t>
  </si>
  <si>
    <t>07/20 Mua Hoan Hao Tin + CK 9%</t>
  </si>
  <si>
    <t>07/20 Mua Hoan Hao Tin + CK 10%</t>
  </si>
  <si>
    <t>07/20 Mua Hoan Hao Tin + CK 11%</t>
  </si>
  <si>
    <t>07/20 Mua Hoan Hao Tin + CK 12%</t>
  </si>
  <si>
    <t>07/20 Mua Hoan Hao Tin + CK 14%</t>
  </si>
  <si>
    <t>07/20 Mua Ovaltine 110/ 180 + CK 5%</t>
  </si>
  <si>
    <t>07/20 Mua Ovaltine 110/ 180 + CK 6%</t>
  </si>
  <si>
    <t>07/20 Mua Ovaltine 110/ 180 + CK 7%</t>
  </si>
  <si>
    <t>07/20 Mua Ovaltine 110/ 180 + CK 8%</t>
  </si>
  <si>
    <t>07/20 Mua Ovaltine 110/ 180 + CK 9%</t>
  </si>
  <si>
    <t>07/20 Mua Ovaltine 110/ 180 + CK 10%</t>
  </si>
  <si>
    <t>07/20 Mua Ovaltine 110/ 180 + CK 12%</t>
  </si>
  <si>
    <t>07/20 Mua Ovaltine 285 + CK 3%</t>
  </si>
  <si>
    <t>07/20 Mua Ovaltine 285 + CK 6%</t>
  </si>
  <si>
    <t>07/20 Mua Ovaltine 285 + CK 8%</t>
  </si>
  <si>
    <t>07/20 Mua Ovaltine 285 + CK 9%</t>
  </si>
  <si>
    <t>07/20 Mua Ovaltine 285 + CK 10%</t>
  </si>
  <si>
    <t>07/20 Mua Ovaltine 285 + CK 12%</t>
  </si>
  <si>
    <t>07/20 Mua Ovaltine 400 + CK 5%</t>
  </si>
  <si>
    <t>07/20 Mua Ovaltine 400 + CK 6%</t>
  </si>
  <si>
    <t>07/20 Mua Ovaltine 400 + CK 8%</t>
  </si>
  <si>
    <t>07/20 Mua Ovaltine 400 + CK 10%</t>
  </si>
  <si>
    <t>07/20 Mua Truong Sinh + CK 3%</t>
  </si>
  <si>
    <t>07/20 Mua Truong Sinh + CK 4%</t>
  </si>
  <si>
    <t>07/20 Mua Truong Sinh + CK 5%</t>
  </si>
  <si>
    <t>07/20 Mua Truong Sinh + CK 7%</t>
  </si>
  <si>
    <t>07/20 Mua Truong Sinh + CK 8%</t>
  </si>
  <si>
    <t>07/20 Mua YM 110/ 170 + CK 4%</t>
  </si>
  <si>
    <t>07/20 Mua YM 110/ 170 + CK 5%</t>
  </si>
  <si>
    <t>07/20 Mua YM 110/ 170 + CK 6%</t>
  </si>
  <si>
    <t>07/20 Mua YM 110/ 170 + CK 7%</t>
  </si>
  <si>
    <t>07/20 Mua YM 110/ 170 + CK 8%</t>
  </si>
  <si>
    <t>07/20 Mua YM 110/ 170 + CK 8.8%</t>
  </si>
  <si>
    <t>07/20 Mua YM 110/ 170 + CK 9%</t>
  </si>
  <si>
    <t>07/20 Mua YM 110/ 170 + CK 10%</t>
  </si>
  <si>
    <t>07/20 Mua YM 110/ 170 + CK 11%</t>
  </si>
  <si>
    <t>07/20 Mua YM 110/ 170 + CK 12%</t>
  </si>
  <si>
    <t>07/20 Mua YM 110/ 170 + CK 12.5%</t>
  </si>
  <si>
    <t>07/20 Mua YM 110/ 170 + CK 13%</t>
  </si>
  <si>
    <t>07/20 Mua YM 110/ 170 + CK 13.5%</t>
  </si>
  <si>
    <t>07/20 Mua YM 110/ 170 + CK 14%</t>
  </si>
  <si>
    <t>07/20 Mua YM 110/ 170 + CK 15%</t>
  </si>
  <si>
    <t>07/20 Mua YM Bottle + CK 6%</t>
  </si>
  <si>
    <t>07/20 Mua YM Bottle + CK 8%</t>
  </si>
  <si>
    <t>07/20 Mua YM Bottle + CK 10%</t>
  </si>
  <si>
    <t>07/20 Mua YM Bottle + CK 11%</t>
  </si>
  <si>
    <t>07/20 Mua YM Bottle + CK 12%</t>
  </si>
  <si>
    <t>07/20 Mua YM Bottle + CK 13%</t>
  </si>
  <si>
    <t>07/20 Mua YM Bottle + CK 15%</t>
  </si>
  <si>
    <t>07/20 Mua YM Bottle + CK 17%</t>
  </si>
  <si>
    <t>07/20 Mua YM Bottle + CK 19%</t>
  </si>
  <si>
    <t>07/20 Mua YM Bottle + CK 21%</t>
  </si>
  <si>
    <t>Check</t>
  </si>
  <si>
    <t>Code</t>
  </si>
  <si>
    <t>Moo tar</t>
  </si>
  <si>
    <t>Code SKU</t>
  </si>
  <si>
    <t>Code SKU 2</t>
  </si>
  <si>
    <t>Grand Total</t>
  </si>
  <si>
    <t>Sum of 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</si>
</sst>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36"/>
      <color rgb="FF000000"/>
      <name val="Calibri"/>
      <family val="2"/>
      <scheme val="minor"/>
    </font>
    <font>
      <b/>
      <sz val="36"/>
      <color rgb="FF000000"/>
      <name val="Calibri"/>
      <family val="2"/>
      <scheme val="minor"/>
    </font>
    <font>
      <sz val="48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2" applyNumberFormat="1" applyFont="1"/>
    <xf numFmtId="9" fontId="0" fillId="0" borderId="0" xfId="3" applyFon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9" fontId="0" fillId="0" borderId="1" xfId="3" applyFont="1" applyBorder="1"/>
    <xf numFmtId="165" fontId="0" fillId="0" borderId="1" xfId="3" applyNumberFormat="1" applyFont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165" fontId="0" fillId="0" borderId="1" xfId="3" applyNumberFormat="1" applyFont="1" applyBorder="1"/>
    <xf numFmtId="165" fontId="0" fillId="0" borderId="0" xfId="3" applyNumberFormat="1" applyFont="1"/>
    <xf numFmtId="9" fontId="0" fillId="0" borderId="1" xfId="5" applyFont="1" applyBorder="1"/>
    <xf numFmtId="165" fontId="0" fillId="0" borderId="1" xfId="5" applyNumberFormat="1" applyFont="1" applyFill="1" applyBorder="1"/>
    <xf numFmtId="164" fontId="0" fillId="2" borderId="0" xfId="2" applyNumberFormat="1" applyFont="1" applyFill="1"/>
    <xf numFmtId="165" fontId="3" fillId="0" borderId="1" xfId="3" applyNumberFormat="1" applyFont="1" applyFill="1" applyBorder="1"/>
    <xf numFmtId="165" fontId="0" fillId="0" borderId="1" xfId="3" applyNumberFormat="1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5" fillId="0" borderId="0" xfId="0" quotePrefix="1" applyNumberFormat="1" applyFont="1" applyFill="1" applyAlignment="1">
      <alignment horizontal="center" vertical="center"/>
    </xf>
    <xf numFmtId="0" fontId="7" fillId="0" borderId="0" xfId="0" quotePrefix="1" applyFont="1" applyFill="1" applyAlignment="1">
      <alignment horizontal="left" vertical="center"/>
    </xf>
    <xf numFmtId="166" fontId="5" fillId="0" borderId="0" xfId="4" applyNumberFormat="1" applyFont="1" applyAlignment="1">
      <alignment horizontal="center" vertical="center"/>
    </xf>
    <xf numFmtId="43" fontId="5" fillId="0" borderId="0" xfId="0" applyNumberFormat="1" applyFont="1" applyAlignment="1">
      <alignment horizontal="center" vertical="center"/>
    </xf>
    <xf numFmtId="0" fontId="5" fillId="0" borderId="0" xfId="0" quotePrefix="1" applyFont="1" applyFill="1" applyAlignment="1">
      <alignment horizontal="left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9" fillId="4" borderId="1" xfId="4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0" xfId="0" quotePrefix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5" fillId="0" borderId="0" xfId="4" applyNumberFormat="1" applyFont="1" applyAlignment="1">
      <alignment horizontal="center" vertical="center"/>
    </xf>
    <xf numFmtId="9" fontId="3" fillId="0" borderId="1" xfId="3" applyFont="1" applyFill="1" applyBorder="1"/>
    <xf numFmtId="164" fontId="3" fillId="0" borderId="1" xfId="2" applyNumberFormat="1" applyFont="1" applyFill="1" applyBorder="1"/>
    <xf numFmtId="164" fontId="3" fillId="0" borderId="1" xfId="2" applyNumberFormat="1" applyFont="1" applyBorder="1"/>
    <xf numFmtId="164" fontId="3" fillId="2" borderId="1" xfId="2" applyNumberFormat="1" applyFont="1" applyFill="1" applyBorder="1"/>
    <xf numFmtId="9" fontId="0" fillId="0" borderId="1" xfId="3" applyFont="1" applyFill="1" applyBorder="1"/>
    <xf numFmtId="164" fontId="0" fillId="0" borderId="1" xfId="2" applyNumberFormat="1" applyFont="1" applyFill="1" applyBorder="1"/>
    <xf numFmtId="164" fontId="0" fillId="0" borderId="1" xfId="2" applyNumberFormat="1" applyFont="1" applyBorder="1"/>
    <xf numFmtId="164" fontId="0" fillId="2" borderId="1" xfId="2" applyNumberFormat="1" applyFont="1" applyFill="1" applyBorder="1"/>
    <xf numFmtId="14" fontId="0" fillId="0" borderId="1" xfId="3" applyNumberFormat="1" applyFont="1" applyFill="1" applyBorder="1"/>
    <xf numFmtId="9" fontId="0" fillId="0" borderId="1" xfId="5" applyFont="1" applyFill="1" applyBorder="1"/>
    <xf numFmtId="43" fontId="0" fillId="0" borderId="0" xfId="2" applyFont="1"/>
    <xf numFmtId="14" fontId="0" fillId="0" borderId="1" xfId="5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4" fontId="9" fillId="4" borderId="1" xfId="4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3" xfId="0" quotePrefix="1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5" fillId="0" borderId="0" xfId="0" quotePrefix="1" applyFont="1" applyAlignment="1">
      <alignment horizontal="left" vertical="center" wrapText="1"/>
    </xf>
  </cellXfs>
  <cellStyles count="6">
    <cellStyle name="Comma" xfId="2" builtinId="3"/>
    <cellStyle name="Comma 2" xfId="4"/>
    <cellStyle name="Normal" xfId="0" builtinId="0"/>
    <cellStyle name="Normal 2" xfId="1"/>
    <cellStyle name="Percent" xfId="3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1828800</xdr:colOff>
      <xdr:row>0</xdr:row>
      <xdr:rowOff>266700</xdr:rowOff>
    </xdr:from>
    <xdr:to>
      <xdr:col>1</xdr:col>
      <xdr:colOff>4032250</xdr:colOff>
      <xdr:row>4</xdr:row>
      <xdr:rowOff>389508</xdr:rowOff>
    </xdr:to>
    <xdr:pic>
      <xdr:nvPicPr>
        <xdr:cNvPr id="2" name="Picture 1" descr="FrieslandCampina_Logo_60x25mm">
          <a:extLst>
            <a:ext uri="{FF2B5EF4-FFF2-40B4-BE49-F238E27FC236}">
              <a16:creationId xmlns:a16="http://schemas.microsoft.com/office/drawing/2014/main" id="{0F4AB751-AA30-46A9-9E67-E5FC66DAB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6700"/>
          <a:ext cx="7042150" cy="2660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itT01/OneDrive%20-%20FrieslandCampina/Word/Template%20SKU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B_Ass_codeSKU"/>
      <sheetName val="Sheet1"/>
    </sheetNames>
    <sheetDataSet>
      <sheetData sheetId="0">
        <row r="1">
          <cell r="F1" t="str">
            <v>SKU</v>
          </cell>
          <cell r="G1" t="str">
            <v>Code 1</v>
          </cell>
          <cell r="H1" t="str">
            <v>Code 2</v>
          </cell>
        </row>
        <row r="2">
          <cell r="F2" t="str">
            <v>Bột Nguyên kem 400gr/ 900gr</v>
          </cell>
          <cell r="G2" t="str">
            <v>S59</v>
          </cell>
          <cell r="H2" t="str">
            <v>S60</v>
          </cell>
        </row>
        <row r="3">
          <cell r="F3" t="str">
            <v>CK 110/ 170</v>
          </cell>
          <cell r="G3" t="str">
            <v>S115</v>
          </cell>
          <cell r="H3" t="str">
            <v>S116</v>
          </cell>
        </row>
        <row r="4">
          <cell r="F4" t="str">
            <v>Cup yogurt</v>
          </cell>
          <cell r="G4" t="str">
            <v>S96</v>
          </cell>
          <cell r="H4"/>
        </row>
        <row r="5">
          <cell r="F5" t="str">
            <v>DL Blue</v>
          </cell>
          <cell r="G5" t="str">
            <v>S56</v>
          </cell>
          <cell r="H5"/>
        </row>
        <row r="6">
          <cell r="F6" t="str">
            <v>Dl Calci</v>
          </cell>
          <cell r="G6" t="str">
            <v>S155</v>
          </cell>
          <cell r="H6" t="str">
            <v>S156</v>
          </cell>
        </row>
        <row r="7">
          <cell r="F7" t="str">
            <v>DL Gold</v>
          </cell>
          <cell r="G7" t="str">
            <v>S55</v>
          </cell>
          <cell r="H7"/>
        </row>
        <row r="8">
          <cell r="F8" t="str">
            <v>DL Gold Sachet</v>
          </cell>
          <cell r="G8" t="str">
            <v>S117</v>
          </cell>
          <cell r="H8"/>
        </row>
        <row r="9">
          <cell r="F9" t="str">
            <v>DL SCM 560g</v>
          </cell>
          <cell r="G9" t="str">
            <v>S143</v>
          </cell>
          <cell r="H9"/>
        </row>
        <row r="10">
          <cell r="F10" t="str">
            <v>Fino</v>
          </cell>
          <cell r="G10" t="str">
            <v>P22</v>
          </cell>
          <cell r="H10"/>
        </row>
        <row r="11">
          <cell r="F11" t="str">
            <v>Fresh 110/ 180</v>
          </cell>
          <cell r="G11" t="str">
            <v>S51</v>
          </cell>
          <cell r="H11" t="str">
            <v>S52</v>
          </cell>
        </row>
        <row r="12">
          <cell r="F12" t="str">
            <v>Fresh 1L</v>
          </cell>
          <cell r="G12" t="str">
            <v>S53</v>
          </cell>
          <cell r="H12"/>
        </row>
        <row r="13">
          <cell r="F13" t="str">
            <v>Fristi LAD</v>
          </cell>
          <cell r="G13" t="str">
            <v>S63</v>
          </cell>
          <cell r="H13"/>
        </row>
        <row r="14">
          <cell r="F14" t="str">
            <v>Hoan Hao 1L</v>
          </cell>
          <cell r="G14" t="str">
            <v>S138</v>
          </cell>
          <cell r="H14"/>
        </row>
        <row r="15">
          <cell r="F15" t="str">
            <v>Hoan Hao Tin</v>
          </cell>
          <cell r="G15" t="str">
            <v>S58</v>
          </cell>
          <cell r="H15"/>
        </row>
        <row r="16">
          <cell r="F16" t="str">
            <v>Ovaltine 110/ 180</v>
          </cell>
          <cell r="G16" t="str">
            <v>S67</v>
          </cell>
          <cell r="H16" t="str">
            <v>S68</v>
          </cell>
        </row>
        <row r="17">
          <cell r="F17" t="str">
            <v>Ovaltine 285</v>
          </cell>
          <cell r="G17" t="str">
            <v>S65</v>
          </cell>
          <cell r="H17"/>
        </row>
        <row r="18">
          <cell r="F18" t="str">
            <v>Ovaltine 400</v>
          </cell>
          <cell r="G18" t="str">
            <v>S66</v>
          </cell>
          <cell r="H18"/>
        </row>
        <row r="19">
          <cell r="F19" t="str">
            <v>Truong Sinh</v>
          </cell>
          <cell r="G19" t="str">
            <v>S57</v>
          </cell>
          <cell r="H19"/>
        </row>
        <row r="20">
          <cell r="F20" t="str">
            <v>Yomost 110/ 170</v>
          </cell>
          <cell r="G20" t="str">
            <v>S75</v>
          </cell>
          <cell r="H20" t="str">
            <v>S62</v>
          </cell>
        </row>
        <row r="21">
          <cell r="F21" t="str">
            <v>YM 110/ 170</v>
          </cell>
          <cell r="G21" t="str">
            <v>S75</v>
          </cell>
          <cell r="H21" t="str">
            <v>S62</v>
          </cell>
        </row>
        <row r="22">
          <cell r="F22" t="str">
            <v>YM Bottle</v>
          </cell>
          <cell r="G22" t="str">
            <v>P54</v>
          </cell>
          <cell r="H22"/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i Thi Thanh, T  (Thuy)" refreshedDate="44011.740902199075" createdVersion="6" refreshedVersion="6" minRefreshableVersion="3" recordCount="1175">
  <cacheSource type="worksheet">
    <worksheetSource ref="B3:I1178" sheet="Budget1"/>
  </cacheSource>
  <cacheFields count="8">
    <cacheField name="SKU" numFmtId="0">
      <sharedItems/>
    </cacheField>
    <cacheField name="Discount" numFmtId="165">
      <sharedItems containsSemiMixedTypes="0" containsString="0" containsNumber="1" minValue="0.03" maxValue="0.21"/>
    </cacheField>
    <cacheField name="Vùng" numFmtId="0">
      <sharedItems/>
    </cacheField>
    <cacheField name="Mã NPP" numFmtId="0">
      <sharedItems containsSemiMixedTypes="0" containsString="0" containsNumber="1" containsInteger="1" minValue="175242" maxValue="338062"/>
    </cacheField>
    <cacheField name="Nhà phân phối" numFmtId="43">
      <sharedItems/>
    </cacheField>
    <cacheField name="Sum of Budget" numFmtId="164">
      <sharedItems containsSemiMixedTypes="0" containsString="0" containsNumber="1" containsInteger="1" minValue="100000" maxValue="818500000"/>
    </cacheField>
    <cacheField name="Check" numFmtId="0">
      <sharedItems/>
    </cacheField>
    <cacheField name="Code" numFmtId="0">
      <sharedItems count="191">
        <s v="MC7PD_B2B_0720_10"/>
        <s v="MC7PD_B2B_0720_11"/>
        <s v="MC7PD_B2B_0720_12"/>
        <s v="MC7PD_B2B_0720_13"/>
        <s v="MC7PD_B2B_0720_14"/>
        <s v="MC7PD_B2B_0720_15"/>
        <s v="MC7PD_B2B_0720_16"/>
        <s v="MC7PD_B2B_0720_17"/>
        <s v="MC7PD_B2B_0720_18"/>
        <s v="MC7PD_B2B_0720_19"/>
        <s v="MC7PD_B2B_0720_20"/>
        <s v="MC7PD_B2B_0720_21"/>
        <s v="MC7PD_B2B_0720_22"/>
        <s v="MC7PD_B2B_0720_23"/>
        <s v="MC7PD_B2B_0720_24"/>
        <s v="MC7PD_B2B_0720_25"/>
        <s v="MC7PD_B2B_0720_26"/>
        <s v="MC7PD_B2B_0720_27"/>
        <s v="MC7PD_B2B_0720_28"/>
        <s v="MC7PD_B2B_0720_29"/>
        <s v="MC7PD_B2B_0720_30"/>
        <s v="MC7PD_B2B_0720_31"/>
        <s v="MC7PD_B2B_0720_32"/>
        <s v="MC7PD_B2B_0720_33"/>
        <s v="MC7PD_B2B_0720_34"/>
        <s v="MC7PD_B2B_0720_35"/>
        <s v="MC7PD_B2B_0720_36"/>
        <s v="MC7PD_B2B_0720_37"/>
        <s v="MC7PD_B2B_0720_38"/>
        <s v="MC7PD_B2B_0720_39"/>
        <s v="MC7PD_B2B_0720_40"/>
        <s v="MC7PD_B2B_0720_41"/>
        <s v="MC7PD_B2B_0720_42"/>
        <s v="MC7PD_B2B_0720_43"/>
        <s v="MC7PD_B2B_0720_44"/>
        <s v="MC7PD_B2B_0720_45"/>
        <s v="MC7PD_B2B_0720_46"/>
        <s v="MC7PD_B2B_0720_47"/>
        <s v="MC7PD_B2B_0720_48"/>
        <s v="MC7PD_B2B_0720_49"/>
        <s v="MC7PD_B2B_0720_50"/>
        <s v="MC7PD_B2B_0720_51"/>
        <s v="MC7PD_B2B_0720_52"/>
        <s v="MC7PD_B2B_0720_53"/>
        <s v="MC7PD_B2B_0720_54"/>
        <s v="MC7PD_B2B_0720_55"/>
        <s v="MC7PD_B2B_0720_56"/>
        <s v="MC7PD_B2B_0720_57"/>
        <s v="MC7PD_B2B_0720_58"/>
        <s v="MC7PD_B2B_0720_59"/>
        <s v="MC7PD_B2B_0720_60"/>
        <s v="MC7PD_B2B_0720_61"/>
        <s v="MC7PD_B2B_0720_62"/>
        <s v="MC7PD_B2B_0720_63"/>
        <s v="MC7PD_B2B_0720_64"/>
        <s v="MC7PD_B2B_0720_65"/>
        <s v="MC7PD_B2B_0720_66"/>
        <s v="MC7PD_B2B_0720_67"/>
        <s v="MC7PD_B2B_0720_68"/>
        <s v="MC7PD_B2B_0720_69"/>
        <s v="MC7PD_B2B_0720_70"/>
        <s v="MC7PD_B2B_0720_71"/>
        <s v="MC7PD_B2B_0720_72"/>
        <s v="MC7PD_B2B_0720_73"/>
        <s v="MC7PD_B2B_0720_74"/>
        <s v="MC7PD_B2B_0720_75"/>
        <s v="MC7PD_B2B_0720_76"/>
        <s v="MC7PD_B2B_0720_77"/>
        <s v="MC7PD_B2B_0720_78"/>
        <s v="MC7PD_B2B_0720_79"/>
        <s v="MC7PD_B2B_0720_80"/>
        <s v="MC7PD_B2B_0720_81"/>
        <s v="MC7PD_B2B_0720_82"/>
        <s v="MC7PD_B2B_0720_83"/>
        <s v="MC7PD_B2B_0720_84"/>
        <s v="MC7PD_B2B_0720_85"/>
        <s v="MC7PD_B2B_0720_86"/>
        <s v="MC7PD_B2B_0720_88"/>
        <s v="MC7PD_B2B_0720_89"/>
        <s v="MC7PD_B2B_0720_90"/>
        <s v="MC7PD_B2B_0720_91"/>
        <s v="MC7PD_B2B_0720_92"/>
        <s v="MC7PD_B2B_0720_93"/>
        <s v="MC7PD_B2B_0720_94"/>
        <s v="MC7PD_B2B_0720_95"/>
        <s v="MC7PD_B2B_0720_96"/>
        <s v="MC7PD_B2B_0720_97"/>
        <s v="MC7PD_B2B_0720_98"/>
        <s v="MC7PD_B2B_0720_99"/>
        <s v="MC7PD_B2B_0720_100"/>
        <s v="MC7PD_B2B_0720_101"/>
        <s v="MC7PD_B2B_0720_102"/>
        <s v="MC7PD_B2B_0720_103"/>
        <s v="MC7PD_B2B_0720_104"/>
        <s v="MC7PD_B2B_0720_105"/>
        <s v="MC7PD_B2B_0720_106"/>
        <s v="MC7PD_B2B_0720_107"/>
        <s v="MC7PD_B2B_0720_108"/>
        <s v="MC7PD_B2B_0720_109"/>
        <s v="MC7PD_B2B_0720_110"/>
        <s v="MC7PD_B2B_0720_111"/>
        <s v="MC7PD_B2B_0720_112"/>
        <s v="MC7PD_B2B_0720_113"/>
        <s v="MC7PD_B2B_0720_114"/>
        <s v="MC7PD_B2B_0720_115"/>
        <s v="MC7PD_B2B_0720_116"/>
        <s v="MC7PD_B2B_0720_117"/>
        <s v="MC7PD_B2B_0720_118"/>
        <s v="MC7PD_B2B_0720_119"/>
        <s v="MC7PD_B2B_0720_120"/>
        <s v="MC7PD_B2B_0720_121"/>
        <s v="MC7PD_B2B_0720_122"/>
        <s v="MC7PD_B2B_0720_123"/>
        <s v="MC7PD_B2B_0720_124"/>
        <s v="MC7PD_B2B_0720_125"/>
        <s v="MC7PD_B2B_0720_126"/>
        <s v="MC7PD_B2B_0720_127"/>
        <s v="MC7PD_B2B_0720_128"/>
        <s v="MC7PD_B2B_0720_129"/>
        <s v="MC7PD_B2B_0720_130"/>
        <s v="MC7PD_B2B_0720_131"/>
        <s v="MC7PD_B2B_0720_132"/>
        <s v="MC7PD_B2B_0720_133"/>
        <s v="MC7PD_B2B_0720_134"/>
        <s v="MC7PD_B2B_0720_135"/>
        <s v="MC7PD_B2B_0720_136"/>
        <s v="MC7PD_B2B_0720_137"/>
        <s v="MC7PD_B2B_0720_138"/>
        <s v="MC7PD_B2B_0720_139"/>
        <s v="MC7PD_B2B_0720_140"/>
        <s v="MC7PD_B2B_0720_141"/>
        <s v="MC7PD_B2B_0720_142"/>
        <s v="MC7PD_B2B_0720_143"/>
        <s v="MC7PD_B2B_0720_144"/>
        <s v="MC7PD_B2B_0720_145"/>
        <s v="MC7PD_B2B_0720_146"/>
        <s v="MC7PD_B2B_0720_147"/>
        <s v="MC7PD_B2B_0720_148"/>
        <s v="MC7PD_B2B_0720_149"/>
        <s v="MC7PD_B2B_0720_150"/>
        <s v="MC7PD_B2B_0720_151"/>
        <s v="MC7PD_B2B_0720_152"/>
        <s v="MC7PD_B2B_0720_153"/>
        <s v="MC7PD_B2B_0720_154"/>
        <s v="MC7PD_B2B_0720_155"/>
        <s v="MC7PD_B2B_0720_156"/>
        <s v="MC7PD_B2B_0720_157"/>
        <s v="MC7PD_B2B_0720_158"/>
        <s v="MC7PD_B2B_0720_159"/>
        <s v="MC7PD_B2B_0720_160"/>
        <s v="MC7PD_B2B_0720_161"/>
        <s v="MC7PD_B2B_0720_162"/>
        <s v="MC7PD_B2B_0720_163"/>
        <s v="MC7PD_B2B_0720_164"/>
        <s v="MC7PD_B2B_0720_165"/>
        <s v="MC7PD_B2B_0720_166"/>
        <s v="MC7PD_B2B_0720_167"/>
        <s v="MC7PD_B2B_0720_168"/>
        <s v="MC7PD_B2B_0720_169"/>
        <s v="MC7PD_B2B_0720_170"/>
        <s v="MC7PD_B2B_0720_171"/>
        <s v="MC7PD_B2B_0720_172"/>
        <s v="MC7PD_B2B_0720_173"/>
        <s v="MC7PD_B2B_0720_174"/>
        <s v="MC7PD_B2B_0720_175"/>
        <s v="MC7PD_B2B_0720_176"/>
        <s v="MC7PD_B2B_0720_177"/>
        <s v="MC7PD_B2B_0720_178"/>
        <s v="MC7PD_B2B_0720_179"/>
        <s v="MC7PD_B2B_0720_180"/>
        <s v="MC7PD_B2B_0720_181"/>
        <s v="MC7PD_B2B_0720_182"/>
        <s v="MC7PD_B2B_0720_183"/>
        <s v="MC7PD_B2B_0720_184"/>
        <s v="MC7PD_B2B_0720_185"/>
        <s v="MC7PD_B2B_0720_186"/>
        <s v="MC7PD_B2B_0720_187"/>
        <s v="MC7PD_B2B_0720_188"/>
        <s v="MC7PD_B2B_0720_189"/>
        <s v="MC7PD_B2B_0720_190"/>
        <s v="MC7PD_B2B_0720_191"/>
        <s v="MC7PD_B2B_0720_192"/>
        <s v="MC7PD_B2B_0720_193"/>
        <s v="MC7PD_B2B_0720_194"/>
        <s v="MC7PD_B2B_0720_195"/>
        <s v="MC7PD_B2B_0720_196"/>
        <s v="MC7PD_B2B_0720_197"/>
        <s v="MC7PD_B2B_0720_198"/>
        <s v="MC7PD_B2B_0720_199"/>
        <s v="MC7PD_B2B_0720_200"/>
        <s v="MC7PD_B2B_0720_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5">
  <r>
    <s v="Bột Nguyên kem 400gr/ 900gr"/>
    <n v="0.05"/>
    <s v="1. North"/>
    <n v="337357"/>
    <s v="NPP TOÀN THẮNG"/>
    <n v="100000"/>
    <s v="Bột Nguyên kem 400gr/ 900gr_0.05"/>
    <x v="0"/>
  </r>
  <r>
    <s v="Bột Nguyên kem 400gr/ 900gr"/>
    <n v="0.05"/>
    <s v="4. HCM"/>
    <n v="337329"/>
    <s v="NPP DUYỆT HỶ"/>
    <n v="100000"/>
    <s v="Bột Nguyên kem 400gr/ 900gr_0.05"/>
    <x v="0"/>
  </r>
  <r>
    <s v="Bột Nguyên kem 400gr/ 900gr"/>
    <n v="0.06"/>
    <s v="4. HCM"/>
    <n v="337337"/>
    <s v="NPP HOÀNG PHONG"/>
    <n v="400000"/>
    <s v="Bột Nguyên kem 400gr/ 900gr_0.06"/>
    <x v="1"/>
  </r>
  <r>
    <s v="Bột Nguyên kem 400gr/ 900gr"/>
    <n v="0.08"/>
    <s v="4. HCM"/>
    <n v="337329"/>
    <s v="NPP DUYỆT HỶ"/>
    <n v="900000"/>
    <s v="Bột Nguyên kem 400gr/ 900gr_0.08"/>
    <x v="2"/>
  </r>
  <r>
    <s v="Bột Nguyên kem 400gr/ 900gr"/>
    <n v="0.1"/>
    <s v="1. North"/>
    <n v="181178"/>
    <s v="NPP NGA CƯƠNG"/>
    <n v="1500000"/>
    <s v="Bột Nguyên kem 400gr/ 900gr_0.1"/>
    <x v="3"/>
  </r>
  <r>
    <s v="Bột Nguyên kem 400gr/ 900gr"/>
    <n v="0.1"/>
    <s v="1. North"/>
    <n v="337372"/>
    <s v="NPP PHÚ THÁI"/>
    <n v="38500000"/>
    <s v="Bột Nguyên kem 400gr/ 900gr_0.1"/>
    <x v="3"/>
  </r>
  <r>
    <s v="Bột Nguyên kem 400gr/ 900gr"/>
    <n v="0.1"/>
    <s v="1. North"/>
    <n v="337374"/>
    <s v="NPP XUẤT NHẬP KHẨU"/>
    <n v="23700000"/>
    <s v="Bột Nguyên kem 400gr/ 900gr_0.1"/>
    <x v="3"/>
  </r>
  <r>
    <s v="Bột Nguyên kem 400gr/ 900gr"/>
    <n v="0.1"/>
    <s v="1. North"/>
    <n v="337376"/>
    <s v="NPP TOÀN DƯƠNG"/>
    <n v="5800000"/>
    <s v="Bột Nguyên kem 400gr/ 900gr_0.1"/>
    <x v="3"/>
  </r>
  <r>
    <s v="Bột Nguyên kem 400gr/ 900gr"/>
    <n v="0.1"/>
    <s v="1. North"/>
    <n v="337383"/>
    <s v="NPP MAI LINH"/>
    <n v="25900000"/>
    <s v="Bột Nguyên kem 400gr/ 900gr_0.1"/>
    <x v="3"/>
  </r>
  <r>
    <s v="Bột Nguyên kem 400gr/ 900gr"/>
    <n v="0.1"/>
    <s v="1. North"/>
    <n v="337471"/>
    <s v="NPP THÁI SƠN"/>
    <n v="100000"/>
    <s v="Bột Nguyên kem 400gr/ 900gr_0.1"/>
    <x v="3"/>
  </r>
  <r>
    <s v="Bột Nguyên kem 400gr/ 900gr"/>
    <n v="0.12"/>
    <s v="1. North"/>
    <n v="337450"/>
    <s v="NPP ANH HUY"/>
    <n v="100000"/>
    <s v="Bột Nguyên kem 400gr/ 900gr_0.12"/>
    <x v="4"/>
  </r>
  <r>
    <s v="CK 110/ 170"/>
    <n v="0.04"/>
    <s v="4. HCM"/>
    <n v="337337"/>
    <s v="NPP HOÀNG PHONG"/>
    <n v="100000"/>
    <s v="CK 110/ 170_0.04"/>
    <x v="5"/>
  </r>
  <r>
    <s v="CK 110/ 170"/>
    <n v="0.05"/>
    <s v="1. North"/>
    <n v="337471"/>
    <s v="NPP THÁI SƠN"/>
    <n v="100000"/>
    <s v="CK 110/ 170_0.05"/>
    <x v="6"/>
  </r>
  <r>
    <s v="CK 110/ 170"/>
    <n v="5.5E-2"/>
    <s v="3. East"/>
    <n v="337397"/>
    <s v="NPP NGỌC OANH"/>
    <n v="100000"/>
    <s v="CK 110/ 170_0.055"/>
    <x v="7"/>
  </r>
  <r>
    <s v="CK 110/ 170"/>
    <n v="5.5E-2"/>
    <s v="4. HCM"/>
    <n v="179444"/>
    <s v="NPP NHÃ PHƯỢNG"/>
    <n v="1600000"/>
    <s v="CK 110/ 170_0.055"/>
    <x v="7"/>
  </r>
  <r>
    <s v="CK 110/ 170"/>
    <n v="5.5E-2"/>
    <s v="4. HCM"/>
    <n v="337329"/>
    <s v="NPP DUYỆT HỶ"/>
    <n v="4900000"/>
    <s v="CK 110/ 170_0.055"/>
    <x v="7"/>
  </r>
  <r>
    <s v="CK 110/ 170"/>
    <n v="5.5E-2"/>
    <s v="4. HCM"/>
    <n v="337418"/>
    <s v="NPP TOÀN ĐỨC - PH"/>
    <n v="100000"/>
    <s v="CK 110/ 170_0.055"/>
    <x v="7"/>
  </r>
  <r>
    <s v="CK 110/ 170"/>
    <n v="6.5000000000000002E-2"/>
    <s v="1. North"/>
    <n v="337375"/>
    <s v="NPP TÍN NGHĨA"/>
    <n v="100000"/>
    <s v="CK 110/ 170_0.065"/>
    <x v="8"/>
  </r>
  <r>
    <s v="CK 110/ 170"/>
    <n v="7.0000000000000007E-2"/>
    <s v="3. East"/>
    <n v="337389"/>
    <s v="NPP XUÂN BẮC HÀ"/>
    <n v="30000000"/>
    <s v="CK 110/ 170_0.07"/>
    <x v="9"/>
  </r>
  <r>
    <s v="CK 110/ 170"/>
    <n v="7.0000000000000007E-2"/>
    <s v="4. HCM"/>
    <n v="337337"/>
    <s v="NPP HOÀNG PHONG"/>
    <n v="100000"/>
    <s v="CK 110/ 170_0.07"/>
    <x v="9"/>
  </r>
  <r>
    <s v="CK 110/ 170"/>
    <n v="7.0000000000000007E-2"/>
    <s v="4. HCM"/>
    <n v="337418"/>
    <s v="NPP TOÀN ĐỨC - PH"/>
    <n v="100000"/>
    <s v="CK 110/ 170_0.07"/>
    <x v="9"/>
  </r>
  <r>
    <s v="CK 110/ 170"/>
    <n v="7.4999999999999997E-2"/>
    <s v="4. HCM"/>
    <n v="175242"/>
    <s v="NPP TRƯỜNG PHÚC THỊNH"/>
    <n v="700000"/>
    <s v="CK 110/ 170_0.075"/>
    <x v="10"/>
  </r>
  <r>
    <s v="CK 110/ 170"/>
    <n v="7.4999999999999997E-2"/>
    <s v="4. HCM"/>
    <n v="337329"/>
    <s v="NPP DUYỆT HỶ"/>
    <n v="100000"/>
    <s v="CK 110/ 170_0.075"/>
    <x v="10"/>
  </r>
  <r>
    <s v="CK 110/ 170"/>
    <n v="0.08"/>
    <s v="1. North"/>
    <n v="337374"/>
    <s v="CONG TY TNHH THUONG MAI &amp; XNK"/>
    <n v="100000"/>
    <s v="CK 110/ 170_0.08"/>
    <x v="11"/>
  </r>
  <r>
    <s v="CK 110/ 170"/>
    <n v="0.08"/>
    <s v="3. East"/>
    <n v="337445"/>
    <s v="NPP MINH GIA"/>
    <n v="2200000"/>
    <s v="CK 110/ 170_0.08"/>
    <x v="11"/>
  </r>
  <r>
    <s v="CK 110/ 170"/>
    <n v="0.08"/>
    <s v="4. HCM"/>
    <n v="337329"/>
    <s v="NPP DUYỆT HỶ"/>
    <n v="100000"/>
    <s v="CK 110/ 170_0.08"/>
    <x v="11"/>
  </r>
  <r>
    <s v="CK 110/ 170"/>
    <n v="0.09"/>
    <s v="1. North"/>
    <n v="337372"/>
    <s v="NPP PHÚ THÁI"/>
    <n v="2100000"/>
    <s v="CK 110/ 170_0.09"/>
    <x v="12"/>
  </r>
  <r>
    <s v="CK 110/ 170"/>
    <n v="0.09"/>
    <s v="1. North"/>
    <n v="337450"/>
    <s v="NPP ANH HUY"/>
    <n v="100000"/>
    <s v="CK 110/ 170_0.09"/>
    <x v="12"/>
  </r>
  <r>
    <s v="CK 110/ 170"/>
    <n v="0.09"/>
    <s v="3. East"/>
    <n v="337308"/>
    <s v="NPP HỮU LÂM"/>
    <n v="31700000"/>
    <s v="CK 110/ 170_0.09"/>
    <x v="12"/>
  </r>
  <r>
    <s v="CK 110/ 170"/>
    <n v="0.09"/>
    <s v="3. East"/>
    <n v="337389"/>
    <s v="NPP XUÂN BẮC HÀ"/>
    <n v="100000"/>
    <s v="CK 110/ 170_0.09"/>
    <x v="12"/>
  </r>
  <r>
    <s v="CK 110/ 170"/>
    <n v="0.09"/>
    <s v="3. East"/>
    <n v="337391"/>
    <s v="NPP THÀNH BƯỚC 2"/>
    <n v="4500000"/>
    <s v="CK 110/ 170_0.09"/>
    <x v="12"/>
  </r>
  <r>
    <s v="CK 110/ 170"/>
    <n v="0.09"/>
    <s v="3. East"/>
    <n v="337397"/>
    <s v="NPP NGỌC OANH"/>
    <n v="1000000"/>
    <s v="CK 110/ 170_0.09"/>
    <x v="12"/>
  </r>
  <r>
    <s v="CK 110/ 170"/>
    <n v="0.09"/>
    <s v="3. East"/>
    <n v="337439"/>
    <s v="NPP ĐÀO PHƯƠNG LINH"/>
    <n v="12900000"/>
    <s v="CK 110/ 170_0.09"/>
    <x v="12"/>
  </r>
  <r>
    <s v="CK 110/ 170"/>
    <n v="0.09"/>
    <s v="3. East"/>
    <n v="337446"/>
    <s v="NPP HÙNG HUY"/>
    <n v="47600000"/>
    <s v="CK 110/ 170_0.09"/>
    <x v="12"/>
  </r>
  <r>
    <s v="CK 110/ 170"/>
    <n v="0.09"/>
    <s v="4. HCM"/>
    <n v="175242"/>
    <s v="NPP TRƯỜNG PHÚC THỊNH"/>
    <n v="700000"/>
    <s v="CK 110/ 170_0.09"/>
    <x v="12"/>
  </r>
  <r>
    <s v="CK 110/ 170"/>
    <n v="0.09"/>
    <s v="4. HCM"/>
    <n v="187507"/>
    <s v="NPP OOH Nam Viet Do"/>
    <n v="1700000"/>
    <s v="CK 110/ 170_0.09"/>
    <x v="12"/>
  </r>
  <r>
    <s v="CK 110/ 170"/>
    <n v="0.09"/>
    <s v="4. HCM"/>
    <n v="337329"/>
    <s v="NPP DUYỆT HỶ"/>
    <n v="100000"/>
    <s v="CK 110/ 170_0.09"/>
    <x v="12"/>
  </r>
  <r>
    <s v="CK 110/ 170"/>
    <n v="0.09"/>
    <s v="4. HCM"/>
    <n v="337331"/>
    <s v="NPP MINH NGUYỆT"/>
    <n v="400000"/>
    <s v="CK 110/ 170_0.09"/>
    <x v="12"/>
  </r>
  <r>
    <s v="CK 110/ 170"/>
    <n v="0.09"/>
    <s v="4. HCM"/>
    <n v="337337"/>
    <s v="NPP HOÀNG PHONG"/>
    <n v="4200000"/>
    <s v="CK 110/ 170_0.09"/>
    <x v="12"/>
  </r>
  <r>
    <s v="CK 110/ 170"/>
    <n v="0.09"/>
    <s v="4. HCM"/>
    <n v="337418"/>
    <s v="NPP TOÀN ĐỨC - PH"/>
    <n v="2700000"/>
    <s v="CK 110/ 170_0.09"/>
    <x v="12"/>
  </r>
  <r>
    <s v="CK 110/ 170"/>
    <n v="0.09"/>
    <s v="5. Mekong"/>
    <n v="337322"/>
    <s v="NPP TRẦN PHONG"/>
    <n v="100000"/>
    <s v="CK 110/ 170_0.09"/>
    <x v="12"/>
  </r>
  <r>
    <s v="CK 110/ 170"/>
    <n v="0.09"/>
    <s v="5. Mekong"/>
    <n v="337328"/>
    <s v="NPP MỸ LOAN"/>
    <n v="5600000"/>
    <s v="CK 110/ 170_0.09"/>
    <x v="12"/>
  </r>
  <r>
    <s v="CK 110/ 170"/>
    <n v="0.09"/>
    <s v="5. Mekong"/>
    <n v="337479"/>
    <s v="NPP ĐỖ NGỌC ĐIỆP"/>
    <n v="100000"/>
    <s v="CK 110/ 170_0.09"/>
    <x v="12"/>
  </r>
  <r>
    <s v="CK 110/ 170"/>
    <n v="0.1"/>
    <s v="1. North"/>
    <n v="337356"/>
    <s v="NPP DŨNG TIẾN"/>
    <n v="13000000"/>
    <s v="CK 110/ 170_0.1"/>
    <x v="13"/>
  </r>
  <r>
    <s v="CK 110/ 170"/>
    <n v="0.1"/>
    <s v="1. North"/>
    <n v="337358"/>
    <s v="NPP THÀNH ĐẠT"/>
    <n v="77200000"/>
    <s v="CK 110/ 170_0.1"/>
    <x v="13"/>
  </r>
  <r>
    <s v="CK 110/ 170"/>
    <n v="0.1"/>
    <s v="1. North"/>
    <n v="337375"/>
    <s v="NPP TÍN NGHĨA"/>
    <n v="18800000"/>
    <s v="CK 110/ 170_0.1"/>
    <x v="13"/>
  </r>
  <r>
    <s v="CK 110/ 170"/>
    <n v="0.1"/>
    <s v="1. North"/>
    <n v="337376"/>
    <s v="NPP TOÀN DƯƠNG"/>
    <n v="119200000"/>
    <s v="CK 110/ 170_0.1"/>
    <x v="13"/>
  </r>
  <r>
    <s v="CK 110/ 170"/>
    <n v="0.1"/>
    <s v="1. North"/>
    <n v="337384"/>
    <s v="NPP TÙNG HOA"/>
    <n v="2000000"/>
    <s v="CK 110/ 170_0.1"/>
    <x v="13"/>
  </r>
  <r>
    <s v="CK 110/ 170"/>
    <n v="0.1"/>
    <s v="2. Central"/>
    <n v="337342"/>
    <s v="NPP HỮU PHÚC"/>
    <n v="100000"/>
    <s v="CK 110/ 170_0.1"/>
    <x v="13"/>
  </r>
  <r>
    <s v="CK 110/ 170"/>
    <n v="0.1"/>
    <s v="3. East"/>
    <n v="337391"/>
    <s v="NPP THÀNH BƯỚC 1"/>
    <n v="3400000"/>
    <s v="CK 110/ 170_0.1"/>
    <x v="13"/>
  </r>
  <r>
    <s v="CK 110/ 170"/>
    <n v="0.1"/>
    <s v="3. East"/>
    <n v="337397"/>
    <s v="NPP NGỌC OANH"/>
    <n v="8600000"/>
    <s v="CK 110/ 170_0.1"/>
    <x v="13"/>
  </r>
  <r>
    <s v="CK 110/ 170"/>
    <n v="0.1"/>
    <s v="4. HCM"/>
    <n v="337331"/>
    <s v="NPP MINH NGUYỆT"/>
    <n v="100000"/>
    <s v="CK 110/ 170_0.1"/>
    <x v="13"/>
  </r>
  <r>
    <s v="CK 110/ 170"/>
    <n v="0.1"/>
    <s v="5. Mekong"/>
    <n v="337322"/>
    <s v="NPP TRẦN PHONG"/>
    <n v="1500000"/>
    <s v="CK 110/ 170_0.1"/>
    <x v="13"/>
  </r>
  <r>
    <s v="CK 110/ 170"/>
    <n v="0.1"/>
    <s v="5. Mekong"/>
    <n v="337328"/>
    <s v="NPP MỸ LOAN"/>
    <n v="200000"/>
    <s v="CK 110/ 170_0.1"/>
    <x v="13"/>
  </r>
  <r>
    <s v="CK 110/ 170"/>
    <n v="0.11"/>
    <s v="1. North"/>
    <n v="181178"/>
    <s v="NPP NGA CƯƠNG"/>
    <n v="100000"/>
    <s v="CK 110/ 170_0.11"/>
    <x v="14"/>
  </r>
  <r>
    <s v="CK 110/ 170"/>
    <n v="0.11"/>
    <s v="1. North"/>
    <n v="337375"/>
    <s v="NPP TÍN NGHĨA"/>
    <n v="100000"/>
    <s v="CK 110/ 170_0.11"/>
    <x v="14"/>
  </r>
  <r>
    <s v="CK 110/ 170"/>
    <n v="0.11"/>
    <s v="1. North"/>
    <n v="337451"/>
    <s v="NPP MẠNH THẮNG"/>
    <n v="38100000"/>
    <s v="CK 110/ 170_0.11"/>
    <x v="14"/>
  </r>
  <r>
    <s v="CK 110/ 170"/>
    <n v="0.11"/>
    <s v="4. HCM"/>
    <n v="337337"/>
    <s v="NPP HOÀNG PHONG"/>
    <n v="31800000"/>
    <s v="CK 110/ 170_0.11"/>
    <x v="14"/>
  </r>
  <r>
    <s v="CK 110/ 170"/>
    <n v="0.12"/>
    <s v="1. North"/>
    <n v="180455"/>
    <s v="NPP THỦ ĐÔ TÍN NGHĨA"/>
    <n v="94500000"/>
    <s v="CK 110/ 170_0.12"/>
    <x v="15"/>
  </r>
  <r>
    <s v="CK 110/ 170"/>
    <n v="0.12"/>
    <s v="1. North"/>
    <n v="337357"/>
    <s v="NPP TOÀN THẮNG"/>
    <n v="110200000"/>
    <s v="CK 110/ 170_0.12"/>
    <x v="15"/>
  </r>
  <r>
    <s v="CK 110/ 170"/>
    <n v="0.12"/>
    <s v="1. North"/>
    <n v="337363"/>
    <s v="NPP SINH PHƯỢNG"/>
    <n v="100000"/>
    <s v="CK 110/ 170_0.12"/>
    <x v="15"/>
  </r>
  <r>
    <s v="CK 110/ 170"/>
    <n v="0.12"/>
    <s v="1. North"/>
    <n v="337384"/>
    <s v="NPP TÙNG HOA"/>
    <n v="100000"/>
    <s v="CK 110/ 170_0.12"/>
    <x v="15"/>
  </r>
  <r>
    <s v="CK 110/ 170"/>
    <n v="0.12"/>
    <s v="1. North"/>
    <n v="337450"/>
    <s v="NPP ANH HUY"/>
    <n v="194800000"/>
    <s v="CK 110/ 170_0.12"/>
    <x v="15"/>
  </r>
  <r>
    <s v="CK 110/ 170"/>
    <n v="0.12"/>
    <s v="1. North"/>
    <n v="337471"/>
    <s v="NPP THÁI SƠN"/>
    <n v="136600000"/>
    <s v="CK 110/ 170_0.12"/>
    <x v="15"/>
  </r>
  <r>
    <s v="CK 110/ 170"/>
    <n v="0.12"/>
    <s v="1. North"/>
    <n v="337483"/>
    <s v="NPP HOA VIỆT LS"/>
    <n v="400000"/>
    <s v="CK 110/ 170_0.12"/>
    <x v="15"/>
  </r>
  <r>
    <s v="CK 110/ 170"/>
    <n v="0.12"/>
    <s v="2. Central"/>
    <n v="337349"/>
    <s v="NPP TUẤN VIỆT"/>
    <n v="400000"/>
    <s v="CK 110/ 170_0.12"/>
    <x v="15"/>
  </r>
  <r>
    <s v="CK 110/ 170"/>
    <n v="0.12"/>
    <s v="2. Central"/>
    <n v="337351"/>
    <s v="NPP TRƯƠNG THÀNH PHÁT"/>
    <n v="100000"/>
    <s v="CK 110/ 170_0.12"/>
    <x v="15"/>
  </r>
  <r>
    <s v="CK 110/ 170"/>
    <n v="0.12"/>
    <s v="2. Central"/>
    <n v="337354"/>
    <s v="NPP THÀNH LỢI"/>
    <n v="9000000"/>
    <s v="CK 110/ 170_0.12"/>
    <x v="15"/>
  </r>
  <r>
    <s v="CK 110/ 170"/>
    <n v="0.12"/>
    <s v="2. Central"/>
    <n v="337458"/>
    <s v="NPP TRUNG ĐÔNG NGHỆ AN"/>
    <n v="50100000"/>
    <s v="CK 110/ 170_0.12"/>
    <x v="15"/>
  </r>
  <r>
    <s v="CK 110/ 170"/>
    <n v="0.12"/>
    <s v="3. East"/>
    <n v="337308"/>
    <s v="NPP HỮU LÂM"/>
    <n v="4800000"/>
    <s v="CK 110/ 170_0.12"/>
    <x v="15"/>
  </r>
  <r>
    <s v="CK 110/ 170"/>
    <n v="0.12"/>
    <s v="3. East"/>
    <n v="337397"/>
    <s v="NPP NGỌC OANH"/>
    <n v="400000"/>
    <s v="CK 110/ 170_0.12"/>
    <x v="15"/>
  </r>
  <r>
    <s v="CK 110/ 170"/>
    <n v="0.12"/>
    <s v="3. East"/>
    <n v="337446"/>
    <s v="NPP HÙNG HUY"/>
    <n v="3900000"/>
    <s v="CK 110/ 170_0.12"/>
    <x v="15"/>
  </r>
  <r>
    <s v="CK 110/ 170"/>
    <n v="0.12"/>
    <s v="5. Mekong"/>
    <n v="337328"/>
    <s v="NPP MỸ LOAN"/>
    <n v="100000"/>
    <s v="CK 110/ 170_0.12"/>
    <x v="15"/>
  </r>
  <r>
    <s v="CK 110/ 170"/>
    <n v="0.13"/>
    <s v="3. East"/>
    <n v="175382"/>
    <s v="NPP CN HÙNG NHÂN"/>
    <n v="13900000"/>
    <s v="CK 110/ 170_0.13"/>
    <x v="16"/>
  </r>
  <r>
    <s v="CK 110/ 170"/>
    <n v="0.13"/>
    <s v="4. HCM"/>
    <n v="175242"/>
    <s v="NPP TRƯỜNG PHÚC THỊNH"/>
    <n v="100000"/>
    <s v="CK 110/ 170_0.13"/>
    <x v="16"/>
  </r>
  <r>
    <s v="CK 110/ 170"/>
    <n v="0.13"/>
    <s v="4. HCM"/>
    <n v="337331"/>
    <s v="NPP MINH NGUYỆT"/>
    <n v="2300000"/>
    <s v="CK 110/ 170_0.13"/>
    <x v="16"/>
  </r>
  <r>
    <s v="CK 110/ 170"/>
    <n v="0.13"/>
    <s v="4. HCM"/>
    <n v="337337"/>
    <s v="NPP HOÀNG PHONG"/>
    <n v="100000"/>
    <s v="CK 110/ 170_0.13"/>
    <x v="16"/>
  </r>
  <r>
    <s v="CK 110/ 170"/>
    <n v="0.14000000000000001"/>
    <s v="1. North"/>
    <n v="337375"/>
    <s v="NPP TÍN NGHĨA"/>
    <n v="5800000"/>
    <s v="CK 110/ 170_0.14"/>
    <x v="17"/>
  </r>
  <r>
    <s v="CK 110/ 170"/>
    <n v="0.14000000000000001"/>
    <s v="3. East"/>
    <n v="337391"/>
    <s v="NPP THÀNH BƯỚC 2"/>
    <n v="1400000"/>
    <s v="CK 110/ 170_0.14"/>
    <x v="17"/>
  </r>
  <r>
    <s v="CK 110/ 170"/>
    <n v="0.14000000000000001"/>
    <s v="3. East"/>
    <n v="338061"/>
    <s v="NPP QUANG XUÂN TRƯỜNG"/>
    <n v="11500000"/>
    <s v="CK 110/ 170_0.14"/>
    <x v="17"/>
  </r>
  <r>
    <s v="CK 110/ 170"/>
    <n v="0.15"/>
    <s v="1. North"/>
    <n v="337365"/>
    <s v="NPP HƯNG PHÁT"/>
    <n v="80200000"/>
    <s v="CK 110/ 170_0.15"/>
    <x v="18"/>
  </r>
  <r>
    <s v="CK 110/ 170"/>
    <n v="0.15"/>
    <s v="1. North"/>
    <n v="337374"/>
    <s v="NPP XNK"/>
    <n v="190100000"/>
    <s v="CK 110/ 170_0.15"/>
    <x v="18"/>
  </r>
  <r>
    <s v="CK 110/ 170"/>
    <n v="0.15"/>
    <s v="1. North"/>
    <n v="337375"/>
    <s v="NPP TÍN NGHĨA"/>
    <n v="2100000"/>
    <s v="CK 110/ 170_0.15"/>
    <x v="18"/>
  </r>
  <r>
    <s v="CK 110/ 170"/>
    <n v="0.15"/>
    <s v="1. North"/>
    <n v="337376"/>
    <s v="NPP TOÀN DƯƠNG"/>
    <n v="59000000"/>
    <s v="CK 110/ 170_0.15"/>
    <x v="18"/>
  </r>
  <r>
    <s v="CK 110/ 170"/>
    <n v="0.15"/>
    <s v="1. North"/>
    <n v="337443"/>
    <s v="NPP THUẤN MINH"/>
    <n v="9400000"/>
    <s v="CK 110/ 170_0.15"/>
    <x v="18"/>
  </r>
  <r>
    <s v="CK 110/ 170"/>
    <n v="0.15"/>
    <s v="1. North"/>
    <n v="337453"/>
    <s v="NPP NAM THỊNH PHÁT HY"/>
    <n v="91700000"/>
    <s v="CK 110/ 170_0.15"/>
    <x v="18"/>
  </r>
  <r>
    <s v="CK 110/ 170"/>
    <n v="0.15"/>
    <s v="2. Central"/>
    <n v="337342"/>
    <s v="NPP HỮU PHÚC"/>
    <n v="300000"/>
    <s v="CK 110/ 170_0.15"/>
    <x v="18"/>
  </r>
  <r>
    <s v="CK 110/ 170"/>
    <n v="0.15"/>
    <s v="2. Central"/>
    <n v="337353"/>
    <s v="NPP MINH CHIỂU"/>
    <n v="100000"/>
    <s v="CK 110/ 170_0.15"/>
    <x v="18"/>
  </r>
  <r>
    <s v="CK 110/ 170"/>
    <n v="0.15"/>
    <s v="2. Central"/>
    <n v="337359"/>
    <s v="NPP NAM LONG"/>
    <n v="500000"/>
    <s v="CK 110/ 170_0.15"/>
    <x v="18"/>
  </r>
  <r>
    <s v="CK 110/ 170"/>
    <n v="0.15"/>
    <s v="2. Central"/>
    <n v="337367"/>
    <s v="NPP QUANG CƯỜNG"/>
    <n v="48400000"/>
    <s v="CK 110/ 170_0.15"/>
    <x v="18"/>
  </r>
  <r>
    <s v="CK 110/ 170"/>
    <n v="0.15"/>
    <s v="3. East"/>
    <n v="337306"/>
    <s v="NPP PHƯƠNG ÁNH 1"/>
    <n v="1100000"/>
    <s v="CK 110/ 170_0.15"/>
    <x v="18"/>
  </r>
  <r>
    <s v="CK 110/ 170"/>
    <n v="0.15"/>
    <s v="4. HCM"/>
    <n v="175242"/>
    <s v="NPP TRƯỜNG PHÚC THỊNH"/>
    <n v="12900000"/>
    <s v="CK 110/ 170_0.15"/>
    <x v="18"/>
  </r>
  <r>
    <s v="CK 110/ 170"/>
    <n v="0.15"/>
    <s v="5. Mekong"/>
    <n v="337328"/>
    <s v="NPP MỸ LOAN"/>
    <n v="38100000"/>
    <s v="CK 110/ 170_0.15"/>
    <x v="18"/>
  </r>
  <r>
    <s v="CK 110/ 170"/>
    <n v="0.15"/>
    <s v="5. Mekong"/>
    <n v="337476"/>
    <s v="NPP NGUYỄN KHÔI"/>
    <n v="6000000"/>
    <s v="CK 110/ 170_0.15"/>
    <x v="18"/>
  </r>
  <r>
    <s v="CK 110/ 170"/>
    <n v="0.15"/>
    <s v="5. Mekong"/>
    <n v="337480"/>
    <s v="NPP TRÚC GIANG"/>
    <n v="100000"/>
    <s v="CK 110/ 170_0.15"/>
    <x v="18"/>
  </r>
  <r>
    <s v="CK 110/ 170"/>
    <n v="0.15"/>
    <s v="5. Mekong"/>
    <n v="338062"/>
    <s v="CTY TNHH MTV TRAN MINH TIEN"/>
    <n v="6900000"/>
    <s v="CK 110/ 170_0.15"/>
    <x v="18"/>
  </r>
  <r>
    <s v="Cup yogurt"/>
    <n v="0.06"/>
    <s v="1. North"/>
    <n v="337375"/>
    <s v="NPP TÍN NGHĨA"/>
    <n v="100000"/>
    <s v="Cup yogurt_0.06"/>
    <x v="19"/>
  </r>
  <r>
    <s v="Cup yogurt"/>
    <n v="0.06"/>
    <s v="4. HCM"/>
    <n v="337329"/>
    <s v="NPP DUYỆT HỶ"/>
    <n v="200000"/>
    <s v="Cup yogurt_0.06"/>
    <x v="19"/>
  </r>
  <r>
    <s v="Cup yogurt"/>
    <n v="0.06"/>
    <s v="4. HCM"/>
    <n v="337418"/>
    <s v="NPP TOÀN ĐỨC - PH"/>
    <n v="100000"/>
    <s v="Cup yogurt_0.06"/>
    <x v="19"/>
  </r>
  <r>
    <s v="Cup yogurt"/>
    <n v="0.06"/>
    <s v="5. Mekong"/>
    <n v="186715"/>
    <s v="NPP BEST KING FOOD"/>
    <n v="100000"/>
    <s v="Cup yogurt_0.06"/>
    <x v="19"/>
  </r>
  <r>
    <s v="Cup yogurt"/>
    <n v="7.0000000000000007E-2"/>
    <s v="1. North"/>
    <n v="337375"/>
    <s v="NPP TÍN NGHĨA"/>
    <n v="100000"/>
    <s v="Cup yogurt_0.07"/>
    <x v="20"/>
  </r>
  <r>
    <s v="Cup yogurt"/>
    <n v="0.08"/>
    <s v="1. North"/>
    <n v="337374"/>
    <s v="CONG TY TNHH THUONG MAI &amp; XNK"/>
    <n v="100000"/>
    <s v="Cup yogurt_0.08"/>
    <x v="21"/>
  </r>
  <r>
    <s v="Cup yogurt"/>
    <n v="0.08"/>
    <s v="1. North"/>
    <n v="337375"/>
    <s v="NPP TÍN NGHĨA"/>
    <n v="100000"/>
    <s v="Cup yogurt_0.08"/>
    <x v="21"/>
  </r>
  <r>
    <s v="Cup yogurt"/>
    <n v="0.08"/>
    <s v="4. HCM"/>
    <n v="337329"/>
    <s v="NPP DUYỆT HỶ"/>
    <n v="100000"/>
    <s v="Cup yogurt_0.08"/>
    <x v="21"/>
  </r>
  <r>
    <s v="Cup yogurt"/>
    <n v="0.08"/>
    <s v="5. Mekong"/>
    <n v="337322"/>
    <s v="NPP TRẦN PHONG"/>
    <n v="100000"/>
    <s v="Cup yogurt_0.08"/>
    <x v="21"/>
  </r>
  <r>
    <s v="Cup yogurt"/>
    <n v="8.7999999999999995E-2"/>
    <s v="1. North"/>
    <n v="337375"/>
    <s v="NPP TÍN NGHĨA"/>
    <n v="6300000"/>
    <s v="Cup yogurt_0.088"/>
    <x v="22"/>
  </r>
  <r>
    <s v="Cup yogurt"/>
    <n v="0.1"/>
    <s v="1. North"/>
    <n v="181178"/>
    <s v="NPP NGA CƯƠNG"/>
    <n v="100000"/>
    <s v="Cup yogurt_0.1"/>
    <x v="23"/>
  </r>
  <r>
    <s v="Cup yogurt"/>
    <n v="0.1"/>
    <s v="1. North"/>
    <n v="337363"/>
    <s v="NPP SINH PHƯỢNG"/>
    <n v="100000"/>
    <s v="Cup yogurt_0.1"/>
    <x v="23"/>
  </r>
  <r>
    <s v="Cup yogurt"/>
    <n v="0.1"/>
    <s v="1. North"/>
    <n v="337443"/>
    <s v="NPP THUẤN MINH"/>
    <n v="14800000"/>
    <s v="Cup yogurt_0.1"/>
    <x v="23"/>
  </r>
  <r>
    <s v="Cup yogurt"/>
    <n v="0.1"/>
    <s v="2. Central"/>
    <n v="337353"/>
    <s v="NPP MINH CHIỂU"/>
    <n v="8600000"/>
    <s v="Cup yogurt_0.1"/>
    <x v="23"/>
  </r>
  <r>
    <s v="Cup yogurt"/>
    <n v="0.1"/>
    <s v="3. East"/>
    <n v="337306"/>
    <s v="NPP PHƯƠNG ÁNH 1"/>
    <n v="100000"/>
    <s v="Cup yogurt_0.1"/>
    <x v="23"/>
  </r>
  <r>
    <s v="Cup yogurt"/>
    <n v="0.1"/>
    <s v="3. East"/>
    <n v="337397"/>
    <s v="NPP NGỌC OANH"/>
    <n v="300000"/>
    <s v="Cup yogurt_0.1"/>
    <x v="23"/>
  </r>
  <r>
    <s v="Cup yogurt"/>
    <n v="0.1"/>
    <s v="3. East"/>
    <n v="337439"/>
    <s v="NPP ĐÀO PHƯƠNG LINH"/>
    <n v="100000"/>
    <s v="Cup yogurt_0.1"/>
    <x v="23"/>
  </r>
  <r>
    <s v="Cup yogurt"/>
    <n v="0.1"/>
    <s v="4. HCM"/>
    <n v="175242"/>
    <s v="NPP TRƯỜNG PHÚC THỊNH"/>
    <n v="11600000"/>
    <s v="Cup yogurt_0.1"/>
    <x v="23"/>
  </r>
  <r>
    <s v="Cup yogurt"/>
    <n v="0.1"/>
    <s v="4. HCM"/>
    <n v="179444"/>
    <s v="NPP NHÃ PHƯỢNG"/>
    <n v="1600000"/>
    <s v="Cup yogurt_0.1"/>
    <x v="23"/>
  </r>
  <r>
    <s v="Cup yogurt"/>
    <n v="0.1"/>
    <s v="4. HCM"/>
    <n v="187507"/>
    <s v="NPP OOH Nam Viet Do"/>
    <n v="100000"/>
    <s v="Cup yogurt_0.1"/>
    <x v="23"/>
  </r>
  <r>
    <s v="Cup yogurt"/>
    <n v="0.1"/>
    <s v="4. HCM"/>
    <n v="337331"/>
    <s v="NPP MINH NGUYỆT"/>
    <n v="5600000"/>
    <s v="Cup yogurt_0.1"/>
    <x v="23"/>
  </r>
  <r>
    <s v="Cup yogurt"/>
    <n v="0.1"/>
    <s v="5. Mekong"/>
    <n v="186715"/>
    <s v="NPP BEST KING FOOD"/>
    <n v="2900000"/>
    <s v="Cup yogurt_0.1"/>
    <x v="23"/>
  </r>
  <r>
    <s v="Cup yogurt"/>
    <n v="0.1"/>
    <s v="5. Mekong"/>
    <n v="337437"/>
    <s v="NPP CÔNG LINH"/>
    <n v="100000"/>
    <s v="Cup yogurt_0.1"/>
    <x v="23"/>
  </r>
  <r>
    <s v="Cup yogurt"/>
    <n v="0.1"/>
    <s v="5. Mekong"/>
    <n v="337480"/>
    <s v="NPP TRÚC GIANG"/>
    <n v="200000"/>
    <s v="Cup yogurt_0.1"/>
    <x v="23"/>
  </r>
  <r>
    <s v="Cup yogurt"/>
    <n v="0.1"/>
    <s v="5. Mekong"/>
    <n v="338062"/>
    <s v="CTY TNHH MTV TRAN MINH TIEN"/>
    <n v="100000"/>
    <s v="Cup yogurt_0.1"/>
    <x v="23"/>
  </r>
  <r>
    <s v="Cup yogurt"/>
    <n v="0.12"/>
    <s v="1. North"/>
    <n v="337357"/>
    <s v="NPP TOÀN THẮNG"/>
    <n v="3600000"/>
    <s v="Cup yogurt_0.12"/>
    <x v="24"/>
  </r>
  <r>
    <s v="Cup yogurt"/>
    <n v="0.12"/>
    <s v="3. East"/>
    <n v="175382"/>
    <s v="NPP CN HÙNG NHÂN"/>
    <n v="1300000"/>
    <s v="Cup yogurt_0.12"/>
    <x v="24"/>
  </r>
  <r>
    <s v="Cup yogurt"/>
    <n v="0.12"/>
    <s v="3. East"/>
    <n v="178373"/>
    <s v="NPP VINH PHƯỚC"/>
    <n v="1100000"/>
    <s v="Cup yogurt_0.12"/>
    <x v="24"/>
  </r>
  <r>
    <s v="Cup yogurt"/>
    <n v="0.12"/>
    <s v="3. East"/>
    <n v="337308"/>
    <s v="NPP HỮU LÂM"/>
    <n v="2300000"/>
    <s v="Cup yogurt_0.12"/>
    <x v="24"/>
  </r>
  <r>
    <s v="Cup yogurt"/>
    <n v="0.12"/>
    <s v="3. East"/>
    <n v="337310"/>
    <s v="NPP TRUNG YẾN HƯNG"/>
    <n v="7800000"/>
    <s v="Cup yogurt_0.12"/>
    <x v="24"/>
  </r>
  <r>
    <s v="Cup yogurt"/>
    <n v="0.12"/>
    <s v="3. East"/>
    <n v="337313"/>
    <s v="NPP ĐỨC HẠNH"/>
    <n v="2100000"/>
    <s v="Cup yogurt_0.12"/>
    <x v="24"/>
  </r>
  <r>
    <s v="Cup yogurt"/>
    <n v="0.12"/>
    <s v="3. East"/>
    <n v="337315"/>
    <s v="NPP KHÔI KHUYÊN"/>
    <n v="12000000"/>
    <s v="Cup yogurt_0.12"/>
    <x v="24"/>
  </r>
  <r>
    <s v="Cup yogurt"/>
    <n v="0.12"/>
    <s v="3. East"/>
    <n v="337316"/>
    <s v="NPP QUẢNG THÁI"/>
    <n v="5700000"/>
    <s v="Cup yogurt_0.12"/>
    <x v="24"/>
  </r>
  <r>
    <s v="Cup yogurt"/>
    <n v="0.12"/>
    <s v="3. East"/>
    <n v="337391"/>
    <s v="NPP THÀNH BƯỚC 2"/>
    <n v="2400000"/>
    <s v="Cup yogurt_0.12"/>
    <x v="24"/>
  </r>
  <r>
    <s v="Cup yogurt"/>
    <n v="0.12"/>
    <s v="3. East"/>
    <n v="337397"/>
    <s v="NPP NGỌC OANH"/>
    <n v="2500000"/>
    <s v="Cup yogurt_0.12"/>
    <x v="24"/>
  </r>
  <r>
    <s v="Cup yogurt"/>
    <n v="0.12"/>
    <s v="3. East"/>
    <n v="337445"/>
    <s v="NPP MINH GIA"/>
    <n v="1600000"/>
    <s v="Cup yogurt_0.12"/>
    <x v="24"/>
  </r>
  <r>
    <s v="Cup yogurt"/>
    <n v="0.12"/>
    <s v="3. East"/>
    <n v="337446"/>
    <s v="NPP HÙNG HUY"/>
    <n v="3700000"/>
    <s v="Cup yogurt_0.12"/>
    <x v="24"/>
  </r>
  <r>
    <s v="Cup yogurt"/>
    <n v="0.12"/>
    <s v="3. East"/>
    <n v="337459"/>
    <s v="NPP TƯỜNG VÂN 45"/>
    <n v="8700000"/>
    <s v="Cup yogurt_0.12"/>
    <x v="24"/>
  </r>
  <r>
    <s v="Cup yogurt"/>
    <n v="0.12"/>
    <s v="4. HCM"/>
    <n v="175242"/>
    <s v="NPP TRƯỜNG PHÚC THỊNH"/>
    <n v="4800000"/>
    <s v="Cup yogurt_0.12"/>
    <x v="24"/>
  </r>
  <r>
    <s v="Cup yogurt"/>
    <n v="0.12"/>
    <s v="4. HCM"/>
    <n v="337337"/>
    <s v="NPP HOÀNG PHONG"/>
    <n v="100000"/>
    <s v="Cup yogurt_0.12"/>
    <x v="24"/>
  </r>
  <r>
    <s v="Cup yogurt"/>
    <n v="0.13"/>
    <s v="3. East"/>
    <n v="337308"/>
    <s v="NPP HỮU LÂM"/>
    <n v="6500000"/>
    <s v="Cup yogurt_0.13"/>
    <x v="25"/>
  </r>
  <r>
    <s v="Cup yogurt"/>
    <n v="0.13"/>
    <s v="3. East"/>
    <n v="337344"/>
    <s v="NPP HÙNG NHÂN"/>
    <n v="100000"/>
    <s v="Cup yogurt_0.13"/>
    <x v="25"/>
  </r>
  <r>
    <s v="Cup yogurt"/>
    <n v="0.13"/>
    <s v="3. East"/>
    <n v="337391"/>
    <s v="NPP THÀNH BƯỚC 1"/>
    <n v="2000000"/>
    <s v="Cup yogurt_0.13"/>
    <x v="25"/>
  </r>
  <r>
    <s v="Cup yogurt"/>
    <n v="0.13"/>
    <s v="3. East"/>
    <n v="337391"/>
    <s v="NPP THÀNH BƯỚC 2"/>
    <n v="100000"/>
    <s v="Cup yogurt_0.13"/>
    <x v="25"/>
  </r>
  <r>
    <s v="Cup yogurt"/>
    <n v="0.13"/>
    <s v="3. East"/>
    <n v="337439"/>
    <s v="NPP ĐÀO PHƯƠNG LINH"/>
    <n v="30200000"/>
    <s v="Cup yogurt_0.13"/>
    <x v="25"/>
  </r>
  <r>
    <s v="Cup yogurt"/>
    <n v="0.14000000000000001"/>
    <s v="1. North"/>
    <n v="337375"/>
    <s v="NPP TÍN NGHĨA"/>
    <n v="800000"/>
    <s v="Cup yogurt_0.14"/>
    <x v="26"/>
  </r>
  <r>
    <s v="Cup yogurt"/>
    <n v="0.14000000000000001"/>
    <s v="3. East"/>
    <n v="337391"/>
    <s v="NPP THÀNH BƯỚC 2"/>
    <n v="3900000"/>
    <s v="Cup yogurt_0.14"/>
    <x v="26"/>
  </r>
  <r>
    <s v="Cup yogurt"/>
    <n v="0.14000000000000001"/>
    <s v="3. East"/>
    <n v="337397"/>
    <s v="NPP NGỌC OANH"/>
    <n v="14500000"/>
    <s v="Cup yogurt_0.14"/>
    <x v="26"/>
  </r>
  <r>
    <s v="Cup yogurt"/>
    <n v="0.14000000000000001"/>
    <s v="3. East"/>
    <n v="337446"/>
    <s v="NPP HÙNG HUY"/>
    <n v="2300000"/>
    <s v="Cup yogurt_0.14"/>
    <x v="26"/>
  </r>
  <r>
    <s v="Cup yogurt"/>
    <n v="0.14000000000000001"/>
    <s v="4. HCM"/>
    <n v="175242"/>
    <s v="NPP TRƯỜNG PHÚC THỊNH"/>
    <n v="900000"/>
    <s v="Cup yogurt_0.14"/>
    <x v="26"/>
  </r>
  <r>
    <s v="Cup yogurt"/>
    <n v="0.14000000000000001"/>
    <s v="4. HCM"/>
    <n v="187507"/>
    <s v="NPP OOH Nam Viet Do"/>
    <n v="4500000"/>
    <s v="Cup yogurt_0.14"/>
    <x v="26"/>
  </r>
  <r>
    <s v="Cup yogurt"/>
    <n v="0.14000000000000001"/>
    <s v="4. HCM"/>
    <n v="337329"/>
    <s v="NPP DUYỆT HỶ"/>
    <n v="9300000"/>
    <s v="Cup yogurt_0.14"/>
    <x v="26"/>
  </r>
  <r>
    <s v="Cup yogurt"/>
    <n v="0.14000000000000001"/>
    <s v="4. HCM"/>
    <n v="337331"/>
    <s v="NPP MINH NGUYỆT"/>
    <n v="1000000"/>
    <s v="Cup yogurt_0.14"/>
    <x v="26"/>
  </r>
  <r>
    <s v="Cup yogurt"/>
    <n v="0.14000000000000001"/>
    <s v="4. HCM"/>
    <n v="337337"/>
    <s v="NPP HOÀNG PHONG"/>
    <n v="4300000"/>
    <s v="Cup yogurt_0.14"/>
    <x v="26"/>
  </r>
  <r>
    <s v="Cup yogurt"/>
    <n v="0.14000000000000001"/>
    <s v="4. HCM"/>
    <n v="337418"/>
    <s v="NPP TOÀN ĐỨC - PH"/>
    <n v="5200000"/>
    <s v="Cup yogurt_0.14"/>
    <x v="26"/>
  </r>
  <r>
    <s v="Cup yogurt"/>
    <n v="0.15"/>
    <s v="1. North"/>
    <n v="181178"/>
    <s v="NPP NGA CƯƠNG"/>
    <n v="2700000"/>
    <s v="Cup yogurt_0.15"/>
    <x v="27"/>
  </r>
  <r>
    <s v="Cup yogurt"/>
    <n v="0.15"/>
    <s v="1. North"/>
    <n v="337356"/>
    <s v="NPP DŨNG TIẾN"/>
    <n v="200000"/>
    <s v="Cup yogurt_0.15"/>
    <x v="27"/>
  </r>
  <r>
    <s v="Cup yogurt"/>
    <n v="0.15"/>
    <s v="1. North"/>
    <n v="337357"/>
    <s v="NPP TOÀN THẮNG"/>
    <n v="100000"/>
    <s v="Cup yogurt_0.15"/>
    <x v="27"/>
  </r>
  <r>
    <s v="Cup yogurt"/>
    <n v="0.15"/>
    <s v="1. North"/>
    <n v="337358"/>
    <s v="NPP THÀNH ĐẠT"/>
    <n v="100000"/>
    <s v="Cup yogurt_0.15"/>
    <x v="27"/>
  </r>
  <r>
    <s v="Cup yogurt"/>
    <n v="0.15"/>
    <s v="1. North"/>
    <n v="337363"/>
    <s v="NPP SINH PHƯỢNG"/>
    <n v="2900000"/>
    <s v="Cup yogurt_0.15"/>
    <x v="27"/>
  </r>
  <r>
    <s v="Cup yogurt"/>
    <n v="0.15"/>
    <s v="1. North"/>
    <n v="337365"/>
    <s v="NPP HƯNG PHÁT"/>
    <n v="3200000"/>
    <s v="Cup yogurt_0.15"/>
    <x v="27"/>
  </r>
  <r>
    <s v="Cup yogurt"/>
    <n v="0.15"/>
    <s v="1. North"/>
    <n v="337372"/>
    <s v="NPP PHÚ THÁI"/>
    <n v="3100000"/>
    <s v="Cup yogurt_0.15"/>
    <x v="27"/>
  </r>
  <r>
    <s v="Cup yogurt"/>
    <n v="0.15"/>
    <s v="1. North"/>
    <n v="337375"/>
    <s v="NPP TÍN NGHĨA"/>
    <n v="6200000"/>
    <s v="Cup yogurt_0.15"/>
    <x v="27"/>
  </r>
  <r>
    <s v="Cup yogurt"/>
    <n v="0.15"/>
    <s v="1. North"/>
    <n v="337375"/>
    <s v="NPP TÍN NGHĨA 3"/>
    <n v="100000"/>
    <s v="Cup yogurt_0.15"/>
    <x v="27"/>
  </r>
  <r>
    <s v="Cup yogurt"/>
    <n v="0.15"/>
    <s v="1. North"/>
    <n v="337376"/>
    <s v="NPP TOÀN DƯƠNG"/>
    <n v="1100000"/>
    <s v="Cup yogurt_0.15"/>
    <x v="27"/>
  </r>
  <r>
    <s v="Cup yogurt"/>
    <n v="0.15"/>
    <s v="1. North"/>
    <n v="337451"/>
    <s v="NPP MẠNH THẮNG"/>
    <n v="8900000"/>
    <s v="Cup yogurt_0.15"/>
    <x v="27"/>
  </r>
  <r>
    <s v="Cup yogurt"/>
    <n v="0.15"/>
    <s v="1. North"/>
    <n v="337483"/>
    <s v="NPP HOA VIỆT LS"/>
    <n v="100000"/>
    <s v="Cup yogurt_0.15"/>
    <x v="27"/>
  </r>
  <r>
    <s v="Cup yogurt"/>
    <n v="0.15"/>
    <s v="2. Central"/>
    <n v="337341"/>
    <s v="CONG TY TNHH TM VA DVTH TRAN TRUONG"/>
    <n v="3000000"/>
    <s v="Cup yogurt_0.15"/>
    <x v="27"/>
  </r>
  <r>
    <s v="Cup yogurt"/>
    <n v="0.15"/>
    <s v="2. Central"/>
    <n v="337342"/>
    <s v="NPP HỮU PHÚC"/>
    <n v="20200000"/>
    <s v="Cup yogurt_0.15"/>
    <x v="27"/>
  </r>
  <r>
    <s v="Cup yogurt"/>
    <n v="0.15"/>
    <s v="2. Central"/>
    <n v="337348"/>
    <s v="NPP VẠN PHÚC"/>
    <n v="19500000"/>
    <s v="Cup yogurt_0.15"/>
    <x v="27"/>
  </r>
  <r>
    <s v="Cup yogurt"/>
    <n v="0.15"/>
    <s v="2. Central"/>
    <n v="337349"/>
    <s v="NPP TUẤN VIỆT"/>
    <n v="6300000"/>
    <s v="Cup yogurt_0.15"/>
    <x v="27"/>
  </r>
  <r>
    <s v="Cup yogurt"/>
    <n v="0.15"/>
    <s v="2. Central"/>
    <n v="337350"/>
    <s v="NPP NGHĨA LỢI"/>
    <n v="23700000"/>
    <s v="Cup yogurt_0.15"/>
    <x v="27"/>
  </r>
  <r>
    <s v="Cup yogurt"/>
    <n v="0.15"/>
    <s v="2. Central"/>
    <n v="337351"/>
    <s v="NPP TRƯƠNG THÀNH PHÁT"/>
    <n v="6400000"/>
    <s v="Cup yogurt_0.15"/>
    <x v="27"/>
  </r>
  <r>
    <s v="Cup yogurt"/>
    <n v="0.15"/>
    <s v="2. Central"/>
    <n v="337353"/>
    <s v="NPP MINH CHIỂU"/>
    <n v="3000000"/>
    <s v="Cup yogurt_0.15"/>
    <x v="27"/>
  </r>
  <r>
    <s v="Cup yogurt"/>
    <n v="0.15"/>
    <s v="2. Central"/>
    <n v="337354"/>
    <s v="NPP THÀNH LỢI"/>
    <n v="900000"/>
    <s v="Cup yogurt_0.15"/>
    <x v="27"/>
  </r>
  <r>
    <s v="Cup yogurt"/>
    <n v="0.15"/>
    <s v="2. Central"/>
    <n v="337359"/>
    <s v="NPP NAM LONG"/>
    <n v="15800000"/>
    <s v="Cup yogurt_0.15"/>
    <x v="27"/>
  </r>
  <r>
    <s v="Cup yogurt"/>
    <n v="0.15"/>
    <s v="2. Central"/>
    <n v="337367"/>
    <s v="NPP QUANG CƯỜNG"/>
    <n v="5300000"/>
    <s v="Cup yogurt_0.15"/>
    <x v="27"/>
  </r>
  <r>
    <s v="Cup yogurt"/>
    <n v="0.15"/>
    <s v="2. Central"/>
    <n v="337395"/>
    <s v="Thành Hưng"/>
    <n v="2200000"/>
    <s v="Cup yogurt_0.15"/>
    <x v="27"/>
  </r>
  <r>
    <s v="Cup yogurt"/>
    <n v="0.15"/>
    <s v="4. HCM"/>
    <n v="175242"/>
    <s v="NPP TRƯỜNG PHÚC THỊNH"/>
    <n v="15600000"/>
    <s v="Cup yogurt_0.15"/>
    <x v="27"/>
  </r>
  <r>
    <s v="Cup yogurt"/>
    <n v="0.15"/>
    <s v="4. HCM"/>
    <n v="187507"/>
    <s v="NPP OOH Nam Viet Do"/>
    <n v="7000000"/>
    <s v="Cup yogurt_0.15"/>
    <x v="27"/>
  </r>
  <r>
    <s v="Cup yogurt"/>
    <n v="0.15"/>
    <s v="4. HCM"/>
    <n v="337329"/>
    <s v="NPP DUYỆT HỶ"/>
    <n v="14400000"/>
    <s v="Cup yogurt_0.15"/>
    <x v="27"/>
  </r>
  <r>
    <s v="Cup yogurt"/>
    <n v="0.15"/>
    <s v="4. HCM"/>
    <n v="337331"/>
    <s v="NPP MINH NGUYỆT"/>
    <n v="10600000"/>
    <s v="Cup yogurt_0.15"/>
    <x v="27"/>
  </r>
  <r>
    <s v="Cup yogurt"/>
    <n v="0.15"/>
    <s v="4. HCM"/>
    <n v="337337"/>
    <s v="NPP HOÀNG PHONG"/>
    <n v="100000"/>
    <s v="Cup yogurt_0.15"/>
    <x v="27"/>
  </r>
  <r>
    <s v="Cup yogurt"/>
    <n v="0.15"/>
    <s v="4. HCM"/>
    <n v="337418"/>
    <s v="NPP TOÀN ĐỨC - PH"/>
    <n v="11600000"/>
    <s v="Cup yogurt_0.15"/>
    <x v="27"/>
  </r>
  <r>
    <s v="Cup yogurt"/>
    <n v="0.15"/>
    <s v="5. Mekong"/>
    <n v="186715"/>
    <s v="NPP BEST KING FOOD"/>
    <n v="2700000"/>
    <s v="Cup yogurt_0.15"/>
    <x v="27"/>
  </r>
  <r>
    <s v="Cup yogurt"/>
    <n v="0.15"/>
    <s v="5. Mekong"/>
    <n v="337327"/>
    <s v="NPP ĐẠI THÀNH PHÁT"/>
    <n v="1700000"/>
    <s v="Cup yogurt_0.15"/>
    <x v="27"/>
  </r>
  <r>
    <s v="Cup yogurt"/>
    <n v="0.15"/>
    <s v="5. Mekong"/>
    <n v="337328"/>
    <s v="NPP MỸ LOAN"/>
    <n v="22800000"/>
    <s v="Cup yogurt_0.15"/>
    <x v="27"/>
  </r>
  <r>
    <s v="Cup yogurt"/>
    <n v="0.15"/>
    <s v="5. Mekong"/>
    <n v="337476"/>
    <s v="NPP NGUYỄN KHÔI"/>
    <n v="5000000"/>
    <s v="Cup yogurt_0.15"/>
    <x v="27"/>
  </r>
  <r>
    <s v="Cup yogurt"/>
    <n v="0.16"/>
    <s v="2. Central"/>
    <n v="337342"/>
    <s v="NPP HỮU PHÚC"/>
    <n v="4600000"/>
    <s v="Cup yogurt_0.16"/>
    <x v="28"/>
  </r>
  <r>
    <s v="Cup yogurt"/>
    <n v="0.16"/>
    <s v="2. Central"/>
    <n v="337354"/>
    <s v="NPP THÀNH LỢI"/>
    <n v="2300000"/>
    <s v="Cup yogurt_0.16"/>
    <x v="28"/>
  </r>
  <r>
    <s v="Cup yogurt"/>
    <n v="0.17"/>
    <s v="5. Mekong"/>
    <n v="186715"/>
    <s v="NPP BEST KING FOOD"/>
    <n v="100000"/>
    <s v="Cup yogurt_0.17"/>
    <x v="29"/>
  </r>
  <r>
    <s v="DL Blue"/>
    <n v="0.04"/>
    <s v="3. East"/>
    <n v="175382"/>
    <s v="NPP CN HÙNG NHÂN"/>
    <n v="100000"/>
    <s v="DL Blue_0.04"/>
    <x v="30"/>
  </r>
  <r>
    <s v="DL Blue"/>
    <n v="0.04"/>
    <s v="4. HCM"/>
    <n v="187507"/>
    <s v="NPP OOH Nam Viet Do"/>
    <n v="100000"/>
    <s v="DL Blue_0.04"/>
    <x v="30"/>
  </r>
  <r>
    <s v="DL Blue"/>
    <n v="0.05"/>
    <s v="2. Central"/>
    <n v="337342"/>
    <s v="NPP HỮU PHÚC"/>
    <n v="100000"/>
    <s v="DL Blue_0.05"/>
    <x v="31"/>
  </r>
  <r>
    <s v="DL Blue"/>
    <n v="0.06"/>
    <s v="1. North"/>
    <n v="337375"/>
    <s v="NPP TÍN NGHĨA"/>
    <n v="700000"/>
    <s v="DL Blue_0.06"/>
    <x v="32"/>
  </r>
  <r>
    <s v="DL Blue"/>
    <n v="0.06"/>
    <s v="3. East"/>
    <n v="337397"/>
    <s v="NPP NGỌC OANH"/>
    <n v="700000"/>
    <s v="DL Blue_0.06"/>
    <x v="32"/>
  </r>
  <r>
    <s v="DL Blue"/>
    <n v="0.06"/>
    <s v="4. HCM"/>
    <n v="175242"/>
    <s v="NPP TRƯỜNG PHÚC THỊNH"/>
    <n v="100000"/>
    <s v="DL Blue_0.06"/>
    <x v="32"/>
  </r>
  <r>
    <s v="DL Blue"/>
    <n v="0.06"/>
    <s v="4. HCM"/>
    <n v="179444"/>
    <s v="NPP NHÃ PHƯỢNG"/>
    <n v="300000"/>
    <s v="DL Blue_0.06"/>
    <x v="32"/>
  </r>
  <r>
    <s v="DL Blue"/>
    <n v="0.06"/>
    <s v="4. HCM"/>
    <n v="337329"/>
    <s v="NPP DUYỆT HỶ"/>
    <n v="100000"/>
    <s v="DL Blue_0.06"/>
    <x v="32"/>
  </r>
  <r>
    <s v="DL Blue"/>
    <n v="0.06"/>
    <s v="4. HCM"/>
    <n v="337331"/>
    <s v="NPP MINH NGUYỆT"/>
    <n v="100000"/>
    <s v="DL Blue_0.06"/>
    <x v="32"/>
  </r>
  <r>
    <s v="DL Blue"/>
    <n v="0.06"/>
    <s v="4. HCM"/>
    <n v="337418"/>
    <s v="NPP TOÀN ĐỨC - PH"/>
    <n v="200000"/>
    <s v="DL Blue_0.06"/>
    <x v="32"/>
  </r>
  <r>
    <s v="DL Blue"/>
    <n v="7.0000000000000007E-2"/>
    <s v="1. North"/>
    <n v="337375"/>
    <s v="NPP TÍN NGHĨA"/>
    <n v="100000"/>
    <s v="DL Blue_0.07"/>
    <x v="33"/>
  </r>
  <r>
    <s v="DL Blue"/>
    <n v="0.08"/>
    <s v="1. North"/>
    <n v="181178"/>
    <s v="NPP NGA CƯƠNG"/>
    <n v="200000"/>
    <s v="DL Blue_0.08"/>
    <x v="34"/>
  </r>
  <r>
    <s v="DL Blue"/>
    <n v="0.08"/>
    <s v="1. North"/>
    <n v="337372"/>
    <s v="NPP PHÚ THÁI"/>
    <n v="100000"/>
    <s v="DL Blue_0.08"/>
    <x v="34"/>
  </r>
  <r>
    <s v="DL Blue"/>
    <n v="0.08"/>
    <s v="1. North"/>
    <n v="337451"/>
    <s v="NPP MẠNH THẮNG"/>
    <n v="100000"/>
    <s v="DL Blue_0.08"/>
    <x v="34"/>
  </r>
  <r>
    <s v="DL Blue"/>
    <n v="0.08"/>
    <s v="1. North"/>
    <n v="337483"/>
    <s v="NPP HOA VIỆT LS"/>
    <n v="700000"/>
    <s v="DL Blue_0.08"/>
    <x v="34"/>
  </r>
  <r>
    <s v="DL Blue"/>
    <n v="0.08"/>
    <s v="3. East"/>
    <n v="337391"/>
    <s v="NPP THÀNH BƯỚC 2"/>
    <n v="1000000"/>
    <s v="DL Blue_0.08"/>
    <x v="34"/>
  </r>
  <r>
    <s v="DL Blue"/>
    <n v="0.08"/>
    <s v="3. East"/>
    <n v="337446"/>
    <s v="NPP HÙNG HUY"/>
    <n v="11000000"/>
    <s v="DL Blue_0.08"/>
    <x v="34"/>
  </r>
  <r>
    <s v="DL Blue"/>
    <n v="0.08"/>
    <s v="4. HCM"/>
    <n v="337329"/>
    <s v="NPP DUYỆT HỶ"/>
    <n v="1400000"/>
    <s v="DL Blue_0.08"/>
    <x v="34"/>
  </r>
  <r>
    <s v="DL Blue"/>
    <n v="0.08"/>
    <s v="4. HCM"/>
    <n v="337337"/>
    <s v="NPP HOÀNG PHONG"/>
    <n v="100000"/>
    <s v="DL Blue_0.08"/>
    <x v="34"/>
  </r>
  <r>
    <s v="DL Blue"/>
    <n v="0.08"/>
    <s v="5. Mekong"/>
    <n v="186715"/>
    <s v="NPP BEST KING FOOD"/>
    <n v="1500000"/>
    <s v="DL Blue_0.08"/>
    <x v="34"/>
  </r>
  <r>
    <s v="DL Blue"/>
    <n v="0.1"/>
    <s v="1. North"/>
    <n v="337372"/>
    <s v="NPP PHÚ THÁI"/>
    <n v="300000"/>
    <s v="DL Blue_0.1"/>
    <x v="35"/>
  </r>
  <r>
    <s v="DL Blue"/>
    <n v="0.1"/>
    <s v="2. Central"/>
    <n v="337342"/>
    <s v="NPP HỮU PHÚC"/>
    <n v="15500000"/>
    <s v="DL Blue_0.1"/>
    <x v="35"/>
  </r>
  <r>
    <s v="DL Blue"/>
    <n v="0.1"/>
    <s v="2. Central"/>
    <n v="337351"/>
    <s v="NPP TRƯƠNG THÀNH PHÁT"/>
    <n v="300000"/>
    <s v="DL Blue_0.1"/>
    <x v="35"/>
  </r>
  <r>
    <s v="DL Blue"/>
    <n v="0.1"/>
    <s v="2. Central"/>
    <n v="337354"/>
    <s v="NPP THÀNH LỢI"/>
    <n v="7400000"/>
    <s v="DL Blue_0.1"/>
    <x v="35"/>
  </r>
  <r>
    <s v="DL Blue"/>
    <n v="0.1"/>
    <s v="2. Central"/>
    <n v="337359"/>
    <s v="NPP NAM LONG"/>
    <n v="100000"/>
    <s v="DL Blue_0.1"/>
    <x v="35"/>
  </r>
  <r>
    <s v="DL Blue"/>
    <n v="0.1"/>
    <s v="2. Central"/>
    <n v="337395"/>
    <s v="Thành Hưng"/>
    <n v="1600000"/>
    <s v="DL Blue_0.1"/>
    <x v="35"/>
  </r>
  <r>
    <s v="DL Blue"/>
    <n v="0.1"/>
    <s v="2. Central"/>
    <n v="337428"/>
    <s v="NPP CN QUỐC PHONG"/>
    <n v="2700000"/>
    <s v="DL Blue_0.1"/>
    <x v="35"/>
  </r>
  <r>
    <s v="DL Blue"/>
    <n v="0.1"/>
    <s v="3. East"/>
    <n v="337397"/>
    <s v="NPP NGỌC OANH"/>
    <n v="600000"/>
    <s v="DL Blue_0.1"/>
    <x v="35"/>
  </r>
  <r>
    <s v="DL Blue"/>
    <n v="0.1"/>
    <s v="4. HCM"/>
    <n v="179444"/>
    <s v="NPP NHÃ PHƯỢNG"/>
    <n v="241200000"/>
    <s v="DL Blue_0.1"/>
    <x v="35"/>
  </r>
  <r>
    <s v="DL Blue"/>
    <n v="0.1"/>
    <s v="5. Mekong"/>
    <n v="186715"/>
    <s v="NPP BEST KING FOOD"/>
    <n v="3700000"/>
    <s v="DL Blue_0.1"/>
    <x v="35"/>
  </r>
  <r>
    <s v="DL Blue"/>
    <n v="0.11"/>
    <s v="2. Central"/>
    <n v="337353"/>
    <s v="NPP MINH CHIỂU"/>
    <n v="100000"/>
    <s v="DL Blue_0.11"/>
    <x v="36"/>
  </r>
  <r>
    <s v="DL Blue"/>
    <n v="0.12"/>
    <s v="4. HCM"/>
    <n v="175242"/>
    <s v="NPP TRƯỜNG PHÚC THỊNH"/>
    <n v="113100000"/>
    <s v="DL Blue_0.12"/>
    <x v="37"/>
  </r>
  <r>
    <s v="DL Blue"/>
    <n v="0.14000000000000001"/>
    <s v="1. North"/>
    <n v="337451"/>
    <s v="NPP MẠNH THẮNG"/>
    <n v="21300000"/>
    <s v="DL Blue_0.14"/>
    <x v="38"/>
  </r>
  <r>
    <s v="DL Blue"/>
    <n v="0.15"/>
    <s v="4. HCM"/>
    <n v="179444"/>
    <s v="NPP NHÃ PHƯỢNG"/>
    <n v="125200000"/>
    <s v="DL Blue_0.15"/>
    <x v="39"/>
  </r>
  <r>
    <s v="DL Blue"/>
    <n v="0.19"/>
    <s v="3. East"/>
    <n v="337397"/>
    <s v="NPP NGỌC OANH"/>
    <n v="5300000"/>
    <s v="DL Blue_0.19"/>
    <x v="40"/>
  </r>
  <r>
    <s v="Dl Calci"/>
    <n v="0.05"/>
    <s v="2. Central"/>
    <n v="337353"/>
    <s v="NPP MINH CHIỂU"/>
    <n v="100000"/>
    <s v="Dl Calci_0.05"/>
    <x v="41"/>
  </r>
  <r>
    <s v="Dl Calci"/>
    <n v="0.05"/>
    <s v="3. East"/>
    <n v="337306"/>
    <s v="NPP PHƯƠNG ÁNH 1"/>
    <n v="100000"/>
    <s v="Dl Calci_0.05"/>
    <x v="41"/>
  </r>
  <r>
    <s v="Dl Calci"/>
    <n v="0.05"/>
    <s v="4. HCM"/>
    <n v="175242"/>
    <s v="NPP TRƯỜNG PHÚC THỊNH"/>
    <n v="100000"/>
    <s v="Dl Calci_0.05"/>
    <x v="41"/>
  </r>
  <r>
    <s v="Dl Calci"/>
    <n v="0.05"/>
    <s v="4. HCM"/>
    <n v="337331"/>
    <s v="NPP MINH NGUYỆT"/>
    <n v="100000"/>
    <s v="Dl Calci_0.05"/>
    <x v="41"/>
  </r>
  <r>
    <s v="Dl Calci"/>
    <n v="0.05"/>
    <s v="5. Mekong"/>
    <n v="337480"/>
    <s v="NPP TRÚC GIANG"/>
    <n v="100000"/>
    <s v="Dl Calci_0.05"/>
    <x v="41"/>
  </r>
  <r>
    <s v="Dl Calci"/>
    <n v="0.05"/>
    <s v="5. Mekong"/>
    <n v="338062"/>
    <s v="CTY TNHH MTV TRAN MINH TIEN"/>
    <n v="100000"/>
    <s v="Dl Calci_0.05"/>
    <x v="41"/>
  </r>
  <r>
    <s v="Dl Calci"/>
    <n v="0.06"/>
    <s v="1. North"/>
    <n v="337375"/>
    <s v="NPP TÍN NGHĨA"/>
    <n v="2400000"/>
    <s v="Dl Calci_0.06"/>
    <x v="42"/>
  </r>
  <r>
    <s v="Dl Calci"/>
    <n v="0.06"/>
    <s v="4. HCM"/>
    <n v="179444"/>
    <s v="NPP NHÃ PHƯỢNG"/>
    <n v="19400000"/>
    <s v="Dl Calci_0.06"/>
    <x v="42"/>
  </r>
  <r>
    <s v="Dl Calci"/>
    <n v="0.06"/>
    <s v="4. HCM"/>
    <n v="337418"/>
    <s v="NPP TOÀN ĐỨC - PH"/>
    <n v="100000"/>
    <s v="Dl Calci_0.06"/>
    <x v="42"/>
  </r>
  <r>
    <s v="Dl Calci"/>
    <n v="7.0000000000000007E-2"/>
    <s v="1. North"/>
    <n v="337375"/>
    <s v="NPP TÍN NGHĨA"/>
    <n v="100000"/>
    <s v="Dl Calci_0.07"/>
    <x v="43"/>
  </r>
  <r>
    <s v="Dl Calci"/>
    <n v="0.08"/>
    <s v="1. North"/>
    <n v="337375"/>
    <s v="NPP TÍN NGHĨA"/>
    <n v="27200000"/>
    <s v="Dl Calci_0.08"/>
    <x v="44"/>
  </r>
  <r>
    <s v="Dl Calci"/>
    <n v="0.08"/>
    <s v="1. North"/>
    <n v="337376"/>
    <s v="NPP TOÀN DƯƠNG"/>
    <n v="3200000"/>
    <s v="Dl Calci_0.08"/>
    <x v="44"/>
  </r>
  <r>
    <s v="Dl Calci"/>
    <n v="0.1"/>
    <s v="3. East"/>
    <n v="337439"/>
    <s v="NPP ĐÀO PHƯƠNG LINH"/>
    <n v="16000000"/>
    <s v="Dl Calci_0.1"/>
    <x v="45"/>
  </r>
  <r>
    <s v="Dl Calci"/>
    <n v="0.1"/>
    <s v="3. East"/>
    <n v="337446"/>
    <s v="NPP HÙNG HUY"/>
    <n v="33500000"/>
    <s v="Dl Calci_0.1"/>
    <x v="45"/>
  </r>
  <r>
    <s v="Dl Calci"/>
    <n v="0.1"/>
    <s v="4. HCM"/>
    <n v="337329"/>
    <s v="NPP DUYỆT HỶ"/>
    <n v="52800000"/>
    <s v="Dl Calci_0.1"/>
    <x v="45"/>
  </r>
  <r>
    <s v="Dl Calci"/>
    <n v="0.1"/>
    <s v="4. HCM"/>
    <n v="337337"/>
    <s v="NPP HOÀNG PHONG"/>
    <n v="100000"/>
    <s v="Dl Calci_0.1"/>
    <x v="45"/>
  </r>
  <r>
    <s v="DL Gold"/>
    <n v="0.04"/>
    <s v="3. East"/>
    <n v="175382"/>
    <s v="NPP CN HÙNG NHÂN"/>
    <n v="100000"/>
    <s v="DL Gold_0.04"/>
    <x v="46"/>
  </r>
  <r>
    <s v="DL Gold"/>
    <n v="0.04"/>
    <s v="4. HCM"/>
    <n v="187507"/>
    <s v="NPP OOH Nam Viet Do"/>
    <n v="100000"/>
    <s v="DL Gold_0.04"/>
    <x v="46"/>
  </r>
  <r>
    <s v="DL Gold"/>
    <n v="0.05"/>
    <s v="2. Central"/>
    <n v="337428"/>
    <s v="NPP CN QUỐC PHONG"/>
    <n v="3300000"/>
    <s v="DL Gold_0.05"/>
    <x v="47"/>
  </r>
  <r>
    <s v="DL Gold"/>
    <n v="0.05"/>
    <s v="3. East"/>
    <n v="337308"/>
    <s v="NPP HỮU LÂM"/>
    <n v="100000"/>
    <s v="DL Gold_0.05"/>
    <x v="47"/>
  </r>
  <r>
    <s v="DL Gold"/>
    <n v="0.05"/>
    <s v="3. East"/>
    <n v="337391"/>
    <s v="NPP THÀNH BƯỚC 2"/>
    <n v="100000"/>
    <s v="DL Gold_0.05"/>
    <x v="47"/>
  </r>
  <r>
    <s v="DL Gold"/>
    <n v="0.05"/>
    <s v="4. HCM"/>
    <n v="175242"/>
    <s v="NPP TRƯỜNG PHÚC THỊNH"/>
    <n v="2600000"/>
    <s v="DL Gold_0.05"/>
    <x v="47"/>
  </r>
  <r>
    <s v="DL Gold"/>
    <n v="0.06"/>
    <s v="1. North"/>
    <n v="337375"/>
    <s v="NPP TÍN NGHĨA"/>
    <n v="100000"/>
    <s v="DL Gold_0.06"/>
    <x v="48"/>
  </r>
  <r>
    <s v="DL Gold"/>
    <n v="0.06"/>
    <s v="2. Central"/>
    <n v="337354"/>
    <s v="NPP THÀNH LỢI"/>
    <n v="12500000"/>
    <s v="DL Gold_0.06"/>
    <x v="48"/>
  </r>
  <r>
    <s v="DL Gold"/>
    <n v="0.06"/>
    <s v="2. Central"/>
    <n v="337428"/>
    <s v="NPP CN QUỐC PHONG"/>
    <n v="1100000"/>
    <s v="DL Gold_0.06"/>
    <x v="48"/>
  </r>
  <r>
    <s v="DL Gold"/>
    <n v="0.06"/>
    <s v="3. East"/>
    <n v="337397"/>
    <s v="NPP NGỌC OANH"/>
    <n v="1600000"/>
    <s v="DL Gold_0.06"/>
    <x v="48"/>
  </r>
  <r>
    <s v="DL Gold"/>
    <n v="0.06"/>
    <s v="4. HCM"/>
    <n v="175242"/>
    <s v="NPP TRƯỜNG PHÚC THỊNH"/>
    <n v="22900000"/>
    <s v="DL Gold_0.06"/>
    <x v="48"/>
  </r>
  <r>
    <s v="DL Gold"/>
    <n v="0.06"/>
    <s v="4. HCM"/>
    <n v="187507"/>
    <s v="NPP OOH Nam Viet Do"/>
    <n v="100000"/>
    <s v="DL Gold_0.06"/>
    <x v="48"/>
  </r>
  <r>
    <s v="DL Gold"/>
    <n v="0.06"/>
    <s v="4. HCM"/>
    <n v="337329"/>
    <s v="NPP DUYỆT HỶ"/>
    <n v="3300000"/>
    <s v="DL Gold_0.06"/>
    <x v="48"/>
  </r>
  <r>
    <s v="DL Gold"/>
    <n v="0.06"/>
    <s v="4. HCM"/>
    <n v="337331"/>
    <s v="NPP MINH NGUYỆT"/>
    <n v="1200000"/>
    <s v="DL Gold_0.06"/>
    <x v="48"/>
  </r>
  <r>
    <s v="DL Gold"/>
    <n v="0.06"/>
    <s v="4. HCM"/>
    <n v="337337"/>
    <s v="NPP HOÀNG PHONG"/>
    <n v="100000"/>
    <s v="DL Gold_0.06"/>
    <x v="48"/>
  </r>
  <r>
    <s v="DL Gold"/>
    <n v="0.06"/>
    <s v="4. HCM"/>
    <n v="337418"/>
    <s v="NPP TOÀN ĐỨC - PH"/>
    <n v="4000000"/>
    <s v="DL Gold_0.06"/>
    <x v="48"/>
  </r>
  <r>
    <s v="DL Gold"/>
    <n v="7.0000000000000007E-2"/>
    <s v="1. North"/>
    <n v="337375"/>
    <s v="NPP TÍN NGHĨA"/>
    <n v="100000"/>
    <s v="DL Gold_0.07"/>
    <x v="49"/>
  </r>
  <r>
    <s v="DL Gold"/>
    <n v="7.0000000000000007E-2"/>
    <s v="1. North"/>
    <n v="337378"/>
    <s v="CTY TNHH TM VAN TRANG"/>
    <n v="100000"/>
    <s v="DL Gold_0.07"/>
    <x v="49"/>
  </r>
  <r>
    <s v="DL Gold"/>
    <n v="7.0000000000000007E-2"/>
    <s v="3. East"/>
    <n v="337316"/>
    <s v="NPP QUẢNG THÁI"/>
    <n v="9400000"/>
    <s v="DL Gold_0.07"/>
    <x v="49"/>
  </r>
  <r>
    <s v="DL Gold"/>
    <n v="0.08"/>
    <s v="1. North"/>
    <n v="181178"/>
    <s v="NPP NGA CƯƠNG"/>
    <n v="600000"/>
    <s v="DL Gold_0.08"/>
    <x v="50"/>
  </r>
  <r>
    <s v="DL Gold"/>
    <n v="0.08"/>
    <s v="1. North"/>
    <n v="337363"/>
    <s v="NPP SINH PHƯỢNG"/>
    <n v="9100000"/>
    <s v="DL Gold_0.08"/>
    <x v="50"/>
  </r>
  <r>
    <s v="DL Gold"/>
    <n v="0.08"/>
    <s v="1. North"/>
    <n v="337372"/>
    <s v="NPP PHÚ THÁI"/>
    <n v="100000"/>
    <s v="DL Gold_0.08"/>
    <x v="50"/>
  </r>
  <r>
    <s v="DL Gold"/>
    <n v="0.08"/>
    <s v="2. Central"/>
    <n v="337354"/>
    <s v="NPP THÀNH LỢI"/>
    <n v="8400000"/>
    <s v="DL Gold_0.08"/>
    <x v="50"/>
  </r>
  <r>
    <s v="DL Gold"/>
    <n v="0.08"/>
    <s v="3. East"/>
    <n v="337391"/>
    <s v="NPP THÀNH BƯỚC 2"/>
    <n v="100000"/>
    <s v="DL Gold_0.08"/>
    <x v="50"/>
  </r>
  <r>
    <s v="DL Gold"/>
    <n v="0.08"/>
    <s v="3. East"/>
    <n v="337446"/>
    <s v="NPP HÙNG HUY"/>
    <n v="100000"/>
    <s v="DL Gold_0.08"/>
    <x v="50"/>
  </r>
  <r>
    <s v="DL Gold"/>
    <n v="0.08"/>
    <s v="4. HCM"/>
    <n v="175242"/>
    <s v="NPP TRƯỜNG PHÚC THỊNH"/>
    <n v="100000"/>
    <s v="DL Gold_0.08"/>
    <x v="50"/>
  </r>
  <r>
    <s v="DL Gold"/>
    <n v="0.08"/>
    <s v="4. HCM"/>
    <n v="187507"/>
    <s v="NPP OOH Nam Viet Do"/>
    <n v="6200000"/>
    <s v="DL Gold_0.08"/>
    <x v="50"/>
  </r>
  <r>
    <s v="DL Gold"/>
    <n v="0.08"/>
    <s v="4. HCM"/>
    <n v="337329"/>
    <s v="NPP DUYỆT HỶ"/>
    <n v="50100000"/>
    <s v="DL Gold_0.08"/>
    <x v="50"/>
  </r>
  <r>
    <s v="DL Gold"/>
    <n v="0.08"/>
    <s v="4. HCM"/>
    <n v="337337"/>
    <s v="NPP HOÀNG PHONG"/>
    <n v="7600000"/>
    <s v="DL Gold_0.08"/>
    <x v="50"/>
  </r>
  <r>
    <s v="DL Gold"/>
    <n v="0.08"/>
    <s v="4. HCM"/>
    <n v="337418"/>
    <s v="NPP TOÀN ĐỨC - PH"/>
    <n v="4800000"/>
    <s v="DL Gold_0.08"/>
    <x v="50"/>
  </r>
  <r>
    <s v="DL Gold"/>
    <n v="0.08"/>
    <s v="5. Mekong"/>
    <n v="186715"/>
    <s v="NPP BEST KING FOOD"/>
    <n v="19700000"/>
    <s v="DL Gold_0.08"/>
    <x v="50"/>
  </r>
  <r>
    <s v="DL Gold"/>
    <n v="0.09"/>
    <s v="2. Central"/>
    <n v="337341"/>
    <s v="CONG TY TNHH TM VA DVTH TRAN TRUONG"/>
    <n v="100000"/>
    <s v="DL Gold_0.09"/>
    <x v="51"/>
  </r>
  <r>
    <s v="DL Gold"/>
    <n v="0.09"/>
    <s v="5. Mekong"/>
    <n v="186715"/>
    <s v="NPP BEST KING FOOD"/>
    <n v="900000"/>
    <s v="DL Gold_0.09"/>
    <x v="51"/>
  </r>
  <r>
    <s v="DL Gold"/>
    <n v="0.1"/>
    <s v="1. North"/>
    <n v="337372"/>
    <s v="NPP PHÚ THÁI"/>
    <n v="100000"/>
    <s v="DL Gold_0.1"/>
    <x v="52"/>
  </r>
  <r>
    <s v="DL Gold"/>
    <n v="0.1"/>
    <s v="1. North"/>
    <n v="337375"/>
    <s v="NPP TÍN NGHĨA"/>
    <n v="800000"/>
    <s v="DL Gold_0.1"/>
    <x v="52"/>
  </r>
  <r>
    <s v="DL Gold"/>
    <n v="0.1"/>
    <s v="2. Central"/>
    <n v="337342"/>
    <s v="NPP HỮU PHÚC"/>
    <n v="73700000"/>
    <s v="DL Gold_0.1"/>
    <x v="52"/>
  </r>
  <r>
    <s v="DL Gold"/>
    <n v="0.1"/>
    <s v="2. Central"/>
    <n v="337351"/>
    <s v="NPP TRƯƠNG THÀNH PHÁT"/>
    <n v="1400000"/>
    <s v="DL Gold_0.1"/>
    <x v="52"/>
  </r>
  <r>
    <s v="DL Gold"/>
    <n v="0.1"/>
    <s v="2. Central"/>
    <n v="337353"/>
    <s v="NPP MINH CHIỂU"/>
    <n v="73400000"/>
    <s v="DL Gold_0.1"/>
    <x v="52"/>
  </r>
  <r>
    <s v="DL Gold"/>
    <n v="0.1"/>
    <s v="2. Central"/>
    <n v="337354"/>
    <s v="NPP THÀNH LỢI"/>
    <n v="51400000"/>
    <s v="DL Gold_0.1"/>
    <x v="52"/>
  </r>
  <r>
    <s v="DL Gold"/>
    <n v="0.1"/>
    <s v="2. Central"/>
    <n v="337359"/>
    <s v="NPP NAM LONG"/>
    <n v="100000"/>
    <s v="DL Gold_0.1"/>
    <x v="52"/>
  </r>
  <r>
    <s v="DL Gold"/>
    <n v="0.1"/>
    <s v="2. Central"/>
    <n v="337395"/>
    <s v="NPP THÀNH HƯNG"/>
    <n v="41900000"/>
    <s v="DL Gold_0.1"/>
    <x v="52"/>
  </r>
  <r>
    <s v="DL Gold"/>
    <n v="0.1"/>
    <s v="2. Central"/>
    <n v="337395"/>
    <s v="Thành Hưng"/>
    <n v="100000"/>
    <s v="DL Gold_0.1"/>
    <x v="52"/>
  </r>
  <r>
    <s v="DL Gold"/>
    <n v="0.1"/>
    <s v="2. Central"/>
    <n v="337428"/>
    <s v="NPP CN QUỐC PHONG"/>
    <n v="22800000"/>
    <s v="DL Gold_0.1"/>
    <x v="52"/>
  </r>
  <r>
    <s v="DL Gold"/>
    <n v="0.1"/>
    <s v="3. East"/>
    <n v="337397"/>
    <s v="NPP NGỌC OANH"/>
    <n v="14200000"/>
    <s v="DL Gold_0.1"/>
    <x v="52"/>
  </r>
  <r>
    <s v="DL Gold"/>
    <n v="0.1"/>
    <s v="3. East"/>
    <n v="337439"/>
    <s v="NPP ĐÀO PHƯƠNG LINH"/>
    <n v="100000"/>
    <s v="DL Gold_0.1"/>
    <x v="52"/>
  </r>
  <r>
    <s v="DL Gold"/>
    <n v="0.1"/>
    <s v="5. Mekong"/>
    <n v="186715"/>
    <s v="NPP BEST KING FOOD"/>
    <n v="18200000"/>
    <s v="DL Gold_0.1"/>
    <x v="52"/>
  </r>
  <r>
    <s v="DL Gold"/>
    <n v="0.1"/>
    <s v="5. Mekong"/>
    <n v="337328"/>
    <s v="NPP MỸ LOAN"/>
    <n v="35700000"/>
    <s v="DL Gold_0.1"/>
    <x v="52"/>
  </r>
  <r>
    <s v="DL Gold"/>
    <n v="0.1"/>
    <s v="5. Mekong"/>
    <n v="337424"/>
    <s v="NPP NGỌC PHƯỢNG"/>
    <n v="2100000"/>
    <s v="DL Gold_0.1"/>
    <x v="52"/>
  </r>
  <r>
    <s v="DL Gold"/>
    <n v="0.1"/>
    <s v="5. Mekong"/>
    <n v="337437"/>
    <s v="NPP CÔNG LINH"/>
    <n v="11400000"/>
    <s v="DL Gold_0.1"/>
    <x v="52"/>
  </r>
  <r>
    <s v="DL Gold"/>
    <n v="0.11"/>
    <s v="2. Central"/>
    <n v="337340"/>
    <s v="CTY TNHH TM TRUNG TIN"/>
    <n v="100000"/>
    <s v="DL Gold_0.11"/>
    <x v="53"/>
  </r>
  <r>
    <s v="DL Gold"/>
    <n v="0.11"/>
    <s v="2. Central"/>
    <n v="337342"/>
    <s v="NPP HỮU PHÚC"/>
    <n v="100000"/>
    <s v="DL Gold_0.11"/>
    <x v="53"/>
  </r>
  <r>
    <s v="DL Gold"/>
    <n v="0.11"/>
    <s v="2. Central"/>
    <n v="337428"/>
    <s v="NPP CN QUỐC PHONG"/>
    <n v="4200000"/>
    <s v="DL Gold_0.11"/>
    <x v="53"/>
  </r>
  <r>
    <s v="DL Gold"/>
    <n v="0.12"/>
    <s v="2. Central"/>
    <n v="337428"/>
    <s v="NPP CN QUỐC PHONG"/>
    <n v="63200000"/>
    <s v="DL Gold_0.12"/>
    <x v="54"/>
  </r>
  <r>
    <s v="DL Gold"/>
    <n v="0.13"/>
    <s v="2. Central"/>
    <n v="337395"/>
    <s v="NPP THÀNH HƯNG"/>
    <n v="104200000"/>
    <s v="DL Gold_0.13"/>
    <x v="55"/>
  </r>
  <r>
    <s v="DL Gold Sachet"/>
    <n v="0.04"/>
    <s v="5. Mekong"/>
    <n v="186715"/>
    <s v="NPP BEST KING FOOD"/>
    <n v="100000"/>
    <s v="DL Gold Sachet_0.04"/>
    <x v="56"/>
  </r>
  <r>
    <s v="DL Gold Sachet"/>
    <n v="0.05"/>
    <s v="5. Mekong"/>
    <n v="186715"/>
    <s v="NPP BEST KING FOOD"/>
    <n v="100000"/>
    <s v="DL Gold Sachet_0.05"/>
    <x v="57"/>
  </r>
  <r>
    <s v="DL Gold Sachet"/>
    <n v="0.06"/>
    <s v="1. North"/>
    <n v="337372"/>
    <s v="NPP PHÚ THÁI"/>
    <n v="3800000"/>
    <s v="DL Gold Sachet_0.06"/>
    <x v="58"/>
  </r>
  <r>
    <s v="DL Gold Sachet"/>
    <n v="0.1"/>
    <s v="3. East"/>
    <n v="337397"/>
    <s v="NPP NGỌC OANH"/>
    <n v="200000"/>
    <s v="DL Gold Sachet_0.1"/>
    <x v="59"/>
  </r>
  <r>
    <s v="DL Gold Sachet"/>
    <n v="0.12"/>
    <s v="3. East"/>
    <n v="337397"/>
    <s v="NPP NGỌC OANH"/>
    <n v="19400000"/>
    <s v="DL Gold Sachet_0.12"/>
    <x v="60"/>
  </r>
  <r>
    <s v="DL SCM 560g"/>
    <n v="7.0000000000000007E-2"/>
    <s v="2. Central"/>
    <n v="337354"/>
    <s v="NPP THÀNH LỢI"/>
    <n v="100000"/>
    <s v="DL SCM 560g_0.07"/>
    <x v="61"/>
  </r>
  <r>
    <s v="DL SCM 560g"/>
    <n v="0.08"/>
    <s v="3. East"/>
    <n v="337397"/>
    <s v="NPP NGỌC OANH"/>
    <n v="100000"/>
    <s v="DL SCM 560g_0.08"/>
    <x v="62"/>
  </r>
  <r>
    <s v="DL SCM 560g"/>
    <n v="0.08"/>
    <s v="3. East"/>
    <n v="337446"/>
    <s v="NPP HÙNG HUY"/>
    <n v="100000"/>
    <s v="DL SCM 560g_0.08"/>
    <x v="62"/>
  </r>
  <r>
    <s v="DL SCM 560g"/>
    <n v="0.1"/>
    <s v="1. North"/>
    <n v="337375"/>
    <s v="NPP TÍN NGHĨA"/>
    <n v="400000"/>
    <s v="DL SCM 560g_0.1"/>
    <x v="63"/>
  </r>
  <r>
    <s v="DL SCM 560g"/>
    <n v="0.1"/>
    <s v="3. East"/>
    <n v="337397"/>
    <s v="NPP NGỌC OANH"/>
    <n v="100000"/>
    <s v="DL SCM 560g_0.1"/>
    <x v="63"/>
  </r>
  <r>
    <s v="DL SCM 560g"/>
    <n v="0.1"/>
    <s v="3. East"/>
    <n v="337439"/>
    <s v="NPP ĐÀO PHƯƠNG LINH"/>
    <n v="300000"/>
    <s v="DL SCM 560g_0.1"/>
    <x v="63"/>
  </r>
  <r>
    <s v="DL SCM 560g"/>
    <n v="0.12"/>
    <s v="3. East"/>
    <n v="337397"/>
    <s v="NPP NGỌC OANH"/>
    <n v="100000"/>
    <s v="DL SCM 560g_0.12"/>
    <x v="64"/>
  </r>
  <r>
    <s v="Fino"/>
    <n v="0.04"/>
    <s v="1. North"/>
    <n v="337363"/>
    <s v="NPP SINH PHƯỢNG"/>
    <n v="100000"/>
    <s v="Fino_0.04"/>
    <x v="65"/>
  </r>
  <r>
    <s v="Fino"/>
    <n v="0.04"/>
    <s v="4. HCM"/>
    <n v="187507"/>
    <s v="NPP OOH Nam Viet Do"/>
    <n v="100000"/>
    <s v="Fino_0.04"/>
    <x v="65"/>
  </r>
  <r>
    <s v="Fino"/>
    <n v="0.05"/>
    <s v="1. North"/>
    <n v="181178"/>
    <s v="NPP NGA CƯƠNG"/>
    <n v="100000"/>
    <s v="Fino_0.05"/>
    <x v="66"/>
  </r>
  <r>
    <s v="Fino"/>
    <n v="0.05"/>
    <s v="3. East"/>
    <n v="337391"/>
    <s v="NPP THÀNH BƯỚC 2"/>
    <n v="700000"/>
    <s v="Fino_0.05"/>
    <x v="66"/>
  </r>
  <r>
    <s v="Fino"/>
    <n v="0.05"/>
    <s v="3. East"/>
    <n v="337446"/>
    <s v="NPP HÙNG HUY"/>
    <n v="5200000"/>
    <s v="Fino_0.05"/>
    <x v="66"/>
  </r>
  <r>
    <s v="Fino"/>
    <n v="0.05"/>
    <s v="4. HCM"/>
    <n v="187507"/>
    <s v="NPP OOH Nam Viet Do"/>
    <n v="100000"/>
    <s v="Fino_0.05"/>
    <x v="66"/>
  </r>
  <r>
    <s v="Fino"/>
    <n v="0.05"/>
    <s v="4. HCM"/>
    <n v="337331"/>
    <s v="NPP MINH NGUYỆT"/>
    <n v="100000"/>
    <s v="Fino_0.05"/>
    <x v="66"/>
  </r>
  <r>
    <s v="Fino"/>
    <n v="0.05"/>
    <s v="4. HCM"/>
    <n v="337418"/>
    <s v="NPP TOÀN ĐỨC - PH"/>
    <n v="100000"/>
    <s v="Fino_0.05"/>
    <x v="66"/>
  </r>
  <r>
    <s v="Fino"/>
    <n v="0.06"/>
    <s v="1. North"/>
    <n v="337356"/>
    <s v="NPP DŨNG TIẾN"/>
    <n v="100000"/>
    <s v="Fino_0.06"/>
    <x v="67"/>
  </r>
  <r>
    <s v="Fino"/>
    <n v="0.06"/>
    <s v="1. North"/>
    <n v="337357"/>
    <s v="NPP TOÀN THẮNG"/>
    <n v="800000"/>
    <s v="Fino_0.06"/>
    <x v="67"/>
  </r>
  <r>
    <s v="Fino"/>
    <n v="0.06"/>
    <s v="1. North"/>
    <n v="337409"/>
    <s v="NPP NAM THÁI"/>
    <n v="9600000"/>
    <s v="Fino_0.06"/>
    <x v="67"/>
  </r>
  <r>
    <s v="Fino"/>
    <n v="0.06"/>
    <s v="3. East"/>
    <n v="337397"/>
    <s v="NPP NGỌC OANH"/>
    <n v="26400000"/>
    <s v="Fino_0.06"/>
    <x v="67"/>
  </r>
  <r>
    <s v="Fino"/>
    <n v="0.06"/>
    <s v="3. East"/>
    <n v="337445"/>
    <s v="NPP MINH GIA"/>
    <n v="14000000"/>
    <s v="Fino_0.06"/>
    <x v="67"/>
  </r>
  <r>
    <s v="Fino"/>
    <n v="0.06"/>
    <s v="3. East"/>
    <n v="337446"/>
    <s v="NPP HÙNG HUY"/>
    <n v="8200000"/>
    <s v="Fino_0.06"/>
    <x v="67"/>
  </r>
  <r>
    <s v="Fino"/>
    <n v="0.06"/>
    <s v="4. HCM"/>
    <n v="175242"/>
    <s v="NPP TRƯỜNG PHÚC THỊNH"/>
    <n v="100000"/>
    <s v="Fino_0.06"/>
    <x v="67"/>
  </r>
  <r>
    <s v="Fino"/>
    <n v="0.06"/>
    <s v="4. HCM"/>
    <n v="179444"/>
    <s v="NPP NHÃ PHƯỢNG"/>
    <n v="100000"/>
    <s v="Fino_0.06"/>
    <x v="67"/>
  </r>
  <r>
    <s v="Fino"/>
    <n v="0.06"/>
    <s v="4. HCM"/>
    <n v="337329"/>
    <s v="NPP DUYỆT HỶ"/>
    <n v="800000"/>
    <s v="Fino_0.06"/>
    <x v="67"/>
  </r>
  <r>
    <s v="Fino"/>
    <n v="0.06"/>
    <s v="4. HCM"/>
    <n v="337418"/>
    <s v="NPP TOÀN ĐỨC - PH"/>
    <n v="100000"/>
    <s v="Fino_0.06"/>
    <x v="67"/>
  </r>
  <r>
    <s v="Fino"/>
    <n v="0.06"/>
    <s v="5. Mekong"/>
    <n v="186715"/>
    <s v="NPP BEST KING FOOD"/>
    <n v="100000"/>
    <s v="Fino_0.06"/>
    <x v="67"/>
  </r>
  <r>
    <s v="Fino"/>
    <n v="7.0000000000000007E-2"/>
    <s v="1. North"/>
    <n v="337451"/>
    <s v="NPP MẠNH THẮNG"/>
    <n v="100000"/>
    <s v="Fino_0.07"/>
    <x v="68"/>
  </r>
  <r>
    <s v="Fino"/>
    <n v="7.0000000000000007E-2"/>
    <s v="4. HCM"/>
    <n v="175242"/>
    <s v="NPP TRƯỜNG PHÚC THỊNH"/>
    <n v="100000"/>
    <s v="Fino_0.07"/>
    <x v="68"/>
  </r>
  <r>
    <s v="Fino"/>
    <n v="7.0000000000000007E-2"/>
    <s v="4. HCM"/>
    <n v="187507"/>
    <s v="NPP OOH Nam Viet Do"/>
    <n v="3000000"/>
    <s v="Fino_0.07"/>
    <x v="68"/>
  </r>
  <r>
    <s v="Fino"/>
    <n v="7.0000000000000007E-2"/>
    <s v="4. HCM"/>
    <n v="337329"/>
    <s v="NPP DUYỆT HỶ"/>
    <n v="23400000"/>
    <s v="Fino_0.07"/>
    <x v="68"/>
  </r>
  <r>
    <s v="Fino"/>
    <n v="7.0000000000000007E-2"/>
    <s v="4. HCM"/>
    <n v="337331"/>
    <s v="NPP MINH NGUYỆT"/>
    <n v="1100000"/>
    <s v="Fino_0.07"/>
    <x v="68"/>
  </r>
  <r>
    <s v="Fino"/>
    <n v="7.0000000000000007E-2"/>
    <s v="4. HCM"/>
    <n v="337337"/>
    <s v="NPP HOÀNG PHONG"/>
    <n v="28000000"/>
    <s v="Fino_0.07"/>
    <x v="68"/>
  </r>
  <r>
    <s v="Fino"/>
    <n v="0.08"/>
    <s v="1. North"/>
    <n v="180455"/>
    <s v="NPP THỦ ĐÔ TÍN NGHĨA"/>
    <n v="100000"/>
    <s v="Fino_0.08"/>
    <x v="69"/>
  </r>
  <r>
    <s v="Fino"/>
    <n v="0.08"/>
    <s v="1. North"/>
    <n v="181178"/>
    <s v="NPP NGA CƯƠNG"/>
    <n v="4900000"/>
    <s v="Fino_0.08"/>
    <x v="69"/>
  </r>
  <r>
    <s v="Fino"/>
    <n v="0.08"/>
    <s v="1. North"/>
    <n v="337357"/>
    <s v="NPP TOÀN THẮNG"/>
    <n v="1300000"/>
    <s v="Fino_0.08"/>
    <x v="69"/>
  </r>
  <r>
    <s v="Fino"/>
    <n v="0.08"/>
    <s v="1. North"/>
    <n v="337363"/>
    <s v="NPP SINH PHƯỢNG"/>
    <n v="1500000"/>
    <s v="Fino_0.08"/>
    <x v="69"/>
  </r>
  <r>
    <s v="Fino"/>
    <n v="0.08"/>
    <s v="1. North"/>
    <n v="337374"/>
    <s v="CONG TY TNHH THUONG MAI &amp; XNK"/>
    <n v="100000"/>
    <s v="Fino_0.08"/>
    <x v="69"/>
  </r>
  <r>
    <s v="Fino"/>
    <n v="0.08"/>
    <s v="1. North"/>
    <n v="337471"/>
    <s v="NPP THÁI SƠN"/>
    <n v="100000"/>
    <s v="Fino_0.08"/>
    <x v="69"/>
  </r>
  <r>
    <s v="Fino"/>
    <n v="0.08"/>
    <s v="2. Central"/>
    <n v="337428"/>
    <s v="NPP CN QUỐC PHONG"/>
    <n v="200000"/>
    <s v="Fino_0.08"/>
    <x v="69"/>
  </r>
  <r>
    <s v="Fino"/>
    <n v="0.08"/>
    <s v="4. HCM"/>
    <n v="337337"/>
    <s v="NPP HOÀNG PHONG"/>
    <n v="400000"/>
    <s v="Fino_0.08"/>
    <x v="69"/>
  </r>
  <r>
    <s v="Fino"/>
    <n v="0.08"/>
    <s v="5. Mekong"/>
    <n v="337480"/>
    <s v="NPP TRÚC GIANG"/>
    <n v="100000"/>
    <s v="Fino_0.08"/>
    <x v="69"/>
  </r>
  <r>
    <s v="Fino"/>
    <n v="0.09"/>
    <s v="1. North"/>
    <n v="337375"/>
    <s v="NPP TÍN NGHĨA"/>
    <n v="6100000"/>
    <s v="Fino_0.09"/>
    <x v="70"/>
  </r>
  <r>
    <s v="Fino"/>
    <n v="0.09"/>
    <s v="4. HCM"/>
    <n v="175242"/>
    <s v="NPP TRƯỜNG PHÚC THỊNH"/>
    <n v="13900000"/>
    <s v="Fino_0.09"/>
    <x v="70"/>
  </r>
  <r>
    <s v="Fino"/>
    <n v="0.09"/>
    <s v="4. HCM"/>
    <n v="187507"/>
    <s v="NPP OOH Nam Viet Do"/>
    <n v="100000"/>
    <s v="Fino_0.09"/>
    <x v="70"/>
  </r>
  <r>
    <s v="Fino"/>
    <n v="0.09"/>
    <s v="4. HCM"/>
    <n v="337329"/>
    <s v="NPP DUYỆT HỶ"/>
    <n v="10100000"/>
    <s v="Fino_0.09"/>
    <x v="70"/>
  </r>
  <r>
    <s v="Fino"/>
    <n v="0.09"/>
    <s v="4. HCM"/>
    <n v="337418"/>
    <s v="NPP TOÀN ĐỨC - PH"/>
    <n v="100000"/>
    <s v="Fino_0.09"/>
    <x v="70"/>
  </r>
  <r>
    <s v="Fino"/>
    <n v="0.1"/>
    <s v="1. North"/>
    <n v="337372"/>
    <s v="NPP PHÚ THÁI"/>
    <n v="4100000"/>
    <s v="Fino_0.1"/>
    <x v="71"/>
  </r>
  <r>
    <s v="Fino"/>
    <n v="0.1"/>
    <s v="1. North"/>
    <n v="337375"/>
    <s v="NPP TÍN NGHĨA"/>
    <n v="16100000"/>
    <s v="Fino_0.1"/>
    <x v="71"/>
  </r>
  <r>
    <s v="Fino"/>
    <n v="0.1"/>
    <s v="1. North"/>
    <n v="337384"/>
    <s v="NPP TÙNG HOA"/>
    <n v="100000"/>
    <s v="Fino_0.1"/>
    <x v="71"/>
  </r>
  <r>
    <s v="Fino"/>
    <n v="0.1"/>
    <s v="1. North"/>
    <n v="337451"/>
    <s v="NPP MẠNH THẮNG"/>
    <n v="100000"/>
    <s v="Fino_0.1"/>
    <x v="71"/>
  </r>
  <r>
    <s v="Fino"/>
    <n v="0.1"/>
    <s v="1. North"/>
    <n v="337483"/>
    <s v="NPP HOA VIỆT LS"/>
    <n v="600000"/>
    <s v="Fino_0.1"/>
    <x v="71"/>
  </r>
  <r>
    <s v="Fino"/>
    <n v="0.1"/>
    <s v="3. East"/>
    <n v="337397"/>
    <s v="NPP NGỌC OANH"/>
    <n v="97900000"/>
    <s v="Fino_0.1"/>
    <x v="71"/>
  </r>
  <r>
    <s v="Fino"/>
    <n v="0.1"/>
    <s v="3. East"/>
    <n v="337446"/>
    <s v="NPP HÙNG HUY"/>
    <n v="95300000"/>
    <s v="Fino_0.1"/>
    <x v="71"/>
  </r>
  <r>
    <s v="Fino"/>
    <n v="0.1"/>
    <s v="4. HCM"/>
    <n v="175242"/>
    <s v="NPP TRƯỜNG PHÚC THỊNH"/>
    <n v="4000000"/>
    <s v="Fino_0.1"/>
    <x v="71"/>
  </r>
  <r>
    <s v="Fino"/>
    <n v="0.1"/>
    <s v="4. HCM"/>
    <n v="337329"/>
    <s v="NPP DUYỆT HỶ"/>
    <n v="37600000"/>
    <s v="Fino_0.1"/>
    <x v="71"/>
  </r>
  <r>
    <s v="Fino"/>
    <n v="0.1"/>
    <s v="4. HCM"/>
    <n v="337337"/>
    <s v="NPP HOÀNG PHONG"/>
    <n v="18600000"/>
    <s v="Fino_0.1"/>
    <x v="71"/>
  </r>
  <r>
    <s v="Fino"/>
    <n v="0.1"/>
    <s v="5. Mekong"/>
    <n v="186715"/>
    <s v="NPP BEST KING FOOD"/>
    <n v="7400000"/>
    <s v="Fino_0.1"/>
    <x v="71"/>
  </r>
  <r>
    <s v="Fino"/>
    <n v="0.1"/>
    <s v="5. Mekong"/>
    <n v="337327"/>
    <s v="NPP ĐẠI THÀNH PHÁT"/>
    <n v="100000"/>
    <s v="Fino_0.1"/>
    <x v="71"/>
  </r>
  <r>
    <s v="Fino"/>
    <n v="0.1"/>
    <s v="5. Mekong"/>
    <n v="337328"/>
    <s v="NPP MỸ LOAN"/>
    <n v="1700000"/>
    <s v="Fino_0.1"/>
    <x v="71"/>
  </r>
  <r>
    <s v="Fino"/>
    <n v="0.1"/>
    <s v="5. Mekong"/>
    <n v="337405"/>
    <s v="NPP THANH THANH TÂN"/>
    <n v="1600000"/>
    <s v="Fino_0.1"/>
    <x v="71"/>
  </r>
  <r>
    <s v="Fino"/>
    <n v="0.1"/>
    <s v="5. Mekong"/>
    <n v="337437"/>
    <s v="NPP CÔNG LINH"/>
    <n v="2200000"/>
    <s v="Fino_0.1"/>
    <x v="71"/>
  </r>
  <r>
    <s v="Fino"/>
    <n v="0.1"/>
    <s v="5. Mekong"/>
    <n v="337476"/>
    <s v="NPP NGUYỄN KHÔI"/>
    <n v="16600000"/>
    <s v="Fino_0.1"/>
    <x v="71"/>
  </r>
  <r>
    <s v="Fino"/>
    <n v="0.1"/>
    <s v="5. Mekong"/>
    <n v="337480"/>
    <s v="NPP TRÚC GIANG"/>
    <n v="5300000"/>
    <s v="Fino_0.1"/>
    <x v="71"/>
  </r>
  <r>
    <s v="Fino"/>
    <n v="0.11"/>
    <s v="2. Central"/>
    <n v="337354"/>
    <s v="NPP THÀNH LỢI"/>
    <n v="100000"/>
    <s v="Fino_0.11"/>
    <x v="72"/>
  </r>
  <r>
    <s v="Fino"/>
    <n v="0.11"/>
    <s v="4. HCM"/>
    <n v="187507"/>
    <s v="NPP OOH Nam Viet Do"/>
    <n v="43000000"/>
    <s v="Fino_0.11"/>
    <x v="72"/>
  </r>
  <r>
    <s v="Fino"/>
    <n v="0.12"/>
    <s v="1. North"/>
    <n v="337372"/>
    <s v="NPP PHÚ THÁI"/>
    <n v="800000"/>
    <s v="Fino_0.12"/>
    <x v="73"/>
  </r>
  <r>
    <s v="Fino"/>
    <n v="0.12"/>
    <s v="1. North"/>
    <n v="337375"/>
    <s v="NPP TÍN NGHĨA"/>
    <n v="100000"/>
    <s v="Fino_0.12"/>
    <x v="73"/>
  </r>
  <r>
    <s v="Fino"/>
    <n v="0.12"/>
    <s v="1. North"/>
    <n v="337451"/>
    <s v="NPP MẠNH THẮNG"/>
    <n v="36000000"/>
    <s v="Fino_0.12"/>
    <x v="73"/>
  </r>
  <r>
    <s v="Fino"/>
    <n v="0.12"/>
    <s v="2. Central"/>
    <n v="337341"/>
    <s v="CONG TY TNHH TM VA DVTH TRAN TRUONG"/>
    <n v="2200000"/>
    <s v="Fino_0.12"/>
    <x v="73"/>
  </r>
  <r>
    <s v="Fino"/>
    <n v="0.12"/>
    <s v="2. Central"/>
    <n v="337342"/>
    <s v="NPP HỮU PHÚC"/>
    <n v="7100000"/>
    <s v="Fino_0.12"/>
    <x v="73"/>
  </r>
  <r>
    <s v="Fino"/>
    <n v="0.12"/>
    <s v="2. Central"/>
    <n v="337349"/>
    <s v="NPP TUẤN VIỆT"/>
    <n v="100000"/>
    <s v="Fino_0.12"/>
    <x v="73"/>
  </r>
  <r>
    <s v="Fino"/>
    <n v="0.12"/>
    <s v="2. Central"/>
    <n v="337350"/>
    <s v="NPP NGHĨA LỢI"/>
    <n v="500000"/>
    <s v="Fino_0.12"/>
    <x v="73"/>
  </r>
  <r>
    <s v="Fino"/>
    <n v="0.12"/>
    <s v="2. Central"/>
    <n v="337351"/>
    <s v="NPP TRƯƠNG THÀNH PHÁT"/>
    <n v="100000"/>
    <s v="Fino_0.12"/>
    <x v="73"/>
  </r>
  <r>
    <s v="Fino"/>
    <n v="0.12"/>
    <s v="2. Central"/>
    <n v="337354"/>
    <s v="NPP THÀNH LỢI"/>
    <n v="1000000"/>
    <s v="Fino_0.12"/>
    <x v="73"/>
  </r>
  <r>
    <s v="Fino"/>
    <n v="0.12"/>
    <s v="2. Central"/>
    <n v="337359"/>
    <s v="NPP NAM LONG"/>
    <n v="100000"/>
    <s v="Fino_0.12"/>
    <x v="73"/>
  </r>
  <r>
    <s v="Fino"/>
    <n v="0.12"/>
    <s v="2. Central"/>
    <n v="337367"/>
    <s v="NPP QUANG CƯỜNG"/>
    <n v="100000"/>
    <s v="Fino_0.12"/>
    <x v="73"/>
  </r>
  <r>
    <s v="Fino"/>
    <n v="0.12"/>
    <s v="2. Central"/>
    <n v="337428"/>
    <s v="NPP CN QUỐC PHONG"/>
    <n v="2100000"/>
    <s v="Fino_0.12"/>
    <x v="73"/>
  </r>
  <r>
    <s v="Fino"/>
    <n v="0.12"/>
    <s v="2. Central"/>
    <n v="337458"/>
    <s v="NPP TRUNG ĐÔNG NGHỆ AN"/>
    <n v="100000"/>
    <s v="Fino_0.12"/>
    <x v="73"/>
  </r>
  <r>
    <s v="Fino"/>
    <n v="0.12"/>
    <s v="3. East"/>
    <n v="337313"/>
    <s v="NPP ĐỨC HẠNH"/>
    <n v="1600000"/>
    <s v="Fino_0.12"/>
    <x v="73"/>
  </r>
  <r>
    <s v="Fino"/>
    <n v="0.12"/>
    <s v="3. East"/>
    <n v="337397"/>
    <s v="NPP NGỌC OANH"/>
    <n v="71100000"/>
    <s v="Fino_0.12"/>
    <x v="73"/>
  </r>
  <r>
    <s v="Fino"/>
    <n v="0.12"/>
    <s v="4. HCM"/>
    <n v="175242"/>
    <s v="NPP TRƯỜNG PHÚC THỊNH"/>
    <n v="35100000"/>
    <s v="Fino_0.12"/>
    <x v="73"/>
  </r>
  <r>
    <s v="Fino"/>
    <n v="0.12"/>
    <s v="4. HCM"/>
    <n v="187507"/>
    <s v="NPP OOH Nam Viet Do"/>
    <n v="16400000"/>
    <s v="Fino_0.12"/>
    <x v="73"/>
  </r>
  <r>
    <s v="Fino"/>
    <n v="0.12"/>
    <s v="4. HCM"/>
    <n v="337329"/>
    <s v="NPP DUYỆT HỶ"/>
    <n v="76400000"/>
    <s v="Fino_0.12"/>
    <x v="73"/>
  </r>
  <r>
    <s v="Fino"/>
    <n v="0.12"/>
    <s v="4. HCM"/>
    <n v="337331"/>
    <s v="NPP MINH NGUYỆT"/>
    <n v="7600000"/>
    <s v="Fino_0.12"/>
    <x v="73"/>
  </r>
  <r>
    <s v="Fino"/>
    <n v="0.12"/>
    <s v="4. HCM"/>
    <n v="337337"/>
    <s v="NPP HOÀNG PHONG"/>
    <n v="13500000"/>
    <s v="Fino_0.12"/>
    <x v="73"/>
  </r>
  <r>
    <s v="Fino"/>
    <n v="0.12"/>
    <s v="4. HCM"/>
    <n v="337418"/>
    <s v="NPP TOÀN ĐỨC - PH"/>
    <n v="38800000"/>
    <s v="Fino_0.12"/>
    <x v="73"/>
  </r>
  <r>
    <s v="Fino"/>
    <n v="0.12"/>
    <s v="5. Mekong"/>
    <n v="186715"/>
    <s v="NPP BEST KING FOOD"/>
    <n v="18000000"/>
    <s v="Fino_0.12"/>
    <x v="73"/>
  </r>
  <r>
    <s v="Fino"/>
    <n v="0.12"/>
    <s v="5. Mekong"/>
    <n v="337322"/>
    <s v="NPP TRẦN PHONG"/>
    <n v="65000000"/>
    <s v="Fino_0.12"/>
    <x v="73"/>
  </r>
  <r>
    <s v="Fino"/>
    <n v="0.12"/>
    <s v="5. Mekong"/>
    <n v="337386"/>
    <s v="NPP PHÁT ĐẠT"/>
    <n v="5100000"/>
    <s v="Fino_0.12"/>
    <x v="73"/>
  </r>
  <r>
    <s v="Fino"/>
    <n v="0.12"/>
    <s v="5. Mekong"/>
    <n v="337407"/>
    <s v="NPP NGUYỄN PHƯỚC CHUNG"/>
    <n v="24500000"/>
    <s v="Fino_0.12"/>
    <x v="73"/>
  </r>
  <r>
    <s v="Fino"/>
    <n v="0.12"/>
    <s v="5. Mekong"/>
    <n v="337424"/>
    <s v="NPP NGỌC PHƯỢNG"/>
    <n v="20500000"/>
    <s v="Fino_0.12"/>
    <x v="73"/>
  </r>
  <r>
    <s v="Fino"/>
    <n v="0.12"/>
    <s v="5. Mekong"/>
    <n v="337479"/>
    <s v="NPP ĐỖ NGỌC ĐIỆP"/>
    <n v="141700000"/>
    <s v="Fino_0.12"/>
    <x v="73"/>
  </r>
  <r>
    <s v="Fino"/>
    <n v="0.12"/>
    <s v="5. Mekong"/>
    <n v="337480"/>
    <s v="NPP TRÚC GIANG"/>
    <n v="100000"/>
    <s v="Fino_0.12"/>
    <x v="73"/>
  </r>
  <r>
    <s v="Fino"/>
    <n v="0.13"/>
    <s v="1. North"/>
    <n v="337357"/>
    <s v="NPP TOÀN THẮNG"/>
    <n v="818500000"/>
    <s v="Fino_0.13"/>
    <x v="74"/>
  </r>
  <r>
    <s v="Fino"/>
    <n v="0.13"/>
    <s v="2. Central"/>
    <n v="337342"/>
    <s v="NPP HỮU PHÚC"/>
    <n v="3600000"/>
    <s v="Fino_0.13"/>
    <x v="74"/>
  </r>
  <r>
    <s v="Fino"/>
    <n v="0.13"/>
    <s v="3. East"/>
    <n v="175382"/>
    <s v="NPP CN HÙNG NHÂN"/>
    <n v="100000"/>
    <s v="Fino_0.13"/>
    <x v="74"/>
  </r>
  <r>
    <s v="Fino"/>
    <n v="0.13"/>
    <s v="3. East"/>
    <n v="337308"/>
    <s v="NPP HỮU LÂM"/>
    <n v="3000000"/>
    <s v="Fino_0.13"/>
    <x v="74"/>
  </r>
  <r>
    <s v="Fino"/>
    <n v="0.13"/>
    <s v="3. East"/>
    <n v="337313"/>
    <s v="NPP ĐỨC HẠNH"/>
    <n v="400000"/>
    <s v="Fino_0.13"/>
    <x v="74"/>
  </r>
  <r>
    <s v="Fino"/>
    <n v="0.13"/>
    <s v="3. East"/>
    <n v="337315"/>
    <s v="NPP KHÔI KHUYÊN"/>
    <n v="5400000"/>
    <s v="Fino_0.13"/>
    <x v="74"/>
  </r>
  <r>
    <s v="Fino"/>
    <n v="0.13"/>
    <s v="3. East"/>
    <n v="337316"/>
    <s v="NPP QUẢNG THÁI"/>
    <n v="4200000"/>
    <s v="Fino_0.13"/>
    <x v="74"/>
  </r>
  <r>
    <s v="Fino"/>
    <n v="0.13"/>
    <s v="3. East"/>
    <n v="337391"/>
    <s v="NPP THÀNH BƯỚC 2"/>
    <n v="100000"/>
    <s v="Fino_0.13"/>
    <x v="74"/>
  </r>
  <r>
    <s v="Fino"/>
    <n v="0.13"/>
    <s v="3. East"/>
    <n v="337397"/>
    <s v="NPP NGỌC OANH"/>
    <n v="5300000"/>
    <s v="Fino_0.13"/>
    <x v="74"/>
  </r>
  <r>
    <s v="Fino"/>
    <n v="0.13"/>
    <s v="3. East"/>
    <n v="337439"/>
    <s v="NPP ĐÀO PHƯƠNG LINH"/>
    <n v="1300000"/>
    <s v="Fino_0.13"/>
    <x v="74"/>
  </r>
  <r>
    <s v="Fino"/>
    <n v="0.13"/>
    <s v="3. East"/>
    <n v="337446"/>
    <s v="NPP HÙNG HUY"/>
    <n v="100000"/>
    <s v="Fino_0.13"/>
    <x v="74"/>
  </r>
  <r>
    <s v="Fino"/>
    <n v="0.13"/>
    <s v="3. East"/>
    <n v="337459"/>
    <s v="NPP TƯỜNG VÂN 45"/>
    <n v="100000"/>
    <s v="Fino_0.13"/>
    <x v="74"/>
  </r>
  <r>
    <s v="Fino"/>
    <n v="0.13"/>
    <s v="4. HCM"/>
    <n v="337337"/>
    <s v="NPP HOÀNG PHONG"/>
    <n v="55900000"/>
    <s v="Fino_0.13"/>
    <x v="74"/>
  </r>
  <r>
    <s v="Fino"/>
    <n v="0.13"/>
    <s v="4. HCM"/>
    <n v="337418"/>
    <s v="NPP TOÀN ĐỨC - PH"/>
    <n v="39400000"/>
    <s v="Fino_0.13"/>
    <x v="74"/>
  </r>
  <r>
    <s v="Fino"/>
    <n v="0.13"/>
    <s v="5. Mekong"/>
    <n v="186715"/>
    <s v="NPP BEST KING FOOD"/>
    <n v="101300000"/>
    <s v="Fino_0.13"/>
    <x v="74"/>
  </r>
  <r>
    <s v="Fino"/>
    <n v="0.13"/>
    <s v="5. Mekong"/>
    <n v="337320"/>
    <s v="NPP MAI HƯNG"/>
    <n v="38500000"/>
    <s v="Fino_0.13"/>
    <x v="74"/>
  </r>
  <r>
    <s v="Fino"/>
    <n v="0.13"/>
    <s v="5. Mekong"/>
    <n v="337322"/>
    <s v="NPP TRẦN PHONG"/>
    <n v="15300000"/>
    <s v="Fino_0.13"/>
    <x v="74"/>
  </r>
  <r>
    <s v="Fino"/>
    <n v="0.13"/>
    <s v="5. Mekong"/>
    <n v="337328"/>
    <s v="NPP MỸ LOAN"/>
    <n v="33200000"/>
    <s v="Fino_0.13"/>
    <x v="74"/>
  </r>
  <r>
    <s v="Fino"/>
    <n v="0.13"/>
    <s v="5. Mekong"/>
    <n v="337386"/>
    <s v="NPP PHÁT ĐẠT"/>
    <n v="9700000"/>
    <s v="Fino_0.13"/>
    <x v="74"/>
  </r>
  <r>
    <s v="Fino"/>
    <n v="0.13"/>
    <s v="5. Mekong"/>
    <n v="337437"/>
    <s v="NPP CÔNG LINH"/>
    <n v="7300000"/>
    <s v="Fino_0.13"/>
    <x v="74"/>
  </r>
  <r>
    <s v="Fino"/>
    <n v="0.13"/>
    <s v="5. Mekong"/>
    <n v="337464"/>
    <s v="NPP HUỲNH HOÀNG PHÁT"/>
    <n v="16100000"/>
    <s v="Fino_0.13"/>
    <x v="74"/>
  </r>
  <r>
    <s v="Fino"/>
    <n v="0.13"/>
    <s v="5. Mekong"/>
    <n v="337476"/>
    <s v="NPP NGUYỄN KHÔI"/>
    <n v="4200000"/>
    <s v="Fino_0.13"/>
    <x v="74"/>
  </r>
  <r>
    <s v="Fino"/>
    <n v="0.13"/>
    <s v="5. Mekong"/>
    <n v="337488"/>
    <s v="NPP MAI TRÂM"/>
    <n v="34500000"/>
    <s v="Fino_0.13"/>
    <x v="74"/>
  </r>
  <r>
    <s v="Fino"/>
    <n v="0.13500000000000001"/>
    <s v="4. HCM"/>
    <n v="337337"/>
    <s v="NPP HOÀNG PHONG"/>
    <n v="46700000"/>
    <s v="Fino_0.135"/>
    <x v="75"/>
  </r>
  <r>
    <s v="Fino"/>
    <n v="0.13500000000000001"/>
    <s v="5. Mekong"/>
    <n v="337328"/>
    <s v="NPP MỸ LOAN"/>
    <n v="100000"/>
    <s v="Fino_0.135"/>
    <x v="75"/>
  </r>
  <r>
    <s v="Fino"/>
    <n v="0.13500000000000001"/>
    <s v="5. Mekong"/>
    <n v="338062"/>
    <s v="CTY TNHH MTV TRAN MINH TIEN"/>
    <n v="22200000"/>
    <s v="Fino_0.135"/>
    <x v="75"/>
  </r>
  <r>
    <s v="Fino"/>
    <n v="0.13999999999999999"/>
    <s v="3. East"/>
    <n v="337446"/>
    <s v="NPP HÙNG HUY"/>
    <n v="102500000"/>
    <s v="Fino_0.14"/>
    <x v="76"/>
  </r>
  <r>
    <s v="Fino"/>
    <n v="0.14000000000000001"/>
    <s v="3. East"/>
    <n v="175382"/>
    <s v="NPP CN HÙNG NHÂN"/>
    <n v="3000000"/>
    <s v="Fino_0.14"/>
    <x v="76"/>
  </r>
  <r>
    <s v="Fino"/>
    <n v="0.14000000000000001"/>
    <s v="3. East"/>
    <n v="337308"/>
    <s v="NPP HỮU LÂM"/>
    <n v="55500000"/>
    <s v="Fino_0.14"/>
    <x v="76"/>
  </r>
  <r>
    <s v="Fino"/>
    <n v="0.14000000000000001"/>
    <s v="3. East"/>
    <n v="337344"/>
    <s v="NPP HÙNG NHÂN"/>
    <n v="100000"/>
    <s v="Fino_0.14"/>
    <x v="76"/>
  </r>
  <r>
    <s v="Fino"/>
    <n v="0.14000000000000001"/>
    <s v="3. East"/>
    <n v="337389"/>
    <s v="NPP XUÂN BẮC HÀ"/>
    <n v="126800000"/>
    <s v="Fino_0.14"/>
    <x v="76"/>
  </r>
  <r>
    <s v="Fino"/>
    <n v="0.14000000000000001"/>
    <s v="3. East"/>
    <n v="337391"/>
    <s v="NPP THÀNH BƯỚC 1"/>
    <n v="400000"/>
    <s v="Fino_0.14"/>
    <x v="76"/>
  </r>
  <r>
    <s v="Fino"/>
    <n v="0.14000000000000001"/>
    <s v="3. East"/>
    <n v="337397"/>
    <s v="NPP NGỌC OANH"/>
    <n v="32900000"/>
    <s v="Fino_0.14"/>
    <x v="76"/>
  </r>
  <r>
    <s v="Fino"/>
    <n v="0.14000000000000001"/>
    <s v="3. East"/>
    <n v="337439"/>
    <s v="NPP ĐÀO PHƯƠNG LINH"/>
    <n v="221300000"/>
    <s v="Fino_0.14"/>
    <x v="76"/>
  </r>
  <r>
    <s v="Fino"/>
    <n v="0.14000000000000001"/>
    <s v="3. East"/>
    <n v="337446"/>
    <s v="NPP HÙNG HUY"/>
    <n v="10800000"/>
    <s v="Fino_0.14"/>
    <x v="76"/>
  </r>
  <r>
    <s v="Fino"/>
    <n v="0.14000000000000001"/>
    <s v="3. East"/>
    <n v="338061"/>
    <s v="NPP QUANG XUÂN TRƯỜNG"/>
    <n v="27800000"/>
    <s v="Fino_0.14"/>
    <x v="76"/>
  </r>
  <r>
    <s v="Fino"/>
    <n v="0.14000000000000001"/>
    <s v="4. HCM"/>
    <n v="337331"/>
    <s v="NPP MINH NGUYỆT"/>
    <n v="40500000"/>
    <s v="Fino_0.14"/>
    <x v="76"/>
  </r>
  <r>
    <s v="Fino"/>
    <n v="0.14000000000000001"/>
    <s v="4. HCM"/>
    <n v="337337"/>
    <s v="NPP HOÀNG PHONG"/>
    <n v="100000"/>
    <s v="Fino_0.14"/>
    <x v="76"/>
  </r>
  <r>
    <s v="Fino"/>
    <n v="0.14000000000000001"/>
    <s v="5. Mekong"/>
    <n v="337480"/>
    <s v="NPP TRÚC GIANG"/>
    <n v="26000000"/>
    <s v="Fino_0.14"/>
    <x v="76"/>
  </r>
  <r>
    <s v="Fino"/>
    <n v="0.15"/>
    <s v="1. North"/>
    <n v="337357"/>
    <s v="NPP TOÀN THẮNG"/>
    <n v="4800000"/>
    <s v="Fino_0.15"/>
    <x v="77"/>
  </r>
  <r>
    <s v="Fino"/>
    <n v="0.15"/>
    <s v="1. North"/>
    <n v="337372"/>
    <s v="NPP PHÚ THÁI"/>
    <n v="16100000"/>
    <s v="Fino_0.15"/>
    <x v="77"/>
  </r>
  <r>
    <s v="Fino"/>
    <n v="0.15"/>
    <s v="1. North"/>
    <n v="337375"/>
    <s v="NPP TÍN NGHĨA"/>
    <n v="8000000"/>
    <s v="Fino_0.15"/>
    <x v="77"/>
  </r>
  <r>
    <s v="Fino"/>
    <n v="0.15"/>
    <s v="1. North"/>
    <n v="337375"/>
    <s v="NPP TÍN NGHĨA 3"/>
    <n v="100000"/>
    <s v="Fino_0.15"/>
    <x v="77"/>
  </r>
  <r>
    <s v="Fino"/>
    <n v="0.15"/>
    <s v="2. Central"/>
    <n v="337342"/>
    <s v="NPP HỮU PHÚC"/>
    <n v="12800000"/>
    <s v="Fino_0.15"/>
    <x v="77"/>
  </r>
  <r>
    <s v="Fino"/>
    <n v="0.15"/>
    <s v="2. Central"/>
    <n v="337353"/>
    <s v="NPP MINH CHIỂU"/>
    <n v="100000"/>
    <s v="Fino_0.15"/>
    <x v="77"/>
  </r>
  <r>
    <s v="Fino"/>
    <n v="0.15"/>
    <s v="2. Central"/>
    <n v="337367"/>
    <s v="NPP QUANG CƯỜNG"/>
    <n v="800000"/>
    <s v="Fino_0.15"/>
    <x v="77"/>
  </r>
  <r>
    <s v="Fino"/>
    <n v="0.15"/>
    <s v="3. East"/>
    <n v="337306"/>
    <s v="NPP PHƯƠNG ÁNH 1"/>
    <n v="100000"/>
    <s v="Fino_0.15"/>
    <x v="77"/>
  </r>
  <r>
    <s v="Fino"/>
    <n v="0.15"/>
    <s v="4. HCM"/>
    <n v="175242"/>
    <s v="NPP TRƯỜNG PHÚC THỊNH"/>
    <n v="450900000"/>
    <s v="Fino_0.15"/>
    <x v="77"/>
  </r>
  <r>
    <s v="Fino"/>
    <n v="0.15"/>
    <s v="4. HCM"/>
    <n v="337331"/>
    <s v="NPP MINH NGUYỆT"/>
    <n v="63300000"/>
    <s v="Fino_0.15"/>
    <x v="77"/>
  </r>
  <r>
    <s v="Fino"/>
    <n v="0.15"/>
    <s v="5. Mekong"/>
    <n v="186715"/>
    <s v="NPP BEST KING FOOD"/>
    <n v="100000"/>
    <s v="Fino_0.15"/>
    <x v="77"/>
  </r>
  <r>
    <s v="Fino"/>
    <n v="0.15"/>
    <s v="5. Mekong"/>
    <n v="337328"/>
    <s v="NPP MỸ LOAN"/>
    <n v="62500000"/>
    <s v="Fino_0.15"/>
    <x v="77"/>
  </r>
  <r>
    <s v="Fino"/>
    <n v="0.15"/>
    <s v="5. Mekong"/>
    <n v="337480"/>
    <s v="NPP TRÚC GIANG"/>
    <n v="100200000"/>
    <s v="Fino_0.15"/>
    <x v="77"/>
  </r>
  <r>
    <s v="Fino"/>
    <n v="0.15"/>
    <s v="5. Mekong"/>
    <n v="338062"/>
    <s v="CTY TNHH MTV TRAN MINH TIEN"/>
    <n v="100000"/>
    <s v="Fino_0.15"/>
    <x v="77"/>
  </r>
  <r>
    <s v="Fino"/>
    <n v="0.16"/>
    <s v="3. East"/>
    <n v="337447"/>
    <s v="NPP NGUYỄN NGỌC PHỤNG"/>
    <n v="85200000"/>
    <s v="Fino_0.16"/>
    <x v="78"/>
  </r>
  <r>
    <s v="Fresh 110/ 180"/>
    <n v="0.04"/>
    <s v="4. HCM"/>
    <n v="337337"/>
    <s v="NPP HOÀNG PHONG"/>
    <n v="100000"/>
    <s v="Fresh 110/ 180_0.04"/>
    <x v="79"/>
  </r>
  <r>
    <s v="Fresh 110/ 180"/>
    <n v="0.05"/>
    <s v="2. Central"/>
    <n v="337342"/>
    <s v="NPP HỮU PHÚC"/>
    <n v="100000"/>
    <s v="Fresh 110/ 180_0.05"/>
    <x v="80"/>
  </r>
  <r>
    <s v="Fresh 110/ 180"/>
    <n v="0.05"/>
    <s v="2. Central"/>
    <n v="337428"/>
    <s v="NPP CN QUỐC PHONG"/>
    <n v="200000"/>
    <s v="Fresh 110/ 180_0.05"/>
    <x v="80"/>
  </r>
  <r>
    <s v="Fresh 110/ 180"/>
    <n v="0.05"/>
    <s v="4. HCM"/>
    <n v="175242"/>
    <s v="NPP TRƯỜNG PHÚC THỊNH"/>
    <n v="100000"/>
    <s v="Fresh 110/ 180_0.05"/>
    <x v="80"/>
  </r>
  <r>
    <s v="Fresh 110/ 180"/>
    <n v="5.5E-2"/>
    <s v="1. North"/>
    <n v="337363"/>
    <s v="NPP SINH PHƯỢNG"/>
    <n v="700000"/>
    <s v="Fresh 110/ 180_0.055"/>
    <x v="81"/>
  </r>
  <r>
    <s v="Fresh 110/ 180"/>
    <n v="5.5E-2"/>
    <s v="3. East"/>
    <n v="337397"/>
    <s v="NPP NGỌC OANH"/>
    <n v="100000"/>
    <s v="Fresh 110/ 180_0.055"/>
    <x v="81"/>
  </r>
  <r>
    <s v="Fresh 110/ 180"/>
    <n v="5.5E-2"/>
    <s v="4. HCM"/>
    <n v="179444"/>
    <s v="NPP NHÃ PHƯỢNG"/>
    <n v="5700000"/>
    <s v="Fresh 110/ 180_0.055"/>
    <x v="81"/>
  </r>
  <r>
    <s v="Fresh 110/ 180"/>
    <n v="5.5E-2"/>
    <s v="4. HCM"/>
    <n v="337329"/>
    <s v="NPP DUYỆT HỶ"/>
    <n v="100000"/>
    <s v="Fresh 110/ 180_0.055"/>
    <x v="81"/>
  </r>
  <r>
    <s v="Fresh 110/ 180"/>
    <n v="5.5E-2"/>
    <s v="4. HCM"/>
    <n v="337418"/>
    <s v="NPP TOÀN ĐỨC - PH"/>
    <n v="100000"/>
    <s v="Fresh 110/ 180_0.055"/>
    <x v="81"/>
  </r>
  <r>
    <s v="Fresh 110/ 180"/>
    <n v="5.5E-2"/>
    <s v="5. Mekong"/>
    <n v="186715"/>
    <s v="NPP BEST KING FOOD"/>
    <n v="100000"/>
    <s v="Fresh 110/ 180_0.055"/>
    <x v="81"/>
  </r>
  <r>
    <s v="Fresh 110/ 180"/>
    <n v="0.06"/>
    <s v="2. Central"/>
    <n v="337428"/>
    <s v="NPP CN QUỐC PHONG"/>
    <n v="100000"/>
    <s v="Fresh 110/ 180_0.06"/>
    <x v="82"/>
  </r>
  <r>
    <s v="Fresh 110/ 180"/>
    <n v="0.06"/>
    <s v="3. East"/>
    <n v="337397"/>
    <s v="NPP NGỌC OANH"/>
    <n v="100000"/>
    <s v="Fresh 110/ 180_0.06"/>
    <x v="82"/>
  </r>
  <r>
    <s v="Fresh 110/ 180"/>
    <n v="0.06"/>
    <s v="4. HCM"/>
    <n v="337329"/>
    <s v="NPP DUYỆT HỶ"/>
    <n v="100000"/>
    <s v="Fresh 110/ 180_0.06"/>
    <x v="82"/>
  </r>
  <r>
    <s v="Fresh 110/ 180"/>
    <n v="0.06"/>
    <s v="4. HCM"/>
    <n v="337337"/>
    <s v="NPP HOÀNG PHONG"/>
    <n v="100000"/>
    <s v="Fresh 110/ 180_0.06"/>
    <x v="82"/>
  </r>
  <r>
    <s v="Fresh 110/ 180"/>
    <n v="0.06"/>
    <s v="4. HCM"/>
    <n v="337418"/>
    <s v="NPP TOÀN ĐỨC - PH"/>
    <n v="100000"/>
    <s v="Fresh 110/ 180_0.06"/>
    <x v="82"/>
  </r>
  <r>
    <s v="Fresh 110/ 180"/>
    <n v="6.5000000000000002E-2"/>
    <s v="3. East"/>
    <n v="337316"/>
    <s v="NPP QUẢNG THÁI"/>
    <n v="100000"/>
    <s v="Fresh 110/ 180_0.065"/>
    <x v="83"/>
  </r>
  <r>
    <s v="Fresh 110/ 180"/>
    <n v="7.0000000000000007E-2"/>
    <s v="1. North"/>
    <n v="180804"/>
    <s v="NPP QUANG PHÚC"/>
    <n v="100000"/>
    <s v="Fresh 110/ 180_0.07"/>
    <x v="84"/>
  </r>
  <r>
    <s v="Fresh 110/ 180"/>
    <n v="7.0000000000000007E-2"/>
    <s v="1. North"/>
    <n v="337375"/>
    <s v="NPP TÍN NGHĨA"/>
    <n v="100000"/>
    <s v="Fresh 110/ 180_0.07"/>
    <x v="84"/>
  </r>
  <r>
    <s v="Fresh 110/ 180"/>
    <n v="7.0000000000000007E-2"/>
    <s v="4. HCM"/>
    <n v="187507"/>
    <s v="NPP OOH Nam Viet Do"/>
    <n v="100000"/>
    <s v="Fresh 110/ 180_0.07"/>
    <x v="84"/>
  </r>
  <r>
    <s v="Fresh 110/ 180"/>
    <n v="7.4999999999999997E-2"/>
    <s v="1. North"/>
    <n v="337363"/>
    <s v="NPP SINH PHƯỢNG"/>
    <n v="41600000"/>
    <s v="Fresh 110/ 180_0.075"/>
    <x v="85"/>
  </r>
  <r>
    <s v="Fresh 110/ 180"/>
    <n v="7.4999999999999997E-2"/>
    <s v="4. HCM"/>
    <n v="175242"/>
    <s v="NPP TRƯỜNG PHÚC THỊNH"/>
    <n v="100000"/>
    <s v="Fresh 110/ 180_0.075"/>
    <x v="85"/>
  </r>
  <r>
    <s v="Fresh 110/ 180"/>
    <n v="7.4999999999999997E-2"/>
    <s v="4. HCM"/>
    <n v="337337"/>
    <s v="NPP HOÀNG PHONG"/>
    <n v="100000"/>
    <s v="Fresh 110/ 180_0.075"/>
    <x v="85"/>
  </r>
  <r>
    <s v="Fresh 110/ 180"/>
    <n v="7.4999999999999997E-2"/>
    <s v="5. Mekong"/>
    <n v="337480"/>
    <s v="NPP TRÚC GIANG"/>
    <n v="100000"/>
    <s v="Fresh 110/ 180_0.075"/>
    <x v="85"/>
  </r>
  <r>
    <s v="Fresh 110/ 180"/>
    <n v="0.08"/>
    <s v="1. North"/>
    <n v="337361"/>
    <s v="CTY TNHH NGOC SON"/>
    <n v="100000"/>
    <s v="Fresh 110/ 180_0.08"/>
    <x v="86"/>
  </r>
  <r>
    <s v="Fresh 110/ 180"/>
    <n v="0.08"/>
    <s v="1. North"/>
    <n v="337374"/>
    <s v="CONG TY TNHH THUONG MAI &amp; XNK"/>
    <n v="100000"/>
    <s v="Fresh 110/ 180_0.08"/>
    <x v="86"/>
  </r>
  <r>
    <s v="Fresh 110/ 180"/>
    <n v="0.08"/>
    <s v="2. Central"/>
    <n v="337354"/>
    <s v="NPP THÀNH LỢI"/>
    <n v="1200000"/>
    <s v="Fresh 110/ 180_0.08"/>
    <x v="86"/>
  </r>
  <r>
    <s v="Fresh 110/ 180"/>
    <n v="0.08"/>
    <s v="2. Central"/>
    <n v="337428"/>
    <s v="NPP CN QUỐC PHONG"/>
    <n v="5900000"/>
    <s v="Fresh 110/ 180_0.08"/>
    <x v="86"/>
  </r>
  <r>
    <s v="Fresh 110/ 180"/>
    <n v="0.08"/>
    <s v="3. East"/>
    <n v="337447"/>
    <s v="NPP NGUYỄN NGỌC PHỤNG"/>
    <n v="11600000"/>
    <s v="Fresh 110/ 180_0.08"/>
    <x v="86"/>
  </r>
  <r>
    <s v="Fresh 110/ 180"/>
    <n v="0.08"/>
    <s v="4. HCM"/>
    <n v="337329"/>
    <s v="NPP DUYỆT HỶ"/>
    <n v="100000"/>
    <s v="Fresh 110/ 180_0.08"/>
    <x v="86"/>
  </r>
  <r>
    <s v="Fresh 110/ 180"/>
    <n v="0.08"/>
    <s v="5. Mekong"/>
    <n v="337322"/>
    <s v="NPP TRẦN PHONG"/>
    <n v="100000"/>
    <s v="Fresh 110/ 180_0.08"/>
    <x v="86"/>
  </r>
  <r>
    <s v="Fresh 110/ 180"/>
    <n v="8.4999999999999992E-2"/>
    <s v="4. HCM"/>
    <n v="175242"/>
    <s v="NPP TRƯỜNG PHÚC THỊNH"/>
    <n v="1800000"/>
    <s v="Fresh 110/ 180_0.085"/>
    <x v="87"/>
  </r>
  <r>
    <s v="Fresh 110/ 180"/>
    <n v="8.4999999999999992E-2"/>
    <s v="4. HCM"/>
    <n v="179444"/>
    <s v="NPP NHÃ PHƯỢNG"/>
    <n v="69200000"/>
    <s v="Fresh 110/ 180_0.085"/>
    <x v="87"/>
  </r>
  <r>
    <s v="Fresh 110/ 180"/>
    <n v="8.4999999999999992E-2"/>
    <s v="4. HCM"/>
    <n v="337329"/>
    <s v="NPP DUYỆT HỶ"/>
    <n v="17900000"/>
    <s v="Fresh 110/ 180_0.085"/>
    <x v="87"/>
  </r>
  <r>
    <s v="Fresh 110/ 180"/>
    <n v="0.09"/>
    <s v="1. North"/>
    <n v="337374"/>
    <s v="NPP XUẤT NHẬP KHẨU"/>
    <n v="100000"/>
    <s v="Fresh 110/ 180_0.09"/>
    <x v="88"/>
  </r>
  <r>
    <s v="Fresh 110/ 180"/>
    <n v="0.09"/>
    <s v="1. North"/>
    <n v="337375"/>
    <s v="NPP TÍN NGHĨA"/>
    <n v="100000"/>
    <s v="Fresh 110/ 180_0.09"/>
    <x v="88"/>
  </r>
  <r>
    <s v="Fresh 110/ 180"/>
    <n v="0.09"/>
    <s v="1. North"/>
    <n v="337451"/>
    <s v="NPP MẠNH THẮNG"/>
    <n v="100000"/>
    <s v="Fresh 110/ 180_0.09"/>
    <x v="88"/>
  </r>
  <r>
    <s v="Fresh 110/ 180"/>
    <n v="0.09"/>
    <s v="3. East"/>
    <n v="337389"/>
    <s v="NPP XUÂN BẮC HÀ"/>
    <n v="100000"/>
    <s v="Fresh 110/ 180_0.09"/>
    <x v="88"/>
  </r>
  <r>
    <s v="Fresh 110/ 180"/>
    <n v="0.09"/>
    <s v="3. East"/>
    <n v="337391"/>
    <s v="NPP THÀNH BƯỚC 2"/>
    <n v="4800000"/>
    <s v="Fresh 110/ 180_0.09"/>
    <x v="88"/>
  </r>
  <r>
    <s v="Fresh 110/ 180"/>
    <n v="0.09"/>
    <s v="3. East"/>
    <n v="337397"/>
    <s v="NPP NGỌC OANH"/>
    <n v="100000"/>
    <s v="Fresh 110/ 180_0.09"/>
    <x v="88"/>
  </r>
  <r>
    <s v="Fresh 110/ 180"/>
    <n v="0.09"/>
    <s v="3. East"/>
    <n v="337446"/>
    <s v="NPP HÙNG HUY"/>
    <n v="33300000"/>
    <s v="Fresh 110/ 180_0.09"/>
    <x v="88"/>
  </r>
  <r>
    <s v="Fresh 110/ 180"/>
    <n v="0.09"/>
    <s v="4. HCM"/>
    <n v="175242"/>
    <s v="NPP TRƯỜNG PHÚC THỊNH"/>
    <n v="4600000"/>
    <s v="Fresh 110/ 180_0.09"/>
    <x v="88"/>
  </r>
  <r>
    <s v="Fresh 110/ 180"/>
    <n v="0.09"/>
    <s v="4. HCM"/>
    <n v="337329"/>
    <s v="NPP DUYỆT HỶ"/>
    <n v="6400000"/>
    <s v="Fresh 110/ 180_0.09"/>
    <x v="88"/>
  </r>
  <r>
    <s v="Fresh 110/ 180"/>
    <n v="0.09"/>
    <s v="4. HCM"/>
    <n v="337337"/>
    <s v="NPP HOÀNG PHONG"/>
    <n v="100000"/>
    <s v="Fresh 110/ 180_0.09"/>
    <x v="88"/>
  </r>
  <r>
    <s v="Fresh 110/ 180"/>
    <n v="0.09"/>
    <s v="4. HCM"/>
    <n v="337418"/>
    <s v="NPP TOÀN ĐỨC - PH"/>
    <n v="100000"/>
    <s v="Fresh 110/ 180_0.09"/>
    <x v="88"/>
  </r>
  <r>
    <s v="Fresh 110/ 180"/>
    <n v="0.09"/>
    <s v="5. Mekong"/>
    <n v="337328"/>
    <s v="NPP MỸ LOAN"/>
    <n v="100000"/>
    <s v="Fresh 110/ 180_0.09"/>
    <x v="88"/>
  </r>
  <r>
    <s v="Fresh 110/ 180"/>
    <n v="0.09"/>
    <s v="5. Mekong"/>
    <n v="337479"/>
    <s v="NPP ĐỖ NGỌC ĐIỆP"/>
    <n v="100000"/>
    <s v="Fresh 110/ 180_0.09"/>
    <x v="88"/>
  </r>
  <r>
    <s v="Fresh 110/ 180"/>
    <n v="0.09"/>
    <s v="5. Mekong"/>
    <n v="337480"/>
    <s v="NPP TRÚC GIANG"/>
    <n v="1900000"/>
    <s v="Fresh 110/ 180_0.09"/>
    <x v="88"/>
  </r>
  <r>
    <s v="Fresh 110/ 180"/>
    <n v="0.1"/>
    <s v="1. North"/>
    <n v="337356"/>
    <s v="NPP DŨNG TIẾN"/>
    <n v="100000"/>
    <s v="Fresh 110/ 180_0.1"/>
    <x v="89"/>
  </r>
  <r>
    <s v="Fresh 110/ 180"/>
    <n v="0.1"/>
    <s v="1. North"/>
    <n v="337358"/>
    <s v="NPP THÀNH ĐẠT"/>
    <n v="200000"/>
    <s v="Fresh 110/ 180_0.1"/>
    <x v="89"/>
  </r>
  <r>
    <s v="Fresh 110/ 180"/>
    <n v="0.1"/>
    <s v="1. North"/>
    <n v="337375"/>
    <s v="NPP TÍN NGHĨA"/>
    <n v="8300000"/>
    <s v="Fresh 110/ 180_0.1"/>
    <x v="89"/>
  </r>
  <r>
    <s v="Fresh 110/ 180"/>
    <n v="0.1"/>
    <s v="1. North"/>
    <n v="337376"/>
    <s v="NPP TOÀN DƯƠNG"/>
    <n v="100000"/>
    <s v="Fresh 110/ 180_0.1"/>
    <x v="89"/>
  </r>
  <r>
    <s v="Fresh 110/ 180"/>
    <n v="0.1"/>
    <s v="1. North"/>
    <n v="337384"/>
    <s v="NPP TÙNG HOA"/>
    <n v="100000"/>
    <s v="Fresh 110/ 180_0.1"/>
    <x v="89"/>
  </r>
  <r>
    <s v="Fresh 110/ 180"/>
    <n v="0.1"/>
    <s v="1. North"/>
    <n v="337483"/>
    <s v="NPP HOA VIỆT LS"/>
    <n v="5400000"/>
    <s v="Fresh 110/ 180_0.1"/>
    <x v="89"/>
  </r>
  <r>
    <s v="Fresh 110/ 180"/>
    <n v="0.1"/>
    <s v="2. Central"/>
    <n v="337342"/>
    <s v="NPP HỮU PHÚC"/>
    <n v="200000"/>
    <s v="Fresh 110/ 180_0.1"/>
    <x v="89"/>
  </r>
  <r>
    <s v="Fresh 110/ 180"/>
    <n v="0.1"/>
    <s v="2. Central"/>
    <n v="337353"/>
    <s v="NPP MINH CHIỂU"/>
    <n v="100000"/>
    <s v="Fresh 110/ 180_0.1"/>
    <x v="89"/>
  </r>
  <r>
    <s v="Fresh 110/ 180"/>
    <n v="0.1"/>
    <s v="2. Central"/>
    <n v="337395"/>
    <s v="NPP THÀNH HƯNG"/>
    <n v="300000"/>
    <s v="Fresh 110/ 180_0.1"/>
    <x v="89"/>
  </r>
  <r>
    <s v="Fresh 110/ 180"/>
    <n v="0.1"/>
    <s v="2. Central"/>
    <n v="337428"/>
    <s v="NPP CN QUỐC PHONG"/>
    <n v="2100000"/>
    <s v="Fresh 110/ 180_0.1"/>
    <x v="89"/>
  </r>
  <r>
    <s v="Fresh 110/ 180"/>
    <n v="0.1"/>
    <s v="3. East"/>
    <n v="337397"/>
    <s v="NPP NGỌC OANH"/>
    <n v="106400000"/>
    <s v="Fresh 110/ 180_0.1"/>
    <x v="89"/>
  </r>
  <r>
    <s v="Fresh 110/ 180"/>
    <n v="0.1"/>
    <s v="3. East"/>
    <n v="337445"/>
    <s v="NPP MINH GIA"/>
    <n v="10400000"/>
    <s v="Fresh 110/ 180_0.1"/>
    <x v="89"/>
  </r>
  <r>
    <s v="Fresh 110/ 180"/>
    <n v="0.1"/>
    <s v="4. HCM"/>
    <n v="337329"/>
    <s v="NPP DUYỆT HỶ"/>
    <n v="5900000"/>
    <s v="Fresh 110/ 180_0.1"/>
    <x v="89"/>
  </r>
  <r>
    <s v="Fresh 110/ 180"/>
    <n v="0.1"/>
    <s v="4. HCM"/>
    <n v="337331"/>
    <s v="NPP MINH NGUYỆT"/>
    <n v="100000"/>
    <s v="Fresh 110/ 180_0.1"/>
    <x v="89"/>
  </r>
  <r>
    <s v="Fresh 110/ 180"/>
    <n v="0.1"/>
    <s v="5. Mekong"/>
    <n v="186715"/>
    <s v="NPP BEST KING FOOD"/>
    <n v="100000"/>
    <s v="Fresh 110/ 180_0.1"/>
    <x v="89"/>
  </r>
  <r>
    <s v="Fresh 110/ 180"/>
    <n v="0.1"/>
    <s v="5. Mekong"/>
    <n v="337328"/>
    <s v="NPP MỸ LOAN"/>
    <n v="200000"/>
    <s v="Fresh 110/ 180_0.1"/>
    <x v="89"/>
  </r>
  <r>
    <s v="Fresh 110/ 180"/>
    <n v="0.1"/>
    <s v="5. Mekong"/>
    <n v="337386"/>
    <s v="NPP PHÁT ĐẠT"/>
    <n v="400000"/>
    <s v="Fresh 110/ 180_0.1"/>
    <x v="89"/>
  </r>
  <r>
    <s v="Fresh 110/ 180"/>
    <n v="0.105"/>
    <s v="4. HCM"/>
    <n v="175242"/>
    <s v="NPP TRƯỜNG PHÚC THỊNH"/>
    <n v="20000000"/>
    <s v="Fresh 110/ 180_0.105"/>
    <x v="90"/>
  </r>
  <r>
    <s v="Fresh 110/ 180"/>
    <n v="0.105"/>
    <s v="4. HCM"/>
    <n v="337329"/>
    <s v="NPP DUYỆT HỶ"/>
    <n v="8500000"/>
    <s v="Fresh 110/ 180_0.105"/>
    <x v="90"/>
  </r>
  <r>
    <s v="Fresh 110/ 180"/>
    <n v="0.105"/>
    <s v="4. HCM"/>
    <n v="337337"/>
    <s v="NPP HOÀNG PHONG"/>
    <n v="2600000"/>
    <s v="Fresh 110/ 180_0.105"/>
    <x v="90"/>
  </r>
  <r>
    <s v="Fresh 110/ 180"/>
    <n v="0.11"/>
    <s v="1. North"/>
    <n v="337450"/>
    <s v="NPP ANH HUY"/>
    <n v="15500000"/>
    <s v="Fresh 110/ 180_0.11"/>
    <x v="91"/>
  </r>
  <r>
    <s v="Fresh 110/ 180"/>
    <n v="0.11"/>
    <s v="2. Central"/>
    <n v="337354"/>
    <s v="NPP THÀNH LỢI"/>
    <n v="17100000"/>
    <s v="Fresh 110/ 180_0.11"/>
    <x v="91"/>
  </r>
  <r>
    <s v="Fresh 110/ 180"/>
    <n v="0.11"/>
    <s v="2. Central"/>
    <n v="337395"/>
    <s v="NPP THÀNH HƯNG"/>
    <n v="100000"/>
    <s v="Fresh 110/ 180_0.11"/>
    <x v="91"/>
  </r>
  <r>
    <s v="Fresh 110/ 180"/>
    <n v="0.11"/>
    <s v="4. HCM"/>
    <n v="175242"/>
    <s v="NPP TRƯỜNG PHÚC THỊNH"/>
    <n v="11000000"/>
    <s v="Fresh 110/ 180_0.11"/>
    <x v="91"/>
  </r>
  <r>
    <s v="Fresh 110/ 180"/>
    <n v="0.11"/>
    <s v="4. HCM"/>
    <n v="187507"/>
    <s v="NPP OOH Nam Viet Do"/>
    <n v="39200000"/>
    <s v="Fresh 110/ 180_0.11"/>
    <x v="91"/>
  </r>
  <r>
    <s v="Fresh 110/ 180"/>
    <n v="0.11"/>
    <s v="4. HCM"/>
    <n v="337329"/>
    <s v="NPP DUYỆT HỶ"/>
    <n v="151800000"/>
    <s v="Fresh 110/ 180_0.11"/>
    <x v="91"/>
  </r>
  <r>
    <s v="Fresh 110/ 180"/>
    <n v="0.11"/>
    <s v="4. HCM"/>
    <n v="337331"/>
    <s v="NPP MINH NGUYỆT"/>
    <n v="28100000"/>
    <s v="Fresh 110/ 180_0.11"/>
    <x v="91"/>
  </r>
  <r>
    <s v="Fresh 110/ 180"/>
    <n v="0.11"/>
    <s v="4. HCM"/>
    <n v="337337"/>
    <s v="NPP HOÀNG PHONG"/>
    <n v="76300000"/>
    <s v="Fresh 110/ 180_0.11"/>
    <x v="91"/>
  </r>
  <r>
    <s v="Fresh 110/ 180"/>
    <n v="0.11"/>
    <s v="4. HCM"/>
    <n v="337418"/>
    <s v="NPP TOÀN ĐỨC - PH"/>
    <n v="55200000"/>
    <s v="Fresh 110/ 180_0.11"/>
    <x v="91"/>
  </r>
  <r>
    <s v="Fresh 110/ 180"/>
    <n v="0.12"/>
    <s v="1. North"/>
    <n v="180455"/>
    <s v="NPP THỦ ĐÔ TÍN NGHĨA"/>
    <n v="8500000"/>
    <s v="Fresh 110/ 180_0.12"/>
    <x v="92"/>
  </r>
  <r>
    <s v="Fresh 110/ 180"/>
    <n v="0.12"/>
    <s v="1. North"/>
    <n v="337357"/>
    <s v="NPP TOÀN THẮNG"/>
    <n v="14100000"/>
    <s v="Fresh 110/ 180_0.12"/>
    <x v="92"/>
  </r>
  <r>
    <s v="Fresh 110/ 180"/>
    <n v="0.12"/>
    <s v="1. North"/>
    <n v="337375"/>
    <s v="NPP TÍN NGHĨA"/>
    <n v="1200000"/>
    <s v="Fresh 110/ 180_0.12"/>
    <x v="92"/>
  </r>
  <r>
    <s v="Fresh 110/ 180"/>
    <n v="0.12"/>
    <s v="1. North"/>
    <n v="337378"/>
    <s v="CTY TNHH TM VAN TRANG"/>
    <n v="100000"/>
    <s v="Fresh 110/ 180_0.12"/>
    <x v="92"/>
  </r>
  <r>
    <s v="Fresh 110/ 180"/>
    <n v="0.12"/>
    <s v="1. North"/>
    <n v="337471"/>
    <s v="NPP THÁI SƠN"/>
    <n v="100000"/>
    <s v="Fresh 110/ 180_0.12"/>
    <x v="92"/>
  </r>
  <r>
    <s v="Fresh 110/ 180"/>
    <n v="0.12"/>
    <s v="2. Central"/>
    <n v="337340"/>
    <s v="CTY TNHH TM TRUNG TIN"/>
    <n v="100000"/>
    <s v="Fresh 110/ 180_0.12"/>
    <x v="92"/>
  </r>
  <r>
    <s v="Fresh 110/ 180"/>
    <n v="0.12"/>
    <s v="2. Central"/>
    <n v="337341"/>
    <s v="CONG TY TNHH TM VA DVTH TRAN TRUONG"/>
    <n v="400000"/>
    <s v="Fresh 110/ 180_0.12"/>
    <x v="92"/>
  </r>
  <r>
    <s v="Fresh 110/ 180"/>
    <n v="0.12"/>
    <s v="2. Central"/>
    <n v="337342"/>
    <s v="NPP HỮU PHÚC"/>
    <n v="200000"/>
    <s v="Fresh 110/ 180_0.12"/>
    <x v="92"/>
  </r>
  <r>
    <s v="Fresh 110/ 180"/>
    <n v="0.12"/>
    <s v="2. Central"/>
    <n v="337348"/>
    <s v="NPP VẠN PHÚC"/>
    <n v="100000"/>
    <s v="Fresh 110/ 180_0.12"/>
    <x v="92"/>
  </r>
  <r>
    <s v="Fresh 110/ 180"/>
    <n v="0.12"/>
    <s v="2. Central"/>
    <n v="337349"/>
    <s v="NPP TUẤN VIỆT"/>
    <n v="600000"/>
    <s v="Fresh 110/ 180_0.12"/>
    <x v="92"/>
  </r>
  <r>
    <s v="Fresh 110/ 180"/>
    <n v="0.12"/>
    <s v="2. Central"/>
    <n v="337350"/>
    <s v="NPP NGHĨA LỢI"/>
    <n v="100000"/>
    <s v="Fresh 110/ 180_0.12"/>
    <x v="92"/>
  </r>
  <r>
    <s v="Fresh 110/ 180"/>
    <n v="0.12"/>
    <s v="2. Central"/>
    <n v="337351"/>
    <s v="NPP TRƯƠNG THÀNH PHÁT"/>
    <n v="1800000"/>
    <s v="Fresh 110/ 180_0.12"/>
    <x v="92"/>
  </r>
  <r>
    <s v="Fresh 110/ 180"/>
    <n v="0.12"/>
    <s v="2. Central"/>
    <n v="337352"/>
    <s v="CONG TY TNHH MTV TMDV &amp; SX VAN KHOI"/>
    <n v="4300000"/>
    <s v="Fresh 110/ 180_0.12"/>
    <x v="92"/>
  </r>
  <r>
    <s v="Fresh 110/ 180"/>
    <n v="0.12"/>
    <s v="2. Central"/>
    <n v="337353"/>
    <s v="NPP MINH CHIỂU"/>
    <n v="6300000"/>
    <s v="Fresh 110/ 180_0.12"/>
    <x v="92"/>
  </r>
  <r>
    <s v="Fresh 110/ 180"/>
    <n v="0.12"/>
    <s v="2. Central"/>
    <n v="337354"/>
    <s v="NPP THÀNH LỢI"/>
    <n v="3400000"/>
    <s v="Fresh 110/ 180_0.12"/>
    <x v="92"/>
  </r>
  <r>
    <s v="Fresh 110/ 180"/>
    <n v="0.12"/>
    <s v="2. Central"/>
    <n v="337359"/>
    <s v="NPP NAM LONG"/>
    <n v="400000"/>
    <s v="Fresh 110/ 180_0.12"/>
    <x v="92"/>
  </r>
  <r>
    <s v="Fresh 110/ 180"/>
    <n v="0.12"/>
    <s v="2. Central"/>
    <n v="337395"/>
    <s v="Thành Hưng"/>
    <n v="100000"/>
    <s v="Fresh 110/ 180_0.12"/>
    <x v="92"/>
  </r>
  <r>
    <s v="Fresh 110/ 180"/>
    <n v="0.12"/>
    <s v="2. Central"/>
    <n v="337458"/>
    <s v="NPP TRUNG ĐÔNG NGHỆ AN"/>
    <n v="100000"/>
    <s v="Fresh 110/ 180_0.12"/>
    <x v="92"/>
  </r>
  <r>
    <s v="Fresh 110/ 180"/>
    <n v="0.12"/>
    <s v="3. East"/>
    <n v="337308"/>
    <s v="NPP HỮU LÂM"/>
    <n v="126900000"/>
    <s v="Fresh 110/ 180_0.12"/>
    <x v="92"/>
  </r>
  <r>
    <s v="Fresh 110/ 180"/>
    <n v="0.12"/>
    <s v="3. East"/>
    <n v="337389"/>
    <s v="NPP XUÂN BẮC HÀ"/>
    <n v="124200000"/>
    <s v="Fresh 110/ 180_0.12"/>
    <x v="92"/>
  </r>
  <r>
    <s v="Fresh 110/ 180"/>
    <n v="0.12"/>
    <s v="3. East"/>
    <n v="337397"/>
    <s v="NPP NGỌC OANH"/>
    <n v="15600000"/>
    <s v="Fresh 110/ 180_0.12"/>
    <x v="92"/>
  </r>
  <r>
    <s v="Fresh 110/ 180"/>
    <n v="0.12"/>
    <s v="3. East"/>
    <n v="337439"/>
    <s v="NPP ĐÀO PHƯƠNG LINH"/>
    <n v="30500000"/>
    <s v="Fresh 110/ 180_0.12"/>
    <x v="92"/>
  </r>
  <r>
    <s v="Fresh 110/ 180"/>
    <n v="0.12"/>
    <s v="3. East"/>
    <n v="337446"/>
    <s v="NPP HÙNG HUY"/>
    <n v="57000000"/>
    <s v="Fresh 110/ 180_0.12"/>
    <x v="92"/>
  </r>
  <r>
    <s v="Fresh 110/ 180"/>
    <n v="0.12"/>
    <s v="3. East"/>
    <n v="337447"/>
    <s v="NPP NGUYỄN NGỌC PHỤNG"/>
    <n v="23300000"/>
    <s v="Fresh 110/ 180_0.12"/>
    <x v="92"/>
  </r>
  <r>
    <s v="Fresh 110/ 180"/>
    <n v="0.12"/>
    <s v="4. HCM"/>
    <n v="175242"/>
    <s v="NPP TRƯỜNG PHÚC THỊNH"/>
    <n v="3100000"/>
    <s v="Fresh 110/ 180_0.12"/>
    <x v="92"/>
  </r>
  <r>
    <s v="Fresh 110/ 180"/>
    <n v="0.12"/>
    <s v="4. HCM"/>
    <n v="179444"/>
    <s v="NPP NHÃ PHƯỢNG"/>
    <n v="37100000"/>
    <s v="Fresh 110/ 180_0.12"/>
    <x v="92"/>
  </r>
  <r>
    <s v="Fresh 110/ 180"/>
    <n v="0.12"/>
    <s v="4. HCM"/>
    <n v="337331"/>
    <s v="NPP MINH NGUYỆT"/>
    <n v="10600000"/>
    <s v="Fresh 110/ 180_0.12"/>
    <x v="92"/>
  </r>
  <r>
    <s v="Fresh 110/ 180"/>
    <n v="0.12"/>
    <s v="4. HCM"/>
    <n v="337337"/>
    <s v="NPP HOÀNG PHONG"/>
    <n v="2100000"/>
    <s v="Fresh 110/ 180_0.12"/>
    <x v="92"/>
  </r>
  <r>
    <s v="Fresh 110/ 180"/>
    <n v="0.12"/>
    <s v="4. HCM"/>
    <n v="337418"/>
    <s v="NPP TOÀN ĐỨC - PH"/>
    <n v="2700000"/>
    <s v="Fresh 110/ 180_0.12"/>
    <x v="92"/>
  </r>
  <r>
    <s v="Fresh 110/ 180"/>
    <n v="0.12"/>
    <s v="5. Mekong"/>
    <n v="186715"/>
    <s v="NPP BEST KING FOOD"/>
    <n v="12400000"/>
    <s v="Fresh 110/ 180_0.12"/>
    <x v="92"/>
  </r>
  <r>
    <s v="Fresh 110/ 180"/>
    <n v="0.12"/>
    <s v="5. Mekong"/>
    <n v="337328"/>
    <s v="NPP MỸ LOAN"/>
    <n v="12700000"/>
    <s v="Fresh 110/ 180_0.12"/>
    <x v="92"/>
  </r>
  <r>
    <s v="Fresh 110/ 180"/>
    <n v="0.12"/>
    <s v="5. Mekong"/>
    <n v="337424"/>
    <s v="NPP NGỌC PHƯỢNG"/>
    <n v="4600000"/>
    <s v="Fresh 110/ 180_0.12"/>
    <x v="92"/>
  </r>
  <r>
    <s v="Fresh 110/ 180"/>
    <n v="0.12"/>
    <s v="5. Mekong"/>
    <n v="337476"/>
    <s v="NPP NGUYỄN KHÔI"/>
    <n v="3600000"/>
    <s v="Fresh 110/ 180_0.12"/>
    <x v="92"/>
  </r>
  <r>
    <s v="Fresh 110/ 180"/>
    <n v="0.12"/>
    <s v="5. Mekong"/>
    <n v="337479"/>
    <s v="NPP ĐỖ NGỌC ĐIỆP"/>
    <n v="2900000"/>
    <s v="Fresh 110/ 180_0.12"/>
    <x v="92"/>
  </r>
  <r>
    <s v="Fresh 110/ 180"/>
    <n v="0.12"/>
    <s v="5. Mekong"/>
    <n v="337480"/>
    <s v="NPP TRÚC GIANG"/>
    <n v="100000"/>
    <s v="Fresh 110/ 180_0.12"/>
    <x v="92"/>
  </r>
  <r>
    <s v="Fresh 110/ 180"/>
    <n v="0.13"/>
    <s v="1. North"/>
    <n v="337375"/>
    <s v="NPP TÍN NGHĨA"/>
    <n v="100000"/>
    <s v="Fresh 110/ 180_0.13"/>
    <x v="93"/>
  </r>
  <r>
    <s v="Fresh 110/ 180"/>
    <n v="0.13"/>
    <s v="2. Central"/>
    <n v="337342"/>
    <s v="NPP HỮU PHÚC"/>
    <n v="8700000"/>
    <s v="Fresh 110/ 180_0.13"/>
    <x v="93"/>
  </r>
  <r>
    <s v="Fresh 110/ 180"/>
    <n v="0.13"/>
    <s v="3. East"/>
    <n v="175382"/>
    <s v="NPP CN HÙNG NHÂN"/>
    <n v="1700000"/>
    <s v="Fresh 110/ 180_0.13"/>
    <x v="93"/>
  </r>
  <r>
    <s v="Fresh 110/ 180"/>
    <n v="0.13"/>
    <s v="3. East"/>
    <n v="337315"/>
    <s v="NPP KHÔI KHUYÊN"/>
    <n v="7500000"/>
    <s v="Fresh 110/ 180_0.13"/>
    <x v="93"/>
  </r>
  <r>
    <s v="Fresh 110/ 180"/>
    <n v="0.13"/>
    <s v="3. East"/>
    <n v="337316"/>
    <s v="NPP QUẢNG THÁI"/>
    <n v="300000"/>
    <s v="Fresh 110/ 180_0.13"/>
    <x v="93"/>
  </r>
  <r>
    <s v="Fresh 110/ 180"/>
    <n v="0.13"/>
    <s v="3. East"/>
    <n v="337391"/>
    <s v="NPP THÀNH BƯỚC 2"/>
    <n v="900000"/>
    <s v="Fresh 110/ 180_0.13"/>
    <x v="93"/>
  </r>
  <r>
    <s v="Fresh 110/ 180"/>
    <n v="0.13"/>
    <s v="3. East"/>
    <n v="337446"/>
    <s v="NPP HÙNG HUY"/>
    <n v="134000000"/>
    <s v="Fresh 110/ 180_0.13"/>
    <x v="93"/>
  </r>
  <r>
    <s v="Fresh 110/ 180"/>
    <n v="0.13"/>
    <s v="4. HCM"/>
    <n v="337337"/>
    <s v="NPP HOÀNG PHONG"/>
    <n v="100000"/>
    <s v="Fresh 110/ 180_0.13"/>
    <x v="93"/>
  </r>
  <r>
    <s v="Fresh 110/ 180"/>
    <n v="0.13500000000000001"/>
    <s v="1. North"/>
    <n v="337375"/>
    <s v="NPP TÍN NGHĨA"/>
    <n v="100000"/>
    <s v="Fresh 110/ 180_0.135"/>
    <x v="94"/>
  </r>
  <r>
    <s v="Fresh 110/ 180"/>
    <n v="0.14000000000000001"/>
    <s v="1. North"/>
    <n v="337372"/>
    <s v="NPP PHÚ THÁI"/>
    <n v="7400000"/>
    <s v="Fresh 110/ 180_0.14"/>
    <x v="95"/>
  </r>
  <r>
    <s v="Fresh 110/ 180"/>
    <n v="0.14000000000000001"/>
    <s v="1. North"/>
    <n v="337374"/>
    <s v="CONG TY TNHH THUONG MAI &amp; XNK"/>
    <n v="94200000"/>
    <s v="Fresh 110/ 180_0.14"/>
    <x v="95"/>
  </r>
  <r>
    <s v="Fresh 110/ 180"/>
    <n v="0.14000000000000001"/>
    <s v="3. East"/>
    <n v="337308"/>
    <s v="NPP HỮU LÂM"/>
    <n v="32300000"/>
    <s v="Fresh 110/ 180_0.14"/>
    <x v="95"/>
  </r>
  <r>
    <s v="Fresh 110/ 180"/>
    <n v="0.14000000000000001"/>
    <s v="3. East"/>
    <n v="337391"/>
    <s v="NPP THÀNH BƯỚC 1"/>
    <n v="100000"/>
    <s v="Fresh 110/ 180_0.14"/>
    <x v="95"/>
  </r>
  <r>
    <s v="Fresh 110/ 180"/>
    <n v="0.14000000000000001"/>
    <s v="3. East"/>
    <n v="337397"/>
    <s v="NPP NGỌC OANH"/>
    <n v="31100000"/>
    <s v="Fresh 110/ 180_0.14"/>
    <x v="95"/>
  </r>
  <r>
    <s v="Fresh 110/ 180"/>
    <n v="0.14000000000000001"/>
    <s v="3. East"/>
    <n v="337439"/>
    <s v="NPP ĐÀO PHƯƠNG LINH"/>
    <n v="3800000"/>
    <s v="Fresh 110/ 180_0.14"/>
    <x v="95"/>
  </r>
  <r>
    <s v="Fresh 110/ 180"/>
    <n v="0.14000000000000001"/>
    <s v="3. East"/>
    <n v="337446"/>
    <s v="NPP HÙNG HUY"/>
    <n v="22600000"/>
    <s v="Fresh 110/ 180_0.14"/>
    <x v="95"/>
  </r>
  <r>
    <s v="Fresh 110/ 180"/>
    <n v="0.14000000000000001"/>
    <s v="3. East"/>
    <n v="338061"/>
    <s v="NPP QUANG XUÂN TRƯỜNG"/>
    <n v="18600000"/>
    <s v="Fresh 110/ 180_0.14"/>
    <x v="95"/>
  </r>
  <r>
    <s v="Fresh 110/ 180"/>
    <n v="0.15"/>
    <s v="1. North"/>
    <n v="337363"/>
    <s v="NPP SINH PHƯỢNG"/>
    <n v="60600000"/>
    <s v="Fresh 110/ 180_0.15"/>
    <x v="96"/>
  </r>
  <r>
    <s v="Fresh 110/ 180"/>
    <n v="0.15"/>
    <s v="1. North"/>
    <n v="337372"/>
    <s v="NPP PHÚ THÁI"/>
    <n v="100000"/>
    <s v="Fresh 110/ 180_0.15"/>
    <x v="96"/>
  </r>
  <r>
    <s v="Fresh 110/ 180"/>
    <n v="0.15"/>
    <s v="1. North"/>
    <n v="337374"/>
    <s v="NPP XNK"/>
    <n v="44200000"/>
    <s v="Fresh 110/ 180_0.15"/>
    <x v="96"/>
  </r>
  <r>
    <s v="Fresh 110/ 180"/>
    <n v="0.15"/>
    <s v="1. North"/>
    <n v="337375"/>
    <s v="NPP TÍN NGHĨA"/>
    <n v="32900000"/>
    <s v="Fresh 110/ 180_0.15"/>
    <x v="96"/>
  </r>
  <r>
    <s v="Fresh 110/ 180"/>
    <n v="0.15"/>
    <s v="1. North"/>
    <n v="337443"/>
    <s v="NPP THUẤN MINH"/>
    <n v="55800000"/>
    <s v="Fresh 110/ 180_0.15"/>
    <x v="96"/>
  </r>
  <r>
    <s v="Fresh 110/ 180"/>
    <n v="0.15"/>
    <s v="1. North"/>
    <n v="337450"/>
    <s v="NPP ANH HUY"/>
    <n v="110600000"/>
    <s v="Fresh 110/ 180_0.15"/>
    <x v="96"/>
  </r>
  <r>
    <s v="Fresh 110/ 180"/>
    <n v="0.15"/>
    <s v="1. North"/>
    <n v="337471"/>
    <s v="NPP THÁI SƠN"/>
    <n v="331900000"/>
    <s v="Fresh 110/ 180_0.15"/>
    <x v="96"/>
  </r>
  <r>
    <s v="Fresh 110/ 180"/>
    <n v="0.15"/>
    <s v="2. Central"/>
    <n v="337342"/>
    <s v="NPP HỮU PHÚC"/>
    <n v="2300000"/>
    <s v="Fresh 110/ 180_0.15"/>
    <x v="96"/>
  </r>
  <r>
    <s v="Fresh 110/ 180"/>
    <n v="0.15"/>
    <s v="2. Central"/>
    <n v="337353"/>
    <s v="NPP MINH CHIỂU"/>
    <n v="100000"/>
    <s v="Fresh 110/ 180_0.15"/>
    <x v="96"/>
  </r>
  <r>
    <s v="Fresh 110/ 180"/>
    <n v="0.15"/>
    <s v="2. Central"/>
    <n v="337367"/>
    <s v="NPP QUANG CƯỜNG"/>
    <n v="1100000"/>
    <s v="Fresh 110/ 180_0.15"/>
    <x v="96"/>
  </r>
  <r>
    <s v="Fresh 110/ 180"/>
    <n v="0.15"/>
    <s v="2. Central"/>
    <n v="337428"/>
    <s v="NPP CN QUỐC PHONG"/>
    <n v="69900000"/>
    <s v="Fresh 110/ 180_0.15"/>
    <x v="96"/>
  </r>
  <r>
    <s v="Fresh 110/ 180"/>
    <n v="0.15"/>
    <s v="3. East"/>
    <n v="337306"/>
    <s v="NPP PHƯƠNG ÁNH 1"/>
    <n v="1500000"/>
    <s v="Fresh 110/ 180_0.15"/>
    <x v="96"/>
  </r>
  <r>
    <s v="Fresh 110/ 180"/>
    <n v="0.15"/>
    <s v="4. HCM"/>
    <n v="175242"/>
    <s v="NPP TRƯỜNG PHÚC THỊNH"/>
    <n v="215100000"/>
    <s v="Fresh 110/ 180_0.15"/>
    <x v="96"/>
  </r>
  <r>
    <s v="Fresh 110/ 180"/>
    <n v="0.15"/>
    <s v="4. HCM"/>
    <n v="337331"/>
    <s v="NPP MINH NGUYỆT"/>
    <n v="12700000"/>
    <s v="Fresh 110/ 180_0.15"/>
    <x v="96"/>
  </r>
  <r>
    <s v="Fresh 110/ 180"/>
    <n v="0.15"/>
    <s v="5. Mekong"/>
    <n v="186715"/>
    <s v="NPP BEST KING FOOD"/>
    <n v="9200000"/>
    <s v="Fresh 110/ 180_0.15"/>
    <x v="96"/>
  </r>
  <r>
    <s v="Fresh 110/ 180"/>
    <n v="0.15"/>
    <s v="5. Mekong"/>
    <n v="337328"/>
    <s v="NPP MỸ LOAN"/>
    <n v="150100000"/>
    <s v="Fresh 110/ 180_0.15"/>
    <x v="96"/>
  </r>
  <r>
    <s v="Fresh 110/ 180"/>
    <n v="0.15"/>
    <s v="5. Mekong"/>
    <n v="337480"/>
    <s v="NPP TRÚC GIANG"/>
    <n v="8200000"/>
    <s v="Fresh 110/ 180_0.15"/>
    <x v="96"/>
  </r>
  <r>
    <s v="Fresh 110/ 180"/>
    <n v="0.15"/>
    <s v="5. Mekong"/>
    <n v="338062"/>
    <s v="CTY TNHH MTV TRAN MINH TIEN"/>
    <n v="6900000"/>
    <s v="Fresh 110/ 180_0.15"/>
    <x v="96"/>
  </r>
  <r>
    <s v="Fresh 110/ 180"/>
    <n v="0.16"/>
    <s v="2. Central"/>
    <n v="337342"/>
    <s v="NPP HỮU PHÚC"/>
    <n v="21500000"/>
    <s v="Fresh 110/ 180_0.16"/>
    <x v="97"/>
  </r>
  <r>
    <s v="Fresh 110/ 180"/>
    <n v="0.16"/>
    <s v="4. HCM"/>
    <n v="337337"/>
    <s v="NPP HOÀNG PHONG"/>
    <n v="51500000"/>
    <s v="Fresh 110/ 180_0.16"/>
    <x v="97"/>
  </r>
  <r>
    <s v="Fresh 110/ 180"/>
    <n v="0.18"/>
    <s v="1. North"/>
    <n v="337471"/>
    <s v="NPP THÁI SƠN"/>
    <n v="195200000"/>
    <s v="Fresh 110/ 180_0.18"/>
    <x v="98"/>
  </r>
  <r>
    <s v="Fresh 110/ 180"/>
    <n v="0.19"/>
    <s v="4. HCM"/>
    <n v="179444"/>
    <s v="NPP NHÃ PHƯỢNG"/>
    <n v="223800000"/>
    <s v="Fresh 110/ 180_0.19"/>
    <x v="99"/>
  </r>
  <r>
    <s v="Fresh 1L"/>
    <n v="0.04"/>
    <s v="1. North"/>
    <n v="337363"/>
    <s v="NPP SINH PHƯỢNG"/>
    <n v="100000"/>
    <s v="Fresh 1L_0.04"/>
    <x v="100"/>
  </r>
  <r>
    <s v="Fresh 1L"/>
    <n v="0.05"/>
    <s v="1. North"/>
    <n v="181178"/>
    <s v="NPP NGA CƯƠNG"/>
    <n v="100000"/>
    <s v="Fresh 1L_0.05"/>
    <x v="101"/>
  </r>
  <r>
    <s v="Fresh 1L"/>
    <n v="0.05"/>
    <s v="3. East"/>
    <n v="337391"/>
    <s v="NPP THÀNH BƯỚC 2"/>
    <n v="100000"/>
    <s v="Fresh 1L_0.05"/>
    <x v="101"/>
  </r>
  <r>
    <s v="Fresh 1L"/>
    <n v="0.05"/>
    <s v="3. East"/>
    <n v="337446"/>
    <s v="NPP HÙNG HUY"/>
    <n v="3000000"/>
    <s v="Fresh 1L_0.05"/>
    <x v="101"/>
  </r>
  <r>
    <s v="Fresh 1L"/>
    <n v="0.05"/>
    <s v="4. HCM"/>
    <n v="175242"/>
    <s v="NPP TRƯỜNG PHÚC THỊNH"/>
    <n v="500000"/>
    <s v="Fresh 1L_0.05"/>
    <x v="101"/>
  </r>
  <r>
    <s v="Fresh 1L"/>
    <n v="0.05"/>
    <s v="4. HCM"/>
    <n v="187507"/>
    <s v="NPP OOH Nam Viet Do"/>
    <n v="100000"/>
    <s v="Fresh 1L_0.05"/>
    <x v="101"/>
  </r>
  <r>
    <s v="Fresh 1L"/>
    <n v="0.05"/>
    <s v="4. HCM"/>
    <n v="337329"/>
    <s v="NPP DUYỆT HỶ"/>
    <n v="5400000"/>
    <s v="Fresh 1L_0.05"/>
    <x v="101"/>
  </r>
  <r>
    <s v="Fresh 1L"/>
    <n v="0.05"/>
    <s v="4. HCM"/>
    <n v="337331"/>
    <s v="NPP MINH NGUYỆT"/>
    <n v="400000"/>
    <s v="Fresh 1L_0.05"/>
    <x v="101"/>
  </r>
  <r>
    <s v="Fresh 1L"/>
    <n v="0.05"/>
    <s v="4. HCM"/>
    <n v="337418"/>
    <s v="NPP TOÀN ĐỨC - PH"/>
    <n v="100000"/>
    <s v="Fresh 1L_0.05"/>
    <x v="101"/>
  </r>
  <r>
    <s v="Fresh 1L"/>
    <n v="5.5E-2"/>
    <s v="4. HCM"/>
    <n v="337329"/>
    <s v="NPP DUYỆT HỶ"/>
    <n v="100000"/>
    <s v="Fresh 1L_0.055"/>
    <x v="102"/>
  </r>
  <r>
    <s v="Fresh 1L"/>
    <n v="0.06"/>
    <s v="1. North"/>
    <n v="337363"/>
    <s v="NPP SINH PHƯỢNG"/>
    <n v="100000"/>
    <s v="Fresh 1L_0.06"/>
    <x v="103"/>
  </r>
  <r>
    <s v="Fresh 1L"/>
    <n v="0.06"/>
    <s v="1. North"/>
    <n v="337450"/>
    <s v="NPP ANH HUY"/>
    <n v="100000"/>
    <s v="Fresh 1L_0.06"/>
    <x v="103"/>
  </r>
  <r>
    <s v="Fresh 1L"/>
    <n v="0.06"/>
    <s v="3. East"/>
    <n v="337344"/>
    <s v="NPP HÙNG NHÂN"/>
    <n v="100000"/>
    <s v="Fresh 1L_0.06"/>
    <x v="103"/>
  </r>
  <r>
    <s v="Fresh 1L"/>
    <n v="0.06"/>
    <s v="3. East"/>
    <n v="337397"/>
    <s v="NPP NGỌC OANH"/>
    <n v="300000"/>
    <s v="Fresh 1L_0.06"/>
    <x v="103"/>
  </r>
  <r>
    <s v="Fresh 1L"/>
    <n v="0.06"/>
    <s v="4. HCM"/>
    <n v="175242"/>
    <s v="NPP TRƯỜNG PHÚC THỊNH"/>
    <n v="300000"/>
    <s v="Fresh 1L_0.06"/>
    <x v="103"/>
  </r>
  <r>
    <s v="Fresh 1L"/>
    <n v="0.06"/>
    <s v="4. HCM"/>
    <n v="187507"/>
    <s v="NPP OOH Nam Viet Do"/>
    <n v="100000"/>
    <s v="Fresh 1L_0.06"/>
    <x v="103"/>
  </r>
  <r>
    <s v="Fresh 1L"/>
    <n v="0.06"/>
    <s v="4. HCM"/>
    <n v="337418"/>
    <s v="NPP TOÀN ĐỨC - PH"/>
    <n v="100000"/>
    <s v="Fresh 1L_0.06"/>
    <x v="103"/>
  </r>
  <r>
    <s v="Fresh 1L"/>
    <n v="7.0000000000000007E-2"/>
    <s v="4. HCM"/>
    <n v="337337"/>
    <s v="NPP HOÀNG PHONG"/>
    <n v="300000"/>
    <s v="Fresh 1L_0.07"/>
    <x v="104"/>
  </r>
  <r>
    <s v="Fresh 1L"/>
    <n v="7.4999999999999997E-2"/>
    <s v="1. North"/>
    <n v="337363"/>
    <s v="NPP SINH PHƯỢNG"/>
    <n v="5000000"/>
    <s v="Fresh 1L_0.075"/>
    <x v="105"/>
  </r>
  <r>
    <s v="Fresh 1L"/>
    <n v="7.4999999999999997E-2"/>
    <s v="4. HCM"/>
    <n v="337337"/>
    <s v="NPP HOÀNG PHONG"/>
    <n v="600000"/>
    <s v="Fresh 1L_0.075"/>
    <x v="105"/>
  </r>
  <r>
    <s v="Fresh 1L"/>
    <n v="0.08"/>
    <s v="1. North"/>
    <n v="181178"/>
    <s v="NPP NGA CƯƠNG"/>
    <n v="100000"/>
    <s v="Fresh 1L_0.08"/>
    <x v="106"/>
  </r>
  <r>
    <s v="Fresh 1L"/>
    <n v="0.08"/>
    <s v="4. HCM"/>
    <n v="337329"/>
    <s v="NPP DUYỆT HỶ"/>
    <n v="100000"/>
    <s v="Fresh 1L_0.08"/>
    <x v="106"/>
  </r>
  <r>
    <s v="Fresh 1L"/>
    <n v="0.09"/>
    <s v="1. North"/>
    <n v="337451"/>
    <s v="NPP MẠNH THẮNG"/>
    <n v="100000"/>
    <s v="Fresh 1L_0.09"/>
    <x v="107"/>
  </r>
  <r>
    <s v="Fresh 1L"/>
    <n v="0.09"/>
    <s v="3. East"/>
    <n v="337397"/>
    <s v="NPP NGỌC OANH"/>
    <n v="100000"/>
    <s v="Fresh 1L_0.09"/>
    <x v="107"/>
  </r>
  <r>
    <s v="Fresh 1L"/>
    <n v="0.09"/>
    <s v="3. East"/>
    <n v="337439"/>
    <s v="NPP ĐÀO PHƯƠNG LINH"/>
    <n v="100000"/>
    <s v="Fresh 1L_0.09"/>
    <x v="107"/>
  </r>
  <r>
    <s v="Fresh 1L"/>
    <n v="0.09"/>
    <s v="4. HCM"/>
    <n v="175242"/>
    <s v="NPP TRƯỜNG PHÚC THỊNH"/>
    <n v="15800000"/>
    <s v="Fresh 1L_0.09"/>
    <x v="107"/>
  </r>
  <r>
    <s v="Fresh 1L"/>
    <n v="0.09"/>
    <s v="4. HCM"/>
    <n v="187507"/>
    <s v="NPP OOH Nam Viet Do"/>
    <n v="33400000"/>
    <s v="Fresh 1L_0.09"/>
    <x v="107"/>
  </r>
  <r>
    <s v="Fresh 1L"/>
    <n v="0.09"/>
    <s v="4. HCM"/>
    <n v="337337"/>
    <s v="NPP HOÀNG PHONG"/>
    <n v="2100000"/>
    <s v="Fresh 1L_0.09"/>
    <x v="107"/>
  </r>
  <r>
    <s v="Fresh 1L"/>
    <n v="9.5000000000000001E-2"/>
    <s v="1. North"/>
    <n v="337375"/>
    <s v="NPP TÍN NGHĨA"/>
    <n v="104100000"/>
    <s v="Fresh 1L_0.095"/>
    <x v="108"/>
  </r>
  <r>
    <s v="Fresh 1L"/>
    <n v="9.5000000000000001E-2"/>
    <s v="4. HCM"/>
    <n v="337329"/>
    <s v="NPP DUYỆT HỶ"/>
    <n v="7200000"/>
    <s v="Fresh 1L_0.095"/>
    <x v="108"/>
  </r>
  <r>
    <s v="Fresh 1L"/>
    <n v="9.5000000000000001E-2"/>
    <s v="4. HCM"/>
    <n v="337337"/>
    <s v="NPP HOÀNG PHONG"/>
    <n v="98300000"/>
    <s v="Fresh 1L_0.095"/>
    <x v="108"/>
  </r>
  <r>
    <s v="Fresh 1L"/>
    <n v="0.1"/>
    <s v="1. North"/>
    <n v="337372"/>
    <s v="NPP PHÚ THÁI"/>
    <n v="900000"/>
    <s v="Fresh 1L_0.1"/>
    <x v="109"/>
  </r>
  <r>
    <s v="Fresh 1L"/>
    <n v="0.1"/>
    <s v="1. North"/>
    <n v="337375"/>
    <s v="NPP TÍN NGHĨA"/>
    <n v="100000"/>
    <s v="Fresh 1L_0.1"/>
    <x v="109"/>
  </r>
  <r>
    <s v="Fresh 1L"/>
    <n v="0.1"/>
    <s v="1. North"/>
    <n v="337483"/>
    <s v="NPP HOA VIỆT LS"/>
    <n v="14000000"/>
    <s v="Fresh 1L_0.1"/>
    <x v="109"/>
  </r>
  <r>
    <s v="Fresh 1L"/>
    <n v="0.1"/>
    <s v="2. Central"/>
    <n v="337342"/>
    <s v="NPP HỮU PHÚC"/>
    <n v="100000"/>
    <s v="Fresh 1L_0.1"/>
    <x v="109"/>
  </r>
  <r>
    <s v="Fresh 1L"/>
    <n v="0.1"/>
    <s v="2. Central"/>
    <n v="337353"/>
    <s v="NPP MINH CHIỂU"/>
    <n v="100000"/>
    <s v="Fresh 1L_0.1"/>
    <x v="109"/>
  </r>
  <r>
    <s v="Fresh 1L"/>
    <n v="0.1"/>
    <s v="2. Central"/>
    <n v="337354"/>
    <s v="NPP THÀNH LỢI"/>
    <n v="200000"/>
    <s v="Fresh 1L_0.1"/>
    <x v="109"/>
  </r>
  <r>
    <s v="Fresh 1L"/>
    <n v="0.1"/>
    <s v="2. Central"/>
    <n v="337395"/>
    <s v="Thành Hưng"/>
    <n v="2200000"/>
    <s v="Fresh 1L_0.1"/>
    <x v="109"/>
  </r>
  <r>
    <s v="Fresh 1L"/>
    <n v="0.1"/>
    <s v="3. East"/>
    <n v="337306"/>
    <s v="NPP PHƯƠNG ÁNH 1"/>
    <n v="100000"/>
    <s v="Fresh 1L_0.1"/>
    <x v="109"/>
  </r>
  <r>
    <s v="Fresh 1L"/>
    <n v="0.1"/>
    <s v="4. HCM"/>
    <n v="175242"/>
    <s v="NPP TRƯỜNG PHÚC THỊNH"/>
    <n v="800000"/>
    <s v="Fresh 1L_0.1"/>
    <x v="109"/>
  </r>
  <r>
    <s v="Fresh 1L"/>
    <n v="0.1"/>
    <s v="4. HCM"/>
    <n v="187507"/>
    <s v="NPP OOH Nam Viet Do"/>
    <n v="100000"/>
    <s v="Fresh 1L_0.1"/>
    <x v="109"/>
  </r>
  <r>
    <s v="Fresh 1L"/>
    <n v="0.1"/>
    <s v="4. HCM"/>
    <n v="337329"/>
    <s v="NPP DUYỆT HỶ"/>
    <n v="900000"/>
    <s v="Fresh 1L_0.1"/>
    <x v="109"/>
  </r>
  <r>
    <s v="Fresh 1L"/>
    <n v="0.1"/>
    <s v="4. HCM"/>
    <n v="337418"/>
    <s v="NPP TOÀN ĐỨC - PH"/>
    <n v="7000000"/>
    <s v="Fresh 1L_0.1"/>
    <x v="109"/>
  </r>
  <r>
    <s v="Fresh 1L"/>
    <n v="0.1"/>
    <s v="5. Mekong"/>
    <n v="186715"/>
    <s v="NPP BEST KING FOOD"/>
    <n v="700000"/>
    <s v="Fresh 1L_0.1"/>
    <x v="109"/>
  </r>
  <r>
    <s v="Fresh 1L"/>
    <n v="0.1"/>
    <s v="5. Mekong"/>
    <n v="337327"/>
    <s v="NPP ĐẠI THÀNH PHÁT"/>
    <n v="400000"/>
    <s v="Fresh 1L_0.1"/>
    <x v="109"/>
  </r>
  <r>
    <s v="Fresh 1L"/>
    <n v="0.1"/>
    <s v="5. Mekong"/>
    <n v="337328"/>
    <s v="NPP MỸ LOAN"/>
    <n v="1200000"/>
    <s v="Fresh 1L_0.1"/>
    <x v="109"/>
  </r>
  <r>
    <s v="Fresh 1L"/>
    <n v="0.1"/>
    <s v="5. Mekong"/>
    <n v="337424"/>
    <s v="NPP NGỌC PHƯỢNG"/>
    <n v="100000"/>
    <s v="Fresh 1L_0.1"/>
    <x v="109"/>
  </r>
  <r>
    <s v="Fresh 1L"/>
    <n v="0.1"/>
    <s v="5. Mekong"/>
    <n v="337480"/>
    <s v="NPP TRÚC GIANG"/>
    <n v="100000"/>
    <s v="Fresh 1L_0.1"/>
    <x v="109"/>
  </r>
  <r>
    <s v="Fresh 1L"/>
    <n v="0.1"/>
    <s v="5. Mekong"/>
    <n v="338062"/>
    <s v="CTY TNHH MTV TRAN MINH TIEN"/>
    <n v="100000"/>
    <s v="Fresh 1L_0.1"/>
    <x v="109"/>
  </r>
  <r>
    <s v="Fresh 1L"/>
    <n v="0.11"/>
    <s v="1. North"/>
    <n v="337372"/>
    <s v="NPP PHÚ THÁI"/>
    <n v="100000"/>
    <s v="Fresh 1L_0.11"/>
    <x v="110"/>
  </r>
  <r>
    <s v="Fresh 1L"/>
    <n v="0.11"/>
    <s v="1. North"/>
    <n v="337375"/>
    <s v="NPP TÍN NGHĨA"/>
    <n v="3600000"/>
    <s v="Fresh 1L_0.11"/>
    <x v="110"/>
  </r>
  <r>
    <s v="Fresh 1L"/>
    <n v="0.11"/>
    <s v="4. HCM"/>
    <n v="175242"/>
    <s v="NPP TRƯỜNG PHÚC THỊNH"/>
    <n v="29400000"/>
    <s v="Fresh 1L_0.11"/>
    <x v="110"/>
  </r>
  <r>
    <s v="Fresh 1L"/>
    <n v="0.11499999999999999"/>
    <s v="4. HCM"/>
    <n v="337329"/>
    <s v="NPP DUYỆT HỶ"/>
    <n v="300000"/>
    <s v="Fresh 1L_0.115"/>
    <x v="111"/>
  </r>
  <r>
    <s v="Fresh 1L"/>
    <n v="0.12"/>
    <s v="1. North"/>
    <n v="337375"/>
    <s v="NPP TÍN NGHĨA"/>
    <n v="100000"/>
    <s v="Fresh 1L_0.12"/>
    <x v="112"/>
  </r>
  <r>
    <s v="Fresh 1L"/>
    <n v="0.12"/>
    <s v="2. Central"/>
    <n v="337341"/>
    <s v="CONG TY TNHH TM VA DVTH TRAN TRUONG"/>
    <n v="4100000"/>
    <s v="Fresh 1L_0.12"/>
    <x v="112"/>
  </r>
  <r>
    <s v="Fresh 1L"/>
    <n v="0.12"/>
    <s v="2. Central"/>
    <n v="337342"/>
    <s v="NPP HỮU PHÚC"/>
    <n v="700000"/>
    <s v="Fresh 1L_0.12"/>
    <x v="112"/>
  </r>
  <r>
    <s v="Fresh 1L"/>
    <n v="0.12"/>
    <s v="2. Central"/>
    <n v="337348"/>
    <s v="NPP VẠN PHÚC"/>
    <n v="1900000"/>
    <s v="Fresh 1L_0.12"/>
    <x v="112"/>
  </r>
  <r>
    <s v="Fresh 1L"/>
    <n v="0.12"/>
    <s v="2. Central"/>
    <n v="337349"/>
    <s v="NPP TUẤN VIỆT"/>
    <n v="1000000"/>
    <s v="Fresh 1L_0.12"/>
    <x v="112"/>
  </r>
  <r>
    <s v="Fresh 1L"/>
    <n v="0.12"/>
    <s v="2. Central"/>
    <n v="337350"/>
    <s v="NPP NGHĨA LỢI"/>
    <n v="1200000"/>
    <s v="Fresh 1L_0.12"/>
    <x v="112"/>
  </r>
  <r>
    <s v="Fresh 1L"/>
    <n v="0.12"/>
    <s v="2. Central"/>
    <n v="337351"/>
    <s v="NPP TRƯƠNG THÀNH PHÁT"/>
    <n v="6900000"/>
    <s v="Fresh 1L_0.12"/>
    <x v="112"/>
  </r>
  <r>
    <s v="Fresh 1L"/>
    <n v="0.12"/>
    <s v="2. Central"/>
    <n v="337353"/>
    <s v="NPP MINH CHIỂU"/>
    <n v="400000"/>
    <s v="Fresh 1L_0.12"/>
    <x v="112"/>
  </r>
  <r>
    <s v="Fresh 1L"/>
    <n v="0.12"/>
    <s v="2. Central"/>
    <n v="337354"/>
    <s v="NPP THÀNH LỢI"/>
    <n v="8700000"/>
    <s v="Fresh 1L_0.12"/>
    <x v="112"/>
  </r>
  <r>
    <s v="Fresh 1L"/>
    <n v="0.12"/>
    <s v="2. Central"/>
    <n v="337359"/>
    <s v="NPP NAM LONG"/>
    <n v="14900000"/>
    <s v="Fresh 1L_0.12"/>
    <x v="112"/>
  </r>
  <r>
    <s v="Fresh 1L"/>
    <n v="0.12"/>
    <s v="2. Central"/>
    <n v="337367"/>
    <s v="NPP QUANG CƯỜNG"/>
    <n v="1000000"/>
    <s v="Fresh 1L_0.12"/>
    <x v="112"/>
  </r>
  <r>
    <s v="Fresh 1L"/>
    <n v="0.12"/>
    <s v="2. Central"/>
    <n v="337395"/>
    <s v="Thành Hưng"/>
    <n v="100000"/>
    <s v="Fresh 1L_0.12"/>
    <x v="112"/>
  </r>
  <r>
    <s v="Fresh 1L"/>
    <n v="0.12"/>
    <s v="3. East"/>
    <n v="175382"/>
    <s v="NPP CN HÙNG NHÂN"/>
    <n v="100000"/>
    <s v="Fresh 1L_0.12"/>
    <x v="112"/>
  </r>
  <r>
    <s v="Fresh 1L"/>
    <n v="0.12"/>
    <s v="3. East"/>
    <n v="178373"/>
    <s v="NPP VINH PHƯỚC"/>
    <n v="100000"/>
    <s v="Fresh 1L_0.12"/>
    <x v="112"/>
  </r>
  <r>
    <s v="Fresh 1L"/>
    <n v="0.12"/>
    <s v="3. East"/>
    <n v="337310"/>
    <s v="NPP TRUNG YẾN HƯNG"/>
    <n v="500000"/>
    <s v="Fresh 1L_0.12"/>
    <x v="112"/>
  </r>
  <r>
    <s v="Fresh 1L"/>
    <n v="0.12"/>
    <s v="3. East"/>
    <n v="337313"/>
    <s v="NPP ĐỨC HẠNH"/>
    <n v="2000000"/>
    <s v="Fresh 1L_0.12"/>
    <x v="112"/>
  </r>
  <r>
    <s v="Fresh 1L"/>
    <n v="0.12"/>
    <s v="3. East"/>
    <n v="337316"/>
    <s v="NPP QUẢNG THÁI"/>
    <n v="6600000"/>
    <s v="Fresh 1L_0.12"/>
    <x v="112"/>
  </r>
  <r>
    <s v="Fresh 1L"/>
    <n v="0.12"/>
    <s v="3. East"/>
    <n v="337391"/>
    <s v="NPP THÀNH BƯỚC 1"/>
    <n v="100000"/>
    <s v="Fresh 1L_0.12"/>
    <x v="112"/>
  </r>
  <r>
    <s v="Fresh 1L"/>
    <n v="0.12"/>
    <s v="3. East"/>
    <n v="337391"/>
    <s v="NPP THÀNH BƯỚC 2"/>
    <n v="500000"/>
    <s v="Fresh 1L_0.12"/>
    <x v="112"/>
  </r>
  <r>
    <s v="Fresh 1L"/>
    <n v="0.12"/>
    <s v="3. East"/>
    <n v="337397"/>
    <s v="NPP NGỌC OANH"/>
    <n v="1000000"/>
    <s v="Fresh 1L_0.12"/>
    <x v="112"/>
  </r>
  <r>
    <s v="Fresh 1L"/>
    <n v="0.12"/>
    <s v="3. East"/>
    <n v="337446"/>
    <s v="NPP HÙNG HUY"/>
    <n v="100000"/>
    <s v="Fresh 1L_0.12"/>
    <x v="112"/>
  </r>
  <r>
    <s v="Fresh 1L"/>
    <n v="0.12"/>
    <s v="4. HCM"/>
    <n v="175242"/>
    <s v="NPP TRƯỜNG PHÚC THỊNH"/>
    <n v="19700000"/>
    <s v="Fresh 1L_0.12"/>
    <x v="112"/>
  </r>
  <r>
    <s v="Fresh 1L"/>
    <n v="0.12"/>
    <s v="4. HCM"/>
    <n v="337329"/>
    <s v="NPP DUYỆT HỶ"/>
    <n v="100000"/>
    <s v="Fresh 1L_0.12"/>
    <x v="112"/>
  </r>
  <r>
    <s v="Fresh 1L"/>
    <n v="0.12"/>
    <s v="4. HCM"/>
    <n v="337337"/>
    <s v="NPP HOÀNG PHONG"/>
    <n v="29200000"/>
    <s v="Fresh 1L_0.12"/>
    <x v="112"/>
  </r>
  <r>
    <s v="Fresh 1L"/>
    <n v="0.12"/>
    <s v="4. HCM"/>
    <n v="337418"/>
    <s v="NPP TOÀN ĐỨC - PH"/>
    <n v="21000000"/>
    <s v="Fresh 1L_0.12"/>
    <x v="112"/>
  </r>
  <r>
    <s v="Fresh 1L"/>
    <n v="0.12"/>
    <s v="5. Mekong"/>
    <n v="186715"/>
    <s v="NPP BEST KING FOOD"/>
    <n v="5800000"/>
    <s v="Fresh 1L_0.12"/>
    <x v="112"/>
  </r>
  <r>
    <s v="Fresh 1L"/>
    <n v="0.12"/>
    <s v="5. Mekong"/>
    <n v="337386"/>
    <s v="NPP PHÁT ĐẠT"/>
    <n v="200000"/>
    <s v="Fresh 1L_0.12"/>
    <x v="112"/>
  </r>
  <r>
    <s v="Fresh 1L"/>
    <n v="0.12"/>
    <s v="5. Mekong"/>
    <n v="337480"/>
    <s v="NPP TRÚC GIANG"/>
    <n v="100000"/>
    <s v="Fresh 1L_0.12"/>
    <x v="112"/>
  </r>
  <r>
    <s v="Fresh 1L"/>
    <n v="0.125"/>
    <s v="4. HCM"/>
    <n v="337329"/>
    <s v="NPP DUYỆT HỶ"/>
    <n v="5200000"/>
    <s v="Fresh 1L_0.125"/>
    <x v="113"/>
  </r>
  <r>
    <s v="Fresh 1L"/>
    <n v="0.13"/>
    <s v="3. East"/>
    <n v="337308"/>
    <s v="NPP HỮU LÂM"/>
    <n v="1300000"/>
    <s v="Fresh 1L_0.13"/>
    <x v="114"/>
  </r>
  <r>
    <s v="Fresh 1L"/>
    <n v="0.13"/>
    <s v="3. East"/>
    <n v="337316"/>
    <s v="NPP QUẢNG THÁI"/>
    <n v="100000"/>
    <s v="Fresh 1L_0.13"/>
    <x v="114"/>
  </r>
  <r>
    <s v="Fresh 1L"/>
    <n v="0.13"/>
    <s v="3. East"/>
    <n v="337397"/>
    <s v="NPP NGỌC OANH"/>
    <n v="400000"/>
    <s v="Fresh 1L_0.13"/>
    <x v="114"/>
  </r>
  <r>
    <s v="Fresh 1L"/>
    <n v="0.13"/>
    <s v="3. East"/>
    <n v="337439"/>
    <s v="NPP ĐÀO PHƯƠNG LINH"/>
    <n v="500000"/>
    <s v="Fresh 1L_0.13"/>
    <x v="114"/>
  </r>
  <r>
    <s v="Fresh 1L"/>
    <n v="0.13"/>
    <s v="4. HCM"/>
    <n v="175242"/>
    <s v="NPP TRƯỜNG PHÚC THỊNH"/>
    <n v="16000000"/>
    <s v="Fresh 1L_0.13"/>
    <x v="114"/>
  </r>
  <r>
    <s v="Fresh 1L"/>
    <n v="0.13"/>
    <s v="5. Mekong"/>
    <n v="186715"/>
    <s v="NPP BEST KING FOOD"/>
    <n v="2100000"/>
    <s v="Fresh 1L_0.13"/>
    <x v="114"/>
  </r>
  <r>
    <s v="Fresh 1L"/>
    <n v="0.13"/>
    <s v="5. Mekong"/>
    <n v="337320"/>
    <s v="NPP MAI HƯNG"/>
    <n v="800000"/>
    <s v="Fresh 1L_0.13"/>
    <x v="114"/>
  </r>
  <r>
    <s v="Fresh 1L"/>
    <n v="0.13"/>
    <s v="5. Mekong"/>
    <n v="337386"/>
    <s v="NPP PHÁT ĐẠT"/>
    <n v="1600000"/>
    <s v="Fresh 1L_0.13"/>
    <x v="114"/>
  </r>
  <r>
    <s v="Fresh 1L"/>
    <n v="0.13"/>
    <s v="5. Mekong"/>
    <n v="337437"/>
    <s v="NPP CÔNG LINH"/>
    <n v="6700000"/>
    <s v="Fresh 1L_0.13"/>
    <x v="114"/>
  </r>
  <r>
    <s v="Fresh 1L"/>
    <n v="0.14000000000000001"/>
    <s v="1. North"/>
    <n v="181178"/>
    <s v="NPP NGA CƯƠNG"/>
    <n v="5000000"/>
    <s v="Fresh 1L_0.14"/>
    <x v="115"/>
  </r>
  <r>
    <s v="Fresh 1L"/>
    <n v="0.14000000000000001"/>
    <s v="1. North"/>
    <n v="337372"/>
    <s v="NPP PHÚ THÁI"/>
    <n v="100000"/>
    <s v="Fresh 1L_0.14"/>
    <x v="115"/>
  </r>
  <r>
    <s v="Fresh 1L"/>
    <n v="0.14000000000000001"/>
    <s v="1. North"/>
    <n v="337375"/>
    <s v="NPP TÍN NGHĨA"/>
    <n v="100000"/>
    <s v="Fresh 1L_0.14"/>
    <x v="115"/>
  </r>
  <r>
    <s v="Fresh 1L"/>
    <n v="0.14000000000000001"/>
    <s v="1. North"/>
    <n v="337376"/>
    <s v="NPP TOÀN DƯƠNG"/>
    <n v="10500000"/>
    <s v="Fresh 1L_0.14"/>
    <x v="115"/>
  </r>
  <r>
    <s v="Fresh 1L"/>
    <n v="0.15"/>
    <s v="1. North"/>
    <n v="337372"/>
    <s v="NPP PHÚ THÁI"/>
    <n v="5100000"/>
    <s v="Fresh 1L_0.15"/>
    <x v="116"/>
  </r>
  <r>
    <s v="Fresh 1L"/>
    <n v="0.15"/>
    <s v="1. North"/>
    <n v="337375"/>
    <s v="NPP TÍN NGHĨA"/>
    <n v="13600000"/>
    <s v="Fresh 1L_0.15"/>
    <x v="116"/>
  </r>
  <r>
    <s v="Fresh 1L"/>
    <n v="0.15"/>
    <s v="2. Central"/>
    <n v="337342"/>
    <s v="NPP HỮU PHÚC"/>
    <n v="2300000"/>
    <s v="Fresh 1L_0.15"/>
    <x v="116"/>
  </r>
  <r>
    <s v="Fresh 1L"/>
    <n v="0.15"/>
    <s v="2. Central"/>
    <n v="337349"/>
    <s v="CTY TNHH TMTH TUAN VIET"/>
    <n v="4900000"/>
    <s v="Fresh 1L_0.15"/>
    <x v="116"/>
  </r>
  <r>
    <s v="Fresh 1L"/>
    <n v="0.15"/>
    <s v="4. HCM"/>
    <n v="175242"/>
    <s v="NPP TRƯỜNG PHÚC THỊNH"/>
    <n v="7600000"/>
    <s v="Fresh 1L_0.15"/>
    <x v="116"/>
  </r>
  <r>
    <s v="Fresh 1L"/>
    <n v="0.15"/>
    <s v="4. HCM"/>
    <n v="187507"/>
    <s v="NPP OOH Nam Viet Do"/>
    <n v="100000"/>
    <s v="Fresh 1L_0.15"/>
    <x v="116"/>
  </r>
  <r>
    <s v="Fresh 1L"/>
    <n v="0.15"/>
    <s v="5. Mekong"/>
    <n v="337386"/>
    <s v="NPP PHÁT ĐẠT"/>
    <n v="2000000"/>
    <s v="Fresh 1L_0.15"/>
    <x v="116"/>
  </r>
  <r>
    <s v="Fresh 1L"/>
    <n v="0.17"/>
    <s v="4. HCM"/>
    <n v="337418"/>
    <s v="NPP TOÀN ĐỨC - PH"/>
    <n v="22200000"/>
    <s v="Fresh 1L_0.17"/>
    <x v="117"/>
  </r>
  <r>
    <s v="Fristi LAD"/>
    <n v="0.04"/>
    <s v="4. HCM"/>
    <n v="337337"/>
    <s v="NPP HOÀNG PHONG"/>
    <n v="300000"/>
    <s v="Fristi LAD_0.04"/>
    <x v="118"/>
  </r>
  <r>
    <s v="Fristi LAD"/>
    <n v="0.06"/>
    <s v="4. HCM"/>
    <n v="179444"/>
    <s v="NPP NHÃ PHƯỢNG"/>
    <n v="100000"/>
    <s v="Fristi LAD_0.06"/>
    <x v="119"/>
  </r>
  <r>
    <s v="Fristi LAD"/>
    <n v="0.06"/>
    <s v="4. HCM"/>
    <n v="337329"/>
    <s v="NPP DUYỆT HỶ"/>
    <n v="200000"/>
    <s v="Fristi LAD_0.06"/>
    <x v="119"/>
  </r>
  <r>
    <s v="Fristi LAD"/>
    <n v="0.06"/>
    <s v="4. HCM"/>
    <n v="337337"/>
    <s v="NPP HOÀNG PHONG"/>
    <n v="100000"/>
    <s v="Fristi LAD_0.06"/>
    <x v="119"/>
  </r>
  <r>
    <s v="Fristi LAD"/>
    <n v="0.06"/>
    <s v="4. HCM"/>
    <n v="337418"/>
    <s v="NPP TOÀN ĐỨC - PH"/>
    <n v="100000"/>
    <s v="Fristi LAD_0.06"/>
    <x v="119"/>
  </r>
  <r>
    <s v="Fristi LAD"/>
    <n v="7.0000000000000007E-2"/>
    <s v="2. Central"/>
    <n v="337351"/>
    <s v="NPP TRƯƠNG THÀNH PHÁT"/>
    <n v="300000"/>
    <s v="Fristi LAD_0.07"/>
    <x v="120"/>
  </r>
  <r>
    <s v="Fristi LAD"/>
    <n v="0.08"/>
    <s v="1. North"/>
    <n v="337357"/>
    <s v="NPP TOÀN THẮNG"/>
    <n v="100000"/>
    <s v="Fristi LAD_0.08"/>
    <x v="121"/>
  </r>
  <r>
    <s v="Fristi LAD"/>
    <n v="0.08"/>
    <s v="4. HCM"/>
    <n v="175242"/>
    <s v="NPP TRƯỜNG PHÚC THỊNH"/>
    <n v="1200000"/>
    <s v="Fristi LAD_0.08"/>
    <x v="121"/>
  </r>
  <r>
    <s v="Fristi LAD"/>
    <n v="0.08"/>
    <s v="4. HCM"/>
    <n v="337337"/>
    <s v="NPP HOÀNG PHONG"/>
    <n v="1100000"/>
    <s v="Fristi LAD_0.08"/>
    <x v="121"/>
  </r>
  <r>
    <s v="Fristi LAD"/>
    <n v="0.08"/>
    <s v="4. HCM"/>
    <n v="337418"/>
    <s v="NPP TOÀN ĐỨC - PH"/>
    <n v="100000"/>
    <s v="Fristi LAD_0.08"/>
    <x v="121"/>
  </r>
  <r>
    <s v="Fristi LAD"/>
    <n v="0.1"/>
    <s v="1. North"/>
    <n v="337372"/>
    <s v="NPP PHÚ THÁI"/>
    <n v="5900000"/>
    <s v="Fristi LAD_0.1"/>
    <x v="122"/>
  </r>
  <r>
    <s v="Fristi LAD"/>
    <n v="0.1"/>
    <s v="1. North"/>
    <n v="337375"/>
    <s v="NPP TÍN NGHĨA"/>
    <n v="200000"/>
    <s v="Fristi LAD_0.1"/>
    <x v="122"/>
  </r>
  <r>
    <s v="Fristi LAD"/>
    <n v="0.1"/>
    <s v="1. North"/>
    <n v="337443"/>
    <s v="NPP THUẤN MINH"/>
    <n v="8900000"/>
    <s v="Fristi LAD_0.1"/>
    <x v="122"/>
  </r>
  <r>
    <s v="Fristi LAD"/>
    <n v="0.1"/>
    <s v="1. North"/>
    <n v="337483"/>
    <s v="NPP HOA VIỆT LS"/>
    <n v="100000"/>
    <s v="Fristi LAD_0.1"/>
    <x v="122"/>
  </r>
  <r>
    <s v="Fristi LAD"/>
    <n v="0.1"/>
    <s v="3. East"/>
    <n v="337315"/>
    <s v="NPP KHÔI KHUYÊN"/>
    <n v="3700000"/>
    <s v="Fristi LAD_0.1"/>
    <x v="122"/>
  </r>
  <r>
    <s v="Fristi LAD"/>
    <n v="0.1"/>
    <s v="3. East"/>
    <n v="337316"/>
    <s v="NPP QUẢNG THÁI"/>
    <n v="100000"/>
    <s v="Fristi LAD_0.1"/>
    <x v="122"/>
  </r>
  <r>
    <s v="Fristi LAD"/>
    <n v="0.1"/>
    <s v="3. East"/>
    <n v="337397"/>
    <s v="NPP NGỌC OANH"/>
    <n v="500000"/>
    <s v="Fristi LAD_0.1"/>
    <x v="122"/>
  </r>
  <r>
    <s v="Fristi LAD"/>
    <n v="0.1"/>
    <s v="4. HCM"/>
    <n v="187507"/>
    <s v="NPP OOH Nam Viet Do"/>
    <n v="100000"/>
    <s v="Fristi LAD_0.1"/>
    <x v="122"/>
  </r>
  <r>
    <s v="Fristi LAD"/>
    <n v="0.1"/>
    <s v="4. HCM"/>
    <n v="337331"/>
    <s v="NPP MINH NGUYỆT"/>
    <n v="100000"/>
    <s v="Fristi LAD_0.1"/>
    <x v="122"/>
  </r>
  <r>
    <s v="Fristi LAD"/>
    <n v="0.1"/>
    <s v="4. HCM"/>
    <n v="337337"/>
    <s v="NPP HOÀNG PHONG"/>
    <n v="100000"/>
    <s v="Fristi LAD_0.1"/>
    <x v="122"/>
  </r>
  <r>
    <s v="Fristi LAD"/>
    <n v="0.1"/>
    <s v="5. Mekong"/>
    <n v="337328"/>
    <s v="NPP MỸ LOAN"/>
    <n v="100000"/>
    <s v="Fristi LAD_0.1"/>
    <x v="122"/>
  </r>
  <r>
    <s v="Fristi LAD"/>
    <n v="0.11"/>
    <s v="3. East"/>
    <n v="337308"/>
    <s v="NPP HỮU LÂM"/>
    <n v="5800000"/>
    <s v="Fristi LAD_0.11"/>
    <x v="123"/>
  </r>
  <r>
    <s v="Fristi LAD"/>
    <n v="0.11"/>
    <s v="3. East"/>
    <n v="337391"/>
    <s v="NPP THÀNH BƯỚC 2"/>
    <n v="200000"/>
    <s v="Fristi LAD_0.11"/>
    <x v="123"/>
  </r>
  <r>
    <s v="Fristi LAD"/>
    <n v="0.11"/>
    <s v="3. East"/>
    <n v="337445"/>
    <s v="NPP MINH GIA"/>
    <n v="400000"/>
    <s v="Fristi LAD_0.11"/>
    <x v="123"/>
  </r>
  <r>
    <s v="Fristi LAD"/>
    <n v="0.12"/>
    <s v="1. North"/>
    <n v="180455"/>
    <s v="NPP THỦ ĐÔ TÍN NGHĨA"/>
    <n v="1500000"/>
    <s v="Fristi LAD_0.12"/>
    <x v="124"/>
  </r>
  <r>
    <s v="Fristi LAD"/>
    <n v="0.12"/>
    <s v="1. North"/>
    <n v="337356"/>
    <s v="NPP DŨNG TIẾN"/>
    <n v="400000"/>
    <s v="Fristi LAD_0.12"/>
    <x v="124"/>
  </r>
  <r>
    <s v="Fristi LAD"/>
    <n v="0.12"/>
    <s v="1. North"/>
    <n v="337375"/>
    <s v="NPP TÍN NGHĨA"/>
    <n v="100000"/>
    <s v="Fristi LAD_0.12"/>
    <x v="124"/>
  </r>
  <r>
    <s v="Fristi LAD"/>
    <n v="0.12"/>
    <s v="1. North"/>
    <n v="337450"/>
    <s v="NPP ANH HUY"/>
    <n v="1400000"/>
    <s v="Fristi LAD_0.12"/>
    <x v="124"/>
  </r>
  <r>
    <s v="Fristi LAD"/>
    <n v="0.12"/>
    <s v="1. North"/>
    <n v="337451"/>
    <s v="NPP MẠNH THẮNG"/>
    <n v="100000"/>
    <s v="Fristi LAD_0.12"/>
    <x v="124"/>
  </r>
  <r>
    <s v="Fristi LAD"/>
    <n v="0.12"/>
    <s v="3. East"/>
    <n v="337397"/>
    <s v="NPP NGỌC OANH"/>
    <n v="600000"/>
    <s v="Fristi LAD_0.12"/>
    <x v="124"/>
  </r>
  <r>
    <s v="Fristi LAD"/>
    <n v="0.12"/>
    <s v="4. HCM"/>
    <n v="175242"/>
    <s v="NPP TRƯỜNG PHÚC THỊNH"/>
    <n v="100000"/>
    <s v="Fristi LAD_0.12"/>
    <x v="124"/>
  </r>
  <r>
    <s v="Fristi LAD"/>
    <n v="0.12"/>
    <s v="4. HCM"/>
    <n v="187507"/>
    <s v="NPP OOH Nam Viet Do"/>
    <n v="64800000"/>
    <s v="Fristi LAD_0.12"/>
    <x v="124"/>
  </r>
  <r>
    <s v="Fristi LAD"/>
    <n v="0.12"/>
    <s v="4. HCM"/>
    <n v="337329"/>
    <s v="NPP DUYỆT HỶ"/>
    <n v="100000"/>
    <s v="Fristi LAD_0.12"/>
    <x v="124"/>
  </r>
  <r>
    <s v="Fristi LAD"/>
    <n v="0.12"/>
    <s v="4. HCM"/>
    <n v="337331"/>
    <s v="NPP MINH NGUYỆT"/>
    <n v="100000"/>
    <s v="Fristi LAD_0.12"/>
    <x v="124"/>
  </r>
  <r>
    <s v="Fristi LAD"/>
    <n v="0.12"/>
    <s v="4. HCM"/>
    <n v="337336"/>
    <s v="NPP HOÀNG PHONG"/>
    <n v="100000"/>
    <s v="Fristi LAD_0.12"/>
    <x v="124"/>
  </r>
  <r>
    <s v="Fristi LAD"/>
    <n v="0.12"/>
    <s v="4. HCM"/>
    <n v="337337"/>
    <s v="NPP HOÀNG PHONG"/>
    <n v="10400000"/>
    <s v="Fristi LAD_0.12"/>
    <x v="124"/>
  </r>
  <r>
    <s v="Fristi LAD"/>
    <n v="0.12"/>
    <s v="4. HCM"/>
    <n v="337418"/>
    <s v="NPP TOÀN ĐỨC - PH"/>
    <n v="11100000"/>
    <s v="Fristi LAD_0.12"/>
    <x v="124"/>
  </r>
  <r>
    <s v="Hoan Hao 1L"/>
    <n v="0.06"/>
    <s v="1. North"/>
    <n v="337375"/>
    <s v="NPP TÍN NGHĨA"/>
    <n v="100000"/>
    <s v="Hoan Hao 1L_0.06"/>
    <x v="125"/>
  </r>
  <r>
    <s v="Hoan Hao 1L"/>
    <n v="0.06"/>
    <s v="5. Mekong"/>
    <n v="186715"/>
    <s v="NPP BEST KING FOOD"/>
    <n v="100000"/>
    <s v="Hoan Hao 1L_0.06"/>
    <x v="125"/>
  </r>
  <r>
    <s v="Hoan Hao 1L"/>
    <n v="0.08"/>
    <s v="1. North"/>
    <n v="337375"/>
    <s v="NPP TÍN NGHĨA 3"/>
    <n v="100000"/>
    <s v="Hoan Hao 1L_0.08"/>
    <x v="126"/>
  </r>
  <r>
    <s v="Hoan Hao 1L"/>
    <n v="0.08"/>
    <s v="4. HCM"/>
    <n v="337329"/>
    <s v="NPP DUYỆT HỶ"/>
    <n v="100000"/>
    <s v="Hoan Hao 1L_0.08"/>
    <x v="126"/>
  </r>
  <r>
    <s v="Hoan Hao 1L"/>
    <n v="0.08"/>
    <s v="4. HCM"/>
    <n v="337337"/>
    <s v="NPP HOÀNG PHONG"/>
    <n v="200000"/>
    <s v="Hoan Hao 1L_0.08"/>
    <x v="126"/>
  </r>
  <r>
    <s v="Hoan Hao 1L"/>
    <n v="0.1"/>
    <s v="1. North"/>
    <n v="337363"/>
    <s v="NPP SINH PHƯỢNG"/>
    <n v="3300000"/>
    <s v="Hoan Hao 1L_0.1"/>
    <x v="127"/>
  </r>
  <r>
    <s v="Hoan Hao 1L"/>
    <n v="0.1"/>
    <s v="1. North"/>
    <n v="337375"/>
    <s v="NPP TÍN NGHĨA"/>
    <n v="700000"/>
    <s v="Hoan Hao 1L_0.1"/>
    <x v="127"/>
  </r>
  <r>
    <s v="Hoan Hao 1L"/>
    <n v="0.1"/>
    <s v="1. North"/>
    <n v="337375"/>
    <s v="NPP TÍN NGHĨA 3"/>
    <n v="100000"/>
    <s v="Hoan Hao 1L_0.1"/>
    <x v="127"/>
  </r>
  <r>
    <s v="Hoan Hao 1L"/>
    <n v="0.1"/>
    <s v="2. Central"/>
    <n v="337352"/>
    <s v="CONG TY TNHH MTV TMDV &amp; SX VAN KHOI"/>
    <n v="100000"/>
    <s v="Hoan Hao 1L_0.1"/>
    <x v="127"/>
  </r>
  <r>
    <s v="Hoan Hao 1L"/>
    <n v="0.1"/>
    <s v="2. Central"/>
    <n v="337353"/>
    <s v="NPP MINH CHIỂU"/>
    <n v="100000"/>
    <s v="Hoan Hao 1L_0.1"/>
    <x v="127"/>
  </r>
  <r>
    <s v="Hoan Hao 1L"/>
    <n v="0.1"/>
    <s v="2. Central"/>
    <n v="337395"/>
    <s v="Thành Hưng"/>
    <n v="9200000"/>
    <s v="Hoan Hao 1L_0.1"/>
    <x v="127"/>
  </r>
  <r>
    <s v="Hoan Hao 1L"/>
    <n v="0.1"/>
    <s v="3. East"/>
    <n v="175382"/>
    <s v="NPP CN HÙNG NHÂN"/>
    <n v="500000"/>
    <s v="Hoan Hao 1L_0.1"/>
    <x v="127"/>
  </r>
  <r>
    <s v="Hoan Hao 1L"/>
    <n v="0.1"/>
    <s v="3. East"/>
    <n v="178373"/>
    <s v="NPP VINH PHƯỚC"/>
    <n v="100000"/>
    <s v="Hoan Hao 1L_0.1"/>
    <x v="127"/>
  </r>
  <r>
    <s v="Hoan Hao 1L"/>
    <n v="0.1"/>
    <s v="3. East"/>
    <n v="337306"/>
    <s v="NPP PHƯƠNG ÁNH 1"/>
    <n v="100000"/>
    <s v="Hoan Hao 1L_0.1"/>
    <x v="127"/>
  </r>
  <r>
    <s v="Hoan Hao 1L"/>
    <n v="0.1"/>
    <s v="3. East"/>
    <n v="337313"/>
    <s v="NPP ĐỨC HẠNH"/>
    <n v="4100000"/>
    <s v="Hoan Hao 1L_0.1"/>
    <x v="127"/>
  </r>
  <r>
    <s v="Hoan Hao 1L"/>
    <n v="0.1"/>
    <s v="3. East"/>
    <n v="337315"/>
    <s v="NPP KHÔI KHUYÊN"/>
    <n v="800000"/>
    <s v="Hoan Hao 1L_0.1"/>
    <x v="127"/>
  </r>
  <r>
    <s v="Hoan Hao 1L"/>
    <n v="0.1"/>
    <s v="3. East"/>
    <n v="337316"/>
    <s v="NPP QUẢNG THÁI"/>
    <n v="7300000"/>
    <s v="Hoan Hao 1L_0.1"/>
    <x v="127"/>
  </r>
  <r>
    <s v="Hoan Hao 1L"/>
    <n v="0.1"/>
    <s v="3. East"/>
    <n v="337391"/>
    <s v="NPP THÀNH BƯỚC 2"/>
    <n v="2400000"/>
    <s v="Hoan Hao 1L_0.1"/>
    <x v="127"/>
  </r>
  <r>
    <s v="Hoan Hao 1L"/>
    <n v="0.1"/>
    <s v="3. East"/>
    <n v="337397"/>
    <s v="NPP NGỌC OANH"/>
    <n v="400000"/>
    <s v="Hoan Hao 1L_0.1"/>
    <x v="127"/>
  </r>
  <r>
    <s v="Hoan Hao 1L"/>
    <n v="0.1"/>
    <s v="3. East"/>
    <n v="337439"/>
    <s v="NPP ĐÀO PHƯƠNG LINH"/>
    <n v="2500000"/>
    <s v="Hoan Hao 1L_0.1"/>
    <x v="127"/>
  </r>
  <r>
    <s v="Hoan Hao 1L"/>
    <n v="0.1"/>
    <s v="3. East"/>
    <n v="337445"/>
    <s v="NPP MINH GIA"/>
    <n v="2000000"/>
    <s v="Hoan Hao 1L_0.1"/>
    <x v="127"/>
  </r>
  <r>
    <s v="Hoan Hao 1L"/>
    <n v="0.1"/>
    <s v="3. East"/>
    <n v="337459"/>
    <s v="NPP TƯỜNG VÂN 45"/>
    <n v="4600000"/>
    <s v="Hoan Hao 1L_0.1"/>
    <x v="127"/>
  </r>
  <r>
    <s v="Hoan Hao 1L"/>
    <n v="0.1"/>
    <s v="4. HCM"/>
    <n v="175242"/>
    <s v="NPP TRƯỜNG PHÚC THỊNH"/>
    <n v="100000"/>
    <s v="Hoan Hao 1L_0.1"/>
    <x v="127"/>
  </r>
  <r>
    <s v="Hoan Hao 1L"/>
    <n v="0.1"/>
    <s v="4. HCM"/>
    <n v="187507"/>
    <s v="NPP OOH Nam Viet Do"/>
    <n v="100000"/>
    <s v="Hoan Hao 1L_0.1"/>
    <x v="127"/>
  </r>
  <r>
    <s v="Hoan Hao 1L"/>
    <n v="0.1"/>
    <s v="4. HCM"/>
    <n v="337337"/>
    <s v="NPP HOÀNG PHONG"/>
    <n v="100000"/>
    <s v="Hoan Hao 1L_0.1"/>
    <x v="127"/>
  </r>
  <r>
    <s v="Hoan Hao 1L"/>
    <n v="0.1"/>
    <s v="5. Mekong"/>
    <n v="337322"/>
    <s v="NPP TRẦN PHONG"/>
    <n v="1300000"/>
    <s v="Hoan Hao 1L_0.1"/>
    <x v="127"/>
  </r>
  <r>
    <s v="Hoan Hao 1L"/>
    <n v="0.1"/>
    <s v="5. Mekong"/>
    <n v="337328"/>
    <s v="NPP MỸ LOAN"/>
    <n v="100000"/>
    <s v="Hoan Hao 1L_0.1"/>
    <x v="127"/>
  </r>
  <r>
    <s v="Hoan Hao 1L"/>
    <n v="0.1"/>
    <s v="5. Mekong"/>
    <n v="337480"/>
    <s v="NPP TRÚC GIANG"/>
    <n v="100000"/>
    <s v="Hoan Hao 1L_0.1"/>
    <x v="127"/>
  </r>
  <r>
    <s v="Hoan Hao 1L"/>
    <n v="0.1"/>
    <s v="5. Mekong"/>
    <n v="338062"/>
    <s v="CTY TNHH MTV TRAN MINH TIEN"/>
    <n v="100000"/>
    <s v="Hoan Hao 1L_0.1"/>
    <x v="127"/>
  </r>
  <r>
    <s v="Hoan Hao 1L"/>
    <n v="0.11"/>
    <s v="1. North"/>
    <n v="181178"/>
    <s v="NPP NGA CƯƠNG"/>
    <n v="9700000"/>
    <s v="Hoan Hao 1L_0.11"/>
    <x v="128"/>
  </r>
  <r>
    <s v="Hoan Hao 1L"/>
    <n v="0.11"/>
    <s v="2. Central"/>
    <n v="337348"/>
    <s v="NPP VẠN PHÚC"/>
    <n v="9000000"/>
    <s v="Hoan Hao 1L_0.11"/>
    <x v="128"/>
  </r>
  <r>
    <s v="Hoan Hao 1L"/>
    <n v="0.11"/>
    <s v="2. Central"/>
    <n v="337349"/>
    <s v="NPP TUẤN VIỆT"/>
    <n v="7700000"/>
    <s v="Hoan Hao 1L_0.11"/>
    <x v="128"/>
  </r>
  <r>
    <s v="Hoan Hao 1L"/>
    <n v="0.11"/>
    <s v="2. Central"/>
    <n v="337350"/>
    <s v="NPP NGHĨA LỢI"/>
    <n v="6400000"/>
    <s v="Hoan Hao 1L_0.11"/>
    <x v="128"/>
  </r>
  <r>
    <s v="Hoan Hao 1L"/>
    <n v="0.11"/>
    <s v="2. Central"/>
    <n v="337351"/>
    <s v="NPP TRƯƠNG THÀNH PHÁT"/>
    <n v="4800000"/>
    <s v="Hoan Hao 1L_0.11"/>
    <x v="128"/>
  </r>
  <r>
    <s v="Hoan Hao 1L"/>
    <n v="0.11"/>
    <s v="2. Central"/>
    <n v="337354"/>
    <s v="NPP THÀNH LỢI"/>
    <n v="6500000"/>
    <s v="Hoan Hao 1L_0.11"/>
    <x v="128"/>
  </r>
  <r>
    <s v="Hoan Hao 1L"/>
    <n v="0.11"/>
    <s v="2. Central"/>
    <n v="337359"/>
    <s v="NPP NAM LONG"/>
    <n v="1500000"/>
    <s v="Hoan Hao 1L_0.11"/>
    <x v="128"/>
  </r>
  <r>
    <s v="Hoan Hao 1L"/>
    <n v="0.11"/>
    <s v="2. Central"/>
    <n v="337367"/>
    <s v="NPP QUANG CƯỜNG"/>
    <n v="5900000"/>
    <s v="Hoan Hao 1L_0.11"/>
    <x v="128"/>
  </r>
  <r>
    <s v="Hoan Hao 1L"/>
    <n v="0.11"/>
    <s v="2. Central"/>
    <n v="337395"/>
    <s v="Thành Hưng"/>
    <n v="1400000"/>
    <s v="Hoan Hao 1L_0.11"/>
    <x v="128"/>
  </r>
  <r>
    <s v="Hoan Hao 1L"/>
    <n v="0.11"/>
    <s v="3. East"/>
    <n v="175382"/>
    <s v="NPP CN HÙNG NHÂN"/>
    <n v="1900000"/>
    <s v="Hoan Hao 1L_0.11"/>
    <x v="128"/>
  </r>
  <r>
    <s v="Hoan Hao 1L"/>
    <n v="0.11"/>
    <s v="3. East"/>
    <n v="337313"/>
    <s v="NPP ĐỨC HẠNH"/>
    <n v="4400000"/>
    <s v="Hoan Hao 1L_0.11"/>
    <x v="128"/>
  </r>
  <r>
    <s v="Hoan Hao 1L"/>
    <n v="0.11"/>
    <s v="3. East"/>
    <n v="337391"/>
    <s v="NPP THÀNH BƯỚC 1"/>
    <n v="100000"/>
    <s v="Hoan Hao 1L_0.11"/>
    <x v="128"/>
  </r>
  <r>
    <s v="Hoan Hao 1L"/>
    <n v="0.11"/>
    <s v="3. East"/>
    <n v="337391"/>
    <s v="NPP THÀNH BƯỚC 2"/>
    <n v="1600000"/>
    <s v="Hoan Hao 1L_0.11"/>
    <x v="128"/>
  </r>
  <r>
    <s v="Hoan Hao 1L"/>
    <n v="0.11"/>
    <s v="3. East"/>
    <n v="337397"/>
    <s v="NPP NGỌC OANH"/>
    <n v="8900000"/>
    <s v="Hoan Hao 1L_0.11"/>
    <x v="128"/>
  </r>
  <r>
    <s v="Hoan Hao 1L"/>
    <n v="0.11"/>
    <s v="3. East"/>
    <n v="337446"/>
    <s v="NPP HÙNG HUY"/>
    <n v="2000000"/>
    <s v="Hoan Hao 1L_0.11"/>
    <x v="128"/>
  </r>
  <r>
    <s v="Hoan Hao 1L"/>
    <n v="0.11"/>
    <s v="4. HCM"/>
    <n v="175242"/>
    <s v="NPP TRƯỜNG PHÚC THỊNH"/>
    <n v="100000"/>
    <s v="Hoan Hao 1L_0.11"/>
    <x v="128"/>
  </r>
  <r>
    <s v="Hoan Hao 1L"/>
    <n v="0.11"/>
    <s v="5. Mekong"/>
    <n v="186715"/>
    <s v="NPP BEST KING FOOD"/>
    <n v="3700000"/>
    <s v="Hoan Hao 1L_0.11"/>
    <x v="128"/>
  </r>
  <r>
    <s v="Hoan Hao 1L"/>
    <n v="0.11"/>
    <s v="5. Mekong"/>
    <n v="337386"/>
    <s v="NPP PHÁT ĐẠT"/>
    <n v="2000000"/>
    <s v="Hoan Hao 1L_0.11"/>
    <x v="128"/>
  </r>
  <r>
    <s v="Hoan Hao 1L"/>
    <n v="0.12"/>
    <s v="1. North"/>
    <n v="337356"/>
    <s v="NPP DŨNG TIẾN"/>
    <n v="800000"/>
    <s v="Hoan Hao 1L_0.12"/>
    <x v="129"/>
  </r>
  <r>
    <s v="Hoan Hao 1L"/>
    <n v="0.12"/>
    <s v="1. North"/>
    <n v="337372"/>
    <s v="NPP PHÚ THÁI"/>
    <n v="100000"/>
    <s v="Hoan Hao 1L_0.12"/>
    <x v="129"/>
  </r>
  <r>
    <s v="Hoan Hao 1L"/>
    <n v="0.12"/>
    <s v="1. North"/>
    <n v="337375"/>
    <s v="NPP TÍN NGHĨA"/>
    <n v="5900000"/>
    <s v="Hoan Hao 1L_0.12"/>
    <x v="129"/>
  </r>
  <r>
    <s v="Hoan Hao 1L"/>
    <n v="0.12"/>
    <s v="1. North"/>
    <n v="337471"/>
    <s v="NPP THÁI SƠN"/>
    <n v="100000"/>
    <s v="Hoan Hao 1L_0.12"/>
    <x v="129"/>
  </r>
  <r>
    <s v="Hoan Hao 1L"/>
    <n v="0.12"/>
    <s v="2. Central"/>
    <n v="337341"/>
    <s v="CONG TY TNHH TM VA DVTH TRAN TRUONG"/>
    <n v="6800000"/>
    <s v="Hoan Hao 1L_0.12"/>
    <x v="129"/>
  </r>
  <r>
    <s v="Hoan Hao 1L"/>
    <n v="0.12"/>
    <s v="2. Central"/>
    <n v="337342"/>
    <s v="NPP HỮU PHÚC"/>
    <n v="2900000"/>
    <s v="Hoan Hao 1L_0.12"/>
    <x v="129"/>
  </r>
  <r>
    <s v="Hoan Hao 1L"/>
    <n v="0.12"/>
    <s v="2. Central"/>
    <n v="337353"/>
    <s v="NPP MINH CHIỂU"/>
    <n v="4400000"/>
    <s v="Hoan Hao 1L_0.12"/>
    <x v="129"/>
  </r>
  <r>
    <s v="Hoan Hao 1L"/>
    <n v="0.12"/>
    <s v="2. Central"/>
    <n v="337359"/>
    <s v="NPP NAM LONG"/>
    <n v="14700000"/>
    <s v="Hoan Hao 1L_0.12"/>
    <x v="129"/>
  </r>
  <r>
    <s v="Hoan Hao 1L"/>
    <n v="0.12"/>
    <s v="2. Central"/>
    <n v="337367"/>
    <s v="NPP QUANG CƯỜNG"/>
    <n v="9900000"/>
    <s v="Hoan Hao 1L_0.12"/>
    <x v="129"/>
  </r>
  <r>
    <s v="Hoan Hao 1L"/>
    <n v="0.12"/>
    <s v="2. Central"/>
    <n v="337395"/>
    <s v="Thành Hưng"/>
    <n v="100000"/>
    <s v="Hoan Hao 1L_0.12"/>
    <x v="129"/>
  </r>
  <r>
    <s v="Hoan Hao 1L"/>
    <n v="0.12"/>
    <s v="2. Central"/>
    <n v="337458"/>
    <s v="NPP TRUNG ĐÔNG NGHỆ AN"/>
    <n v="12500000"/>
    <s v="Hoan Hao 1L_0.12"/>
    <x v="129"/>
  </r>
  <r>
    <s v="Hoan Hao 1L"/>
    <n v="0.12"/>
    <s v="3. East"/>
    <n v="337344"/>
    <s v="NPP HÙNG NHÂN"/>
    <n v="11600000"/>
    <s v="Hoan Hao 1L_0.12"/>
    <x v="129"/>
  </r>
  <r>
    <s v="Hoan Hao 1L"/>
    <n v="0.12"/>
    <s v="3. East"/>
    <n v="337397"/>
    <s v="NPP NGỌC OANH"/>
    <n v="1600000"/>
    <s v="Hoan Hao 1L_0.12"/>
    <x v="129"/>
  </r>
  <r>
    <s v="Hoan Hao 1L"/>
    <n v="0.12"/>
    <s v="3. East"/>
    <n v="337446"/>
    <s v="NPP HÙNG HUY"/>
    <n v="4100000"/>
    <s v="Hoan Hao 1L_0.12"/>
    <x v="129"/>
  </r>
  <r>
    <s v="Hoan Hao 1L"/>
    <n v="0.12"/>
    <s v="4. HCM"/>
    <n v="175242"/>
    <s v="NPP TRƯỜNG PHÚC THỊNH"/>
    <n v="26000000"/>
    <s v="Hoan Hao 1L_0.12"/>
    <x v="129"/>
  </r>
  <r>
    <s v="Hoan Hao 1L"/>
    <n v="0.12"/>
    <s v="4. HCM"/>
    <n v="187507"/>
    <s v="NPP OOH Nam Viet Do"/>
    <n v="100000"/>
    <s v="Hoan Hao 1L_0.12"/>
    <x v="129"/>
  </r>
  <r>
    <s v="Hoan Hao 1L"/>
    <n v="0.12"/>
    <s v="4. HCM"/>
    <n v="337331"/>
    <s v="NPP MINH NGUYỆT"/>
    <n v="1500000"/>
    <s v="Hoan Hao 1L_0.12"/>
    <x v="129"/>
  </r>
  <r>
    <s v="Hoan Hao 1L"/>
    <n v="0.12"/>
    <s v="5. Mekong"/>
    <n v="186715"/>
    <s v="NPP BEST KING FOOD"/>
    <n v="56300000"/>
    <s v="Hoan Hao 1L_0.12"/>
    <x v="129"/>
  </r>
  <r>
    <s v="Hoan Hao 1L"/>
    <n v="0.12"/>
    <s v="5. Mekong"/>
    <n v="337320"/>
    <s v="NPP MAI HƯNG"/>
    <n v="3200000"/>
    <s v="Hoan Hao 1L_0.12"/>
    <x v="129"/>
  </r>
  <r>
    <s v="Hoan Hao 1L"/>
    <n v="0.12"/>
    <s v="5. Mekong"/>
    <n v="337327"/>
    <s v="NPP ĐẠI THÀNH PHÁT"/>
    <n v="1500000"/>
    <s v="Hoan Hao 1L_0.12"/>
    <x v="129"/>
  </r>
  <r>
    <s v="Hoan Hao 1L"/>
    <n v="0.12"/>
    <s v="5. Mekong"/>
    <n v="337328"/>
    <s v="NPP MỸ LOAN"/>
    <n v="12100000"/>
    <s v="Hoan Hao 1L_0.12"/>
    <x v="129"/>
  </r>
  <r>
    <s v="Hoan Hao 1L"/>
    <n v="0.12"/>
    <s v="5. Mekong"/>
    <n v="337386"/>
    <s v="NPP PHÁT ĐẠT"/>
    <n v="18700000"/>
    <s v="Hoan Hao 1L_0.12"/>
    <x v="129"/>
  </r>
  <r>
    <s v="Hoan Hao 1L"/>
    <n v="0.12"/>
    <s v="5. Mekong"/>
    <n v="337424"/>
    <s v="NPP NGỌC PHƯỢNG"/>
    <n v="12800000"/>
    <s v="Hoan Hao 1L_0.12"/>
    <x v="129"/>
  </r>
  <r>
    <s v="Hoan Hao 1L"/>
    <n v="0.12"/>
    <s v="5. Mekong"/>
    <n v="337437"/>
    <s v="NPP CÔNG LINH"/>
    <n v="7600000"/>
    <s v="Hoan Hao 1L_0.12"/>
    <x v="129"/>
  </r>
  <r>
    <s v="Hoan Hao 1L"/>
    <n v="0.12"/>
    <s v="5. Mekong"/>
    <n v="337467"/>
    <s v="Bảo Hân"/>
    <n v="400000"/>
    <s v="Hoan Hao 1L_0.12"/>
    <x v="129"/>
  </r>
  <r>
    <s v="Hoan Hao 1L"/>
    <n v="0.12"/>
    <s v="5. Mekong"/>
    <n v="337476"/>
    <s v="NPP NGUYỄN KHÔI"/>
    <n v="3500000"/>
    <s v="Hoan Hao 1L_0.12"/>
    <x v="129"/>
  </r>
  <r>
    <s v="Hoan Hao 1L"/>
    <n v="0.13"/>
    <s v="1. North"/>
    <n v="337375"/>
    <s v="NPP TÍN NGHĨA"/>
    <n v="300000"/>
    <s v="Hoan Hao 1L_0.13"/>
    <x v="130"/>
  </r>
  <r>
    <s v="Hoan Hao 1L"/>
    <n v="0.13"/>
    <s v="1. North"/>
    <n v="337376"/>
    <s v="NPP TOÀN DƯƠNG"/>
    <n v="1900000"/>
    <s v="Hoan Hao 1L_0.13"/>
    <x v="130"/>
  </r>
  <r>
    <s v="Hoan Hao 1L"/>
    <n v="0.13"/>
    <s v="2. Central"/>
    <n v="337342"/>
    <s v="NPP HỮU PHÚC"/>
    <n v="12700000"/>
    <s v="Hoan Hao 1L_0.13"/>
    <x v="130"/>
  </r>
  <r>
    <s v="Hoan Hao 1L"/>
    <n v="0.14000000000000001"/>
    <s v="1. North"/>
    <n v="181178"/>
    <s v="NPP NGA CƯƠNG"/>
    <n v="30400000"/>
    <s v="Hoan Hao 1L_0.14"/>
    <x v="131"/>
  </r>
  <r>
    <s v="Hoan Hao 1L"/>
    <n v="0.14000000000000001"/>
    <s v="1. North"/>
    <n v="337363"/>
    <s v="NPP SINH PHƯỢNG"/>
    <n v="3900000"/>
    <s v="Hoan Hao 1L_0.14"/>
    <x v="131"/>
  </r>
  <r>
    <s v="Hoan Hao 1L"/>
    <n v="0.14000000000000001"/>
    <s v="1. North"/>
    <n v="337372"/>
    <s v="NPP PHÚ THÁI"/>
    <n v="9800000"/>
    <s v="Hoan Hao 1L_0.14"/>
    <x v="131"/>
  </r>
  <r>
    <s v="Hoan Hao 1L"/>
    <n v="0.14000000000000001"/>
    <s v="1. North"/>
    <n v="337375"/>
    <s v="NPP TÍN NGHĨA"/>
    <n v="3400000"/>
    <s v="Hoan Hao 1L_0.14"/>
    <x v="131"/>
  </r>
  <r>
    <s v="Hoan Hao 1L"/>
    <n v="0.14000000000000001"/>
    <s v="3. East"/>
    <n v="337308"/>
    <s v="NPP HỮU LÂM"/>
    <n v="5500000"/>
    <s v="Hoan Hao 1L_0.14"/>
    <x v="131"/>
  </r>
  <r>
    <s v="Hoan Hao 1L"/>
    <n v="0.14000000000000001"/>
    <s v="3. East"/>
    <n v="337310"/>
    <s v="NPP TRUNG YẾN HƯNG"/>
    <n v="22300000"/>
    <s v="Hoan Hao 1L_0.14"/>
    <x v="131"/>
  </r>
  <r>
    <s v="Hoan Hao 1L"/>
    <n v="0.14000000000000001"/>
    <s v="4. HCM"/>
    <n v="175242"/>
    <s v="NPP TRƯỜNG PHÚC THỊNH"/>
    <n v="10200000"/>
    <s v="Hoan Hao 1L_0.14"/>
    <x v="131"/>
  </r>
  <r>
    <s v="Hoan Hao 1L"/>
    <n v="0.14000000000000001"/>
    <s v="4. HCM"/>
    <n v="187507"/>
    <s v="NPP OOH Nam Viet Do"/>
    <n v="700000"/>
    <s v="Hoan Hao 1L_0.14"/>
    <x v="131"/>
  </r>
  <r>
    <s v="Hoan Hao 1L"/>
    <n v="0.14000000000000001"/>
    <s v="4. HCM"/>
    <n v="337329"/>
    <s v="NPP DUYỆT HỶ"/>
    <n v="72300000"/>
    <s v="Hoan Hao 1L_0.14"/>
    <x v="131"/>
  </r>
  <r>
    <s v="Hoan Hao 1L"/>
    <n v="0.14000000000000001"/>
    <s v="4. HCM"/>
    <n v="337331"/>
    <s v="NPP MINH NGUYỆT"/>
    <n v="19800000"/>
    <s v="Hoan Hao 1L_0.14"/>
    <x v="131"/>
  </r>
  <r>
    <s v="Hoan Hao 1L"/>
    <n v="0.14000000000000001"/>
    <s v="4. HCM"/>
    <n v="337337"/>
    <s v="NPP HOÀNG PHONG"/>
    <n v="11800000"/>
    <s v="Hoan Hao 1L_0.14"/>
    <x v="131"/>
  </r>
  <r>
    <s v="Hoan Hao 1L"/>
    <n v="0.14000000000000001"/>
    <s v="4. HCM"/>
    <n v="337418"/>
    <s v="NPP TOÀN ĐỨC - PH"/>
    <n v="101900000"/>
    <s v="Hoan Hao 1L_0.14"/>
    <x v="131"/>
  </r>
  <r>
    <s v="Hoan Hao 1L"/>
    <n v="0.16"/>
    <s v="1. North"/>
    <n v="337372"/>
    <s v="NPP PHÚ THÁI"/>
    <n v="2100000"/>
    <s v="Hoan Hao 1L_0.16"/>
    <x v="132"/>
  </r>
  <r>
    <s v="Hoan Hao 1L"/>
    <n v="0.16"/>
    <s v="1. North"/>
    <n v="337375"/>
    <s v="NPP TÍN NGHĨA"/>
    <n v="48800000"/>
    <s v="Hoan Hao 1L_0.16"/>
    <x v="132"/>
  </r>
  <r>
    <s v="Hoan Hao 1L"/>
    <n v="0.16"/>
    <s v="2. Central"/>
    <n v="337342"/>
    <s v="NPP HỮU PHÚC"/>
    <n v="18600000"/>
    <s v="Hoan Hao 1L_0.16"/>
    <x v="132"/>
  </r>
  <r>
    <s v="Hoan Hao 1L"/>
    <n v="0.16"/>
    <s v="4. HCM"/>
    <n v="175242"/>
    <s v="NPP TRƯỜNG PHÚC THỊNH"/>
    <n v="153200000"/>
    <s v="Hoan Hao 1L_0.16"/>
    <x v="132"/>
  </r>
  <r>
    <s v="Hoan Hao 1L"/>
    <n v="0.16"/>
    <s v="4. HCM"/>
    <n v="187507"/>
    <s v="NPP OOH Nam Viet Do"/>
    <n v="40800000"/>
    <s v="Hoan Hao 1L_0.16"/>
    <x v="132"/>
  </r>
  <r>
    <s v="Hoan Hao 1L"/>
    <n v="0.16"/>
    <s v="4. HCM"/>
    <n v="337329"/>
    <s v="NPP DUYỆT HỶ"/>
    <n v="6100000"/>
    <s v="Hoan Hao 1L_0.16"/>
    <x v="132"/>
  </r>
  <r>
    <s v="Hoan Hao 1L"/>
    <n v="0.16"/>
    <s v="4. HCM"/>
    <n v="337331"/>
    <s v="NPP MINH NGUYỆT"/>
    <n v="57800000"/>
    <s v="Hoan Hao 1L_0.16"/>
    <x v="132"/>
  </r>
  <r>
    <s v="Hoan Hao 1L"/>
    <n v="0.16"/>
    <s v="4. HCM"/>
    <n v="337337"/>
    <s v="NPP HOÀNG PHONG"/>
    <n v="26400000"/>
    <s v="Hoan Hao 1L_0.16"/>
    <x v="132"/>
  </r>
  <r>
    <s v="Hoan Hao 1L"/>
    <n v="0.16"/>
    <s v="4. HCM"/>
    <n v="337418"/>
    <s v="NPP TOÀN ĐỨC - PH"/>
    <n v="34200000"/>
    <s v="Hoan Hao 1L_0.16"/>
    <x v="132"/>
  </r>
  <r>
    <s v="Hoan Hao 1L"/>
    <n v="0.18"/>
    <s v="1. North"/>
    <n v="337375"/>
    <s v="NPP TÍN NGHĨA"/>
    <n v="23000000"/>
    <s v="Hoan Hao 1L_0.18"/>
    <x v="133"/>
  </r>
  <r>
    <s v="Hoan Hao 1L"/>
    <n v="0.18"/>
    <s v="4. HCM"/>
    <n v="337329"/>
    <s v="NPP DUYỆT HỶ"/>
    <n v="22600000"/>
    <s v="Hoan Hao 1L_0.18"/>
    <x v="133"/>
  </r>
  <r>
    <s v="Hoan Hao 1L"/>
    <n v="0.18"/>
    <s v="4. HCM"/>
    <n v="337337"/>
    <s v="NPP HOÀNG PHONG"/>
    <n v="8900000"/>
    <s v="Hoan Hao 1L_0.18"/>
    <x v="133"/>
  </r>
  <r>
    <s v="Hoan Hao Tin"/>
    <n v="0.04"/>
    <s v="1. North"/>
    <n v="337363"/>
    <s v="NPP SINH PHƯỢNG"/>
    <n v="1200000"/>
    <s v="Hoan Hao Tin_0.04"/>
    <x v="134"/>
  </r>
  <r>
    <s v="Hoan Hao Tin"/>
    <n v="0.04"/>
    <s v="4. HCM"/>
    <n v="175242"/>
    <s v="NPP TRƯỜNG PHÚC THỊNH"/>
    <n v="100000"/>
    <s v="Hoan Hao Tin_0.04"/>
    <x v="134"/>
  </r>
  <r>
    <s v="Hoan Hao Tin"/>
    <n v="0.05"/>
    <s v="5. Mekong"/>
    <n v="186715"/>
    <s v="NPP BEST KING FOOD"/>
    <n v="1800000"/>
    <s v="Hoan Hao Tin_0.05"/>
    <x v="135"/>
  </r>
  <r>
    <s v="Hoan Hao Tin"/>
    <n v="0.06"/>
    <s v="1. North"/>
    <n v="337375"/>
    <s v="NPP TÍN NGHĨA"/>
    <n v="8400000"/>
    <s v="Hoan Hao Tin_0.06"/>
    <x v="136"/>
  </r>
  <r>
    <s v="Hoan Hao Tin"/>
    <n v="0.06"/>
    <s v="2. Central"/>
    <n v="337428"/>
    <s v="NPP CN QUỐC PHONG"/>
    <n v="1800000"/>
    <s v="Hoan Hao Tin_0.06"/>
    <x v="136"/>
  </r>
  <r>
    <s v="Hoan Hao Tin"/>
    <n v="0.06"/>
    <s v="3. East"/>
    <n v="337397"/>
    <s v="NPP NGỌC OANH"/>
    <n v="100000"/>
    <s v="Hoan Hao Tin_0.06"/>
    <x v="136"/>
  </r>
  <r>
    <s v="Hoan Hao Tin"/>
    <n v="0.06"/>
    <s v="4. HCM"/>
    <n v="175242"/>
    <s v="NPP TRƯỜNG PHÚC THỊNH"/>
    <n v="4300000"/>
    <s v="Hoan Hao Tin_0.06"/>
    <x v="136"/>
  </r>
  <r>
    <s v="Hoan Hao Tin"/>
    <n v="0.06"/>
    <s v="4. HCM"/>
    <n v="187507"/>
    <s v="NPP OOH Nam Viet Do"/>
    <n v="2800000"/>
    <s v="Hoan Hao Tin_0.06"/>
    <x v="136"/>
  </r>
  <r>
    <s v="Hoan Hao Tin"/>
    <n v="0.06"/>
    <s v="4. HCM"/>
    <n v="337329"/>
    <s v="NPP DUYỆT HỶ"/>
    <n v="18500000"/>
    <s v="Hoan Hao Tin_0.06"/>
    <x v="136"/>
  </r>
  <r>
    <s v="Hoan Hao Tin"/>
    <n v="0.06"/>
    <s v="4. HCM"/>
    <n v="337331"/>
    <s v="NPP MINH NGUYỆT"/>
    <n v="8600000"/>
    <s v="Hoan Hao Tin_0.06"/>
    <x v="136"/>
  </r>
  <r>
    <s v="Hoan Hao Tin"/>
    <n v="0.06"/>
    <s v="4. HCM"/>
    <n v="337337"/>
    <s v="NPP HOÀNG PHONG"/>
    <n v="900000"/>
    <s v="Hoan Hao Tin_0.06"/>
    <x v="136"/>
  </r>
  <r>
    <s v="Hoan Hao Tin"/>
    <n v="0.06"/>
    <s v="4. HCM"/>
    <n v="337418"/>
    <s v="NPP TOÀN ĐỨC - PH"/>
    <n v="6900000"/>
    <s v="Hoan Hao Tin_0.06"/>
    <x v="136"/>
  </r>
  <r>
    <s v="Hoan Hao Tin"/>
    <n v="0.06"/>
    <s v="5. Mekong"/>
    <n v="186715"/>
    <s v="NPP BEST KING FOOD"/>
    <n v="800000"/>
    <s v="Hoan Hao Tin_0.06"/>
    <x v="136"/>
  </r>
  <r>
    <s v="Hoan Hao Tin"/>
    <n v="7.0000000000000007E-2"/>
    <s v="1. North"/>
    <n v="337375"/>
    <s v="NPP TÍN NGHĨA"/>
    <n v="500000"/>
    <s v="Hoan Hao Tin_0.07"/>
    <x v="137"/>
  </r>
  <r>
    <s v="Hoan Hao Tin"/>
    <n v="7.0000000000000007E-2"/>
    <s v="2. Central"/>
    <n v="337354"/>
    <s v="NPP THÀNH LỢI"/>
    <n v="700000"/>
    <s v="Hoan Hao Tin_0.07"/>
    <x v="137"/>
  </r>
  <r>
    <s v="Hoan Hao Tin"/>
    <n v="7.0000000000000007E-2"/>
    <s v="3. East"/>
    <n v="337316"/>
    <s v="NPP QUẢNG THÁI"/>
    <n v="100000"/>
    <s v="Hoan Hao Tin_0.07"/>
    <x v="137"/>
  </r>
  <r>
    <s v="Hoan Hao Tin"/>
    <n v="7.0000000000000007E-2"/>
    <s v="5. Mekong"/>
    <n v="186715"/>
    <s v="NPP BEST KING FOOD"/>
    <n v="10300000"/>
    <s v="Hoan Hao Tin_0.07"/>
    <x v="137"/>
  </r>
  <r>
    <s v="Hoan Hao Tin"/>
    <n v="7.0000000000000007E-2"/>
    <s v="5. Mekong"/>
    <n v="337325"/>
    <s v="NPP NGOC THU"/>
    <n v="100000"/>
    <s v="Hoan Hao Tin_0.07"/>
    <x v="137"/>
  </r>
  <r>
    <s v="Hoan Hao Tin"/>
    <n v="7.0000000000000007E-2"/>
    <s v="5. Mekong"/>
    <n v="337328"/>
    <s v="NPP MỸ LOAN"/>
    <n v="100000"/>
    <s v="Hoan Hao Tin_0.07"/>
    <x v="137"/>
  </r>
  <r>
    <s v="Hoan Hao Tin"/>
    <n v="7.0000000000000007E-2"/>
    <s v="5. Mekong"/>
    <n v="337386"/>
    <s v="NPP PHÁT ĐẠT"/>
    <n v="2300000"/>
    <s v="Hoan Hao Tin_0.07"/>
    <x v="137"/>
  </r>
  <r>
    <s v="Hoan Hao Tin"/>
    <n v="7.0000000000000007E-2"/>
    <s v="5. Mekong"/>
    <n v="337437"/>
    <s v="NPP CÔNG LINH"/>
    <n v="100000"/>
    <s v="Hoan Hao Tin_0.07"/>
    <x v="137"/>
  </r>
  <r>
    <s v="Hoan Hao Tin"/>
    <n v="7.0000000000000007E-2"/>
    <s v="5. Mekong"/>
    <n v="337476"/>
    <s v="NPP NGUYỄN KHÔI"/>
    <n v="1900000"/>
    <s v="Hoan Hao Tin_0.07"/>
    <x v="137"/>
  </r>
  <r>
    <s v="Hoan Hao Tin"/>
    <n v="0.08"/>
    <s v="1. North"/>
    <n v="181178"/>
    <s v="NPP NGA CƯƠNG"/>
    <n v="5300000"/>
    <s v="Hoan Hao Tin_0.08"/>
    <x v="138"/>
  </r>
  <r>
    <s v="Hoan Hao Tin"/>
    <n v="0.08"/>
    <s v="1. North"/>
    <n v="337372"/>
    <s v="NPP PHÚ THÁI"/>
    <n v="1800000"/>
    <s v="Hoan Hao Tin_0.08"/>
    <x v="138"/>
  </r>
  <r>
    <s v="Hoan Hao Tin"/>
    <n v="0.08"/>
    <s v="1. North"/>
    <n v="337375"/>
    <s v="NPP TÍN NGHĨA"/>
    <n v="46200000"/>
    <s v="Hoan Hao Tin_0.08"/>
    <x v="138"/>
  </r>
  <r>
    <s v="Hoan Hao Tin"/>
    <n v="0.08"/>
    <s v="4. HCM"/>
    <n v="175242"/>
    <s v="NPP TRƯỜNG PHÚC THỊNH"/>
    <n v="100000"/>
    <s v="Hoan Hao Tin_0.08"/>
    <x v="138"/>
  </r>
  <r>
    <s v="Hoan Hao Tin"/>
    <n v="0.08"/>
    <s v="4. HCM"/>
    <n v="187507"/>
    <s v="NPP OOH Nam Viet Do"/>
    <n v="14800000"/>
    <s v="Hoan Hao Tin_0.08"/>
    <x v="138"/>
  </r>
  <r>
    <s v="Hoan Hao Tin"/>
    <n v="0.08"/>
    <s v="4. HCM"/>
    <n v="337329"/>
    <s v="NPP DUYỆT HỶ"/>
    <n v="100000"/>
    <s v="Hoan Hao Tin_0.08"/>
    <x v="138"/>
  </r>
  <r>
    <s v="Hoan Hao Tin"/>
    <n v="0.08"/>
    <s v="4. HCM"/>
    <n v="337331"/>
    <s v="NPP MINH NGUYỆT"/>
    <n v="11000000"/>
    <s v="Hoan Hao Tin_0.08"/>
    <x v="138"/>
  </r>
  <r>
    <s v="Hoan Hao Tin"/>
    <n v="0.08"/>
    <s v="4. HCM"/>
    <n v="337337"/>
    <s v="NPP HOÀNG PHONG"/>
    <n v="400000"/>
    <s v="Hoan Hao Tin_0.08"/>
    <x v="138"/>
  </r>
  <r>
    <s v="Hoan Hao Tin"/>
    <n v="0.08"/>
    <s v="4. HCM"/>
    <n v="337418"/>
    <s v="NPP TOÀN ĐỨC - PH"/>
    <n v="15100000"/>
    <s v="Hoan Hao Tin_0.08"/>
    <x v="138"/>
  </r>
  <r>
    <s v="Hoan Hao Tin"/>
    <n v="0.08"/>
    <s v="5. Mekong"/>
    <n v="186715"/>
    <s v="NPP BEST KING FOOD"/>
    <n v="100000"/>
    <s v="Hoan Hao Tin_0.08"/>
    <x v="138"/>
  </r>
  <r>
    <s v="Hoan Hao Tin"/>
    <n v="0.08"/>
    <s v="5. Mekong"/>
    <n v="337328"/>
    <s v="NPP MỸ LOAN"/>
    <n v="300000"/>
    <s v="Hoan Hao Tin_0.08"/>
    <x v="138"/>
  </r>
  <r>
    <s v="Hoan Hao Tin"/>
    <n v="0.09"/>
    <s v="2. Central"/>
    <n v="337348"/>
    <s v="NPP VẠN PHÚC"/>
    <n v="4100000"/>
    <s v="Hoan Hao Tin_0.09"/>
    <x v="139"/>
  </r>
  <r>
    <s v="Hoan Hao Tin"/>
    <n v="0.09"/>
    <s v="2. Central"/>
    <n v="337349"/>
    <s v="NPP TUẤN VIỆT"/>
    <n v="1500000"/>
    <s v="Hoan Hao Tin_0.09"/>
    <x v="139"/>
  </r>
  <r>
    <s v="Hoan Hao Tin"/>
    <n v="0.09"/>
    <s v="2. Central"/>
    <n v="337350"/>
    <s v="NPP NGHĨA LỢI"/>
    <n v="2700000"/>
    <s v="Hoan Hao Tin_0.09"/>
    <x v="139"/>
  </r>
  <r>
    <s v="Hoan Hao Tin"/>
    <n v="0.09"/>
    <s v="2. Central"/>
    <n v="337351"/>
    <s v="NPP TRƯƠNG THÀNH PHÁT"/>
    <n v="2800000"/>
    <s v="Hoan Hao Tin_0.09"/>
    <x v="139"/>
  </r>
  <r>
    <s v="Hoan Hao Tin"/>
    <n v="0.09"/>
    <s v="2. Central"/>
    <n v="337352"/>
    <s v="CONG TY TNHH MTV TMDV &amp; SX VAN KHOI"/>
    <n v="200000"/>
    <s v="Hoan Hao Tin_0.09"/>
    <x v="139"/>
  </r>
  <r>
    <s v="Hoan Hao Tin"/>
    <n v="0.09"/>
    <s v="2. Central"/>
    <n v="337353"/>
    <s v="NPP MINH CHIỂU"/>
    <n v="700000"/>
    <s v="Hoan Hao Tin_0.09"/>
    <x v="139"/>
  </r>
  <r>
    <s v="Hoan Hao Tin"/>
    <n v="0.09"/>
    <s v="2. Central"/>
    <n v="337354"/>
    <s v="NPP THÀNH LỢI"/>
    <n v="9800000"/>
    <s v="Hoan Hao Tin_0.09"/>
    <x v="139"/>
  </r>
  <r>
    <s v="Hoan Hao Tin"/>
    <n v="0.09"/>
    <s v="2. Central"/>
    <n v="337359"/>
    <s v="NPP NAM LONG"/>
    <n v="2200000"/>
    <s v="Hoan Hao Tin_0.09"/>
    <x v="139"/>
  </r>
  <r>
    <s v="Hoan Hao Tin"/>
    <n v="0.09"/>
    <s v="2. Central"/>
    <n v="337367"/>
    <s v="NPP QUANG CƯỜNG"/>
    <n v="4100000"/>
    <s v="Hoan Hao Tin_0.09"/>
    <x v="139"/>
  </r>
  <r>
    <s v="Hoan Hao Tin"/>
    <n v="0.09"/>
    <s v="2. Central"/>
    <n v="337395"/>
    <s v="Thành Hưng"/>
    <n v="200000"/>
    <s v="Hoan Hao Tin_0.09"/>
    <x v="139"/>
  </r>
  <r>
    <s v="Hoan Hao Tin"/>
    <n v="0.09"/>
    <s v="2. Central"/>
    <n v="337458"/>
    <s v="NPP TRUNG ĐÔNG NGHỆ AN"/>
    <n v="700000"/>
    <s v="Hoan Hao Tin_0.09"/>
    <x v="139"/>
  </r>
  <r>
    <s v="Hoan Hao Tin"/>
    <n v="0.09"/>
    <s v="3. East"/>
    <n v="337308"/>
    <s v="NPP HỮU LÂM"/>
    <n v="3700000"/>
    <s v="Hoan Hao Tin_0.09"/>
    <x v="139"/>
  </r>
  <r>
    <s v="Hoan Hao Tin"/>
    <n v="0.09"/>
    <s v="3. East"/>
    <n v="337310"/>
    <s v="NPP TRUNG YẾN HƯNG"/>
    <n v="100000"/>
    <s v="Hoan Hao Tin_0.09"/>
    <x v="139"/>
  </r>
  <r>
    <s v="Hoan Hao Tin"/>
    <n v="0.09"/>
    <s v="3. East"/>
    <n v="337313"/>
    <s v="NPP ĐỨC HẠNH"/>
    <n v="900000"/>
    <s v="Hoan Hao Tin_0.09"/>
    <x v="139"/>
  </r>
  <r>
    <s v="Hoan Hao Tin"/>
    <n v="0.09"/>
    <s v="3. East"/>
    <n v="337315"/>
    <s v="NPP KHÔI KHUYÊN"/>
    <n v="100000"/>
    <s v="Hoan Hao Tin_0.09"/>
    <x v="139"/>
  </r>
  <r>
    <s v="Hoan Hao Tin"/>
    <n v="0.09"/>
    <s v="3. East"/>
    <n v="337459"/>
    <s v="NPP TƯỜNG VÂN 45"/>
    <n v="100000"/>
    <s v="Hoan Hao Tin_0.09"/>
    <x v="139"/>
  </r>
  <r>
    <s v="Hoan Hao Tin"/>
    <n v="0.1"/>
    <s v="1. North"/>
    <n v="337375"/>
    <s v="NPP TÍN NGHĨA"/>
    <n v="5000000"/>
    <s v="Hoan Hao Tin_0.1"/>
    <x v="140"/>
  </r>
  <r>
    <s v="Hoan Hao Tin"/>
    <n v="0.1"/>
    <s v="1. North"/>
    <n v="337375"/>
    <s v="NPP TÍN NGHĨA 3"/>
    <n v="100000"/>
    <s v="Hoan Hao Tin_0.1"/>
    <x v="140"/>
  </r>
  <r>
    <s v="Hoan Hao Tin"/>
    <n v="0.1"/>
    <s v="2. Central"/>
    <n v="337341"/>
    <s v="CONG TY TNHH TM VA DVTH TRAN TRUONG"/>
    <n v="3700000"/>
    <s v="Hoan Hao Tin_0.1"/>
    <x v="140"/>
  </r>
  <r>
    <s v="Hoan Hao Tin"/>
    <n v="0.1"/>
    <s v="2. Central"/>
    <n v="337342"/>
    <s v="NPP HỮU PHÚC"/>
    <n v="39000000"/>
    <s v="Hoan Hao Tin_0.1"/>
    <x v="140"/>
  </r>
  <r>
    <s v="Hoan Hao Tin"/>
    <n v="0.1"/>
    <s v="2. Central"/>
    <n v="337395"/>
    <s v="Thành Hưng"/>
    <n v="100000"/>
    <s v="Hoan Hao Tin_0.1"/>
    <x v="140"/>
  </r>
  <r>
    <s v="Hoan Hao Tin"/>
    <n v="0.1"/>
    <s v="3. East"/>
    <n v="175382"/>
    <s v="NPP CN HÙNG NHÂN"/>
    <n v="2700000"/>
    <s v="Hoan Hao Tin_0.1"/>
    <x v="140"/>
  </r>
  <r>
    <s v="Hoan Hao Tin"/>
    <n v="0.1"/>
    <s v="3. East"/>
    <n v="337308"/>
    <s v="NPP HỮU LÂM"/>
    <n v="1900000"/>
    <s v="Hoan Hao Tin_0.1"/>
    <x v="140"/>
  </r>
  <r>
    <s v="Hoan Hao Tin"/>
    <n v="0.1"/>
    <s v="3. East"/>
    <n v="337344"/>
    <s v="NPP HÙNG NHÂN"/>
    <n v="1000000"/>
    <s v="Hoan Hao Tin_0.1"/>
    <x v="140"/>
  </r>
  <r>
    <s v="Hoan Hao Tin"/>
    <n v="0.1"/>
    <s v="3. East"/>
    <n v="337391"/>
    <s v="NPP THÀNH BƯỚC 1"/>
    <n v="100000"/>
    <s v="Hoan Hao Tin_0.1"/>
    <x v="140"/>
  </r>
  <r>
    <s v="Hoan Hao Tin"/>
    <n v="0.1"/>
    <s v="3. East"/>
    <n v="337391"/>
    <s v="NPP THÀNH BƯỚC 2"/>
    <n v="100000"/>
    <s v="Hoan Hao Tin_0.1"/>
    <x v="140"/>
  </r>
  <r>
    <s v="Hoan Hao Tin"/>
    <n v="0.1"/>
    <s v="3. East"/>
    <n v="337397"/>
    <s v="NPP NGỌC OANH"/>
    <n v="1400000"/>
    <s v="Hoan Hao Tin_0.1"/>
    <x v="140"/>
  </r>
  <r>
    <s v="Hoan Hao Tin"/>
    <n v="0.1"/>
    <s v="3. East"/>
    <n v="337439"/>
    <s v="NPP ĐÀO PHƯƠNG LINH"/>
    <n v="2100000"/>
    <s v="Hoan Hao Tin_0.1"/>
    <x v="140"/>
  </r>
  <r>
    <s v="Hoan Hao Tin"/>
    <n v="0.1"/>
    <s v="4. HCM"/>
    <n v="337329"/>
    <s v="NPP DUYỆT HỶ"/>
    <n v="20400000"/>
    <s v="Hoan Hao Tin_0.1"/>
    <x v="140"/>
  </r>
  <r>
    <s v="Hoan Hao Tin"/>
    <n v="0.1"/>
    <s v="5. Mekong"/>
    <n v="337328"/>
    <s v="NPP MỸ LOAN"/>
    <n v="2000000"/>
    <s v="Hoan Hao Tin_0.1"/>
    <x v="140"/>
  </r>
  <r>
    <s v="Hoan Hao Tin"/>
    <n v="0.1"/>
    <s v="5. Mekong"/>
    <n v="337480"/>
    <s v="NPP TRÚC GIANG"/>
    <n v="1700000"/>
    <s v="Hoan Hao Tin_0.1"/>
    <x v="140"/>
  </r>
  <r>
    <s v="Hoan Hao Tin"/>
    <n v="0.11"/>
    <s v="1. North"/>
    <n v="337471"/>
    <s v="NPP THÁI SƠN"/>
    <n v="100000"/>
    <s v="Hoan Hao Tin_0.11"/>
    <x v="141"/>
  </r>
  <r>
    <s v="Hoan Hao Tin"/>
    <n v="0.11"/>
    <s v="3. East"/>
    <n v="337397"/>
    <s v="NPP NGỌC OANH"/>
    <n v="3400000"/>
    <s v="Hoan Hao Tin_0.11"/>
    <x v="141"/>
  </r>
  <r>
    <s v="Hoan Hao Tin"/>
    <n v="0.11"/>
    <s v="3. East"/>
    <n v="337446"/>
    <s v="NPP HÙNG HUY"/>
    <n v="6900000"/>
    <s v="Hoan Hao Tin_0.11"/>
    <x v="141"/>
  </r>
  <r>
    <s v="Hoan Hao Tin"/>
    <n v="0.12"/>
    <s v="1. North"/>
    <n v="337375"/>
    <s v="NPP TÍN NGHĨA"/>
    <n v="74500000"/>
    <s v="Hoan Hao Tin_0.12"/>
    <x v="142"/>
  </r>
  <r>
    <s v="Hoan Hao Tin"/>
    <n v="0.12"/>
    <s v="1. North"/>
    <n v="337451"/>
    <s v="NPP MẠNH THẮNG"/>
    <n v="100000"/>
    <s v="Hoan Hao Tin_0.12"/>
    <x v="142"/>
  </r>
  <r>
    <s v="Hoan Hao Tin"/>
    <n v="0.12"/>
    <s v="4. HCM"/>
    <n v="337329"/>
    <s v="NPP DUYỆT HỶ"/>
    <n v="61500000"/>
    <s v="Hoan Hao Tin_0.12"/>
    <x v="142"/>
  </r>
  <r>
    <s v="Hoan Hao Tin"/>
    <n v="0.12"/>
    <s v="4. HCM"/>
    <n v="337337"/>
    <s v="NPP HOÀNG PHONG"/>
    <n v="37000000"/>
    <s v="Hoan Hao Tin_0.12"/>
    <x v="142"/>
  </r>
  <r>
    <s v="Hoan Hao Tin"/>
    <n v="0.14000000000000001"/>
    <s v="4. HCM"/>
    <n v="175242"/>
    <s v="NPP TRƯỜNG PHÚC THỊNH"/>
    <n v="37900000"/>
    <s v="Hoan Hao Tin_0.14"/>
    <x v="143"/>
  </r>
  <r>
    <s v="Ovaltine 110/ 180"/>
    <n v="0.05"/>
    <s v="4. HCM"/>
    <n v="175242"/>
    <s v="NPP TRƯỜNG PHÚC THỊNH"/>
    <n v="300000"/>
    <s v="Ovaltine 110/ 180_0.05"/>
    <x v="144"/>
  </r>
  <r>
    <s v="Ovaltine 110/ 180"/>
    <n v="0.06"/>
    <s v="1. North"/>
    <n v="337375"/>
    <s v="NPP TÍN NGHĨA"/>
    <n v="2100000"/>
    <s v="Ovaltine 110/ 180_0.06"/>
    <x v="145"/>
  </r>
  <r>
    <s v="Ovaltine 110/ 180"/>
    <n v="0.06"/>
    <s v="4. HCM"/>
    <n v="187507"/>
    <s v="NPP OOH Nam Viet Do"/>
    <n v="100000"/>
    <s v="Ovaltine 110/ 180_0.06"/>
    <x v="145"/>
  </r>
  <r>
    <s v="Ovaltine 110/ 180"/>
    <n v="0.06"/>
    <s v="4. HCM"/>
    <n v="337329"/>
    <s v="NPP DUYỆT HỶ"/>
    <n v="100000"/>
    <s v="Ovaltine 110/ 180_0.06"/>
    <x v="145"/>
  </r>
  <r>
    <s v="Ovaltine 110/ 180"/>
    <n v="0.06"/>
    <s v="4. HCM"/>
    <n v="337337"/>
    <s v="NPP HOÀNG PHONG"/>
    <n v="100000"/>
    <s v="Ovaltine 110/ 180_0.06"/>
    <x v="145"/>
  </r>
  <r>
    <s v="Ovaltine 110/ 180"/>
    <n v="0.06"/>
    <s v="5. Mekong"/>
    <n v="337328"/>
    <s v="NPP MỸ LOAN"/>
    <n v="100000"/>
    <s v="Ovaltine 110/ 180_0.06"/>
    <x v="145"/>
  </r>
  <r>
    <s v="Ovaltine 110/ 180"/>
    <n v="7.0000000000000007E-2"/>
    <s v="1. North"/>
    <n v="337365"/>
    <s v="NPP HƯNG PHÁT"/>
    <n v="3000000"/>
    <s v="Ovaltine 110/ 180_0.07"/>
    <x v="146"/>
  </r>
  <r>
    <s v="Ovaltine 110/ 180"/>
    <n v="0.08"/>
    <s v="1. North"/>
    <n v="180804"/>
    <s v="NPP QUANG PHÚC"/>
    <n v="100000"/>
    <s v="Ovaltine 110/ 180_0.08"/>
    <x v="147"/>
  </r>
  <r>
    <s v="Ovaltine 110/ 180"/>
    <n v="0.08"/>
    <s v="1. North"/>
    <n v="337356"/>
    <s v="NPP DŨNG TIẾN"/>
    <n v="100000"/>
    <s v="Ovaltine 110/ 180_0.08"/>
    <x v="147"/>
  </r>
  <r>
    <s v="Ovaltine 110/ 180"/>
    <n v="0.08"/>
    <s v="1. North"/>
    <n v="337361"/>
    <s v="CTY TNHH NGOC SON"/>
    <n v="100000"/>
    <s v="Ovaltine 110/ 180_0.08"/>
    <x v="147"/>
  </r>
  <r>
    <s v="Ovaltine 110/ 180"/>
    <n v="0.08"/>
    <s v="1. North"/>
    <n v="337374"/>
    <s v="CONG TY TNHH THUONG MAI &amp; XNK"/>
    <n v="100000"/>
    <s v="Ovaltine 110/ 180_0.08"/>
    <x v="147"/>
  </r>
  <r>
    <s v="Ovaltine 110/ 180"/>
    <n v="0.08"/>
    <s v="1. North"/>
    <n v="337375"/>
    <s v="NPP TÍN NGHĨA"/>
    <n v="100000"/>
    <s v="Ovaltine 110/ 180_0.08"/>
    <x v="147"/>
  </r>
  <r>
    <s v="Ovaltine 110/ 180"/>
    <n v="0.08"/>
    <s v="1. North"/>
    <n v="337450"/>
    <s v="NPP ANH HUY"/>
    <n v="7400000"/>
    <s v="Ovaltine 110/ 180_0.08"/>
    <x v="147"/>
  </r>
  <r>
    <s v="Ovaltine 110/ 180"/>
    <n v="0.08"/>
    <s v="2. Central"/>
    <n v="337342"/>
    <s v="NPP HỮU PHÚC"/>
    <n v="100000"/>
    <s v="Ovaltine 110/ 180_0.08"/>
    <x v="147"/>
  </r>
  <r>
    <s v="Ovaltine 110/ 180"/>
    <n v="0.08"/>
    <s v="2. Central"/>
    <n v="337351"/>
    <s v="NPP TRƯƠNG THÀNH PHÁT"/>
    <n v="100000"/>
    <s v="Ovaltine 110/ 180_0.08"/>
    <x v="147"/>
  </r>
  <r>
    <s v="Ovaltine 110/ 180"/>
    <n v="0.08"/>
    <s v="2. Central"/>
    <n v="337353"/>
    <s v="NPP MINH CHIỂU"/>
    <n v="4900000"/>
    <s v="Ovaltine 110/ 180_0.08"/>
    <x v="147"/>
  </r>
  <r>
    <s v="Ovaltine 110/ 180"/>
    <n v="0.08"/>
    <s v="2. Central"/>
    <n v="337367"/>
    <s v="NPP QUANG CƯỜNG"/>
    <n v="2200000"/>
    <s v="Ovaltine 110/ 180_0.08"/>
    <x v="147"/>
  </r>
  <r>
    <s v="Ovaltine 110/ 180"/>
    <n v="0.08"/>
    <s v="2. Central"/>
    <n v="337458"/>
    <s v="NPP TRUNG ĐÔNG NGHỆ AN"/>
    <n v="100000"/>
    <s v="Ovaltine 110/ 180_0.08"/>
    <x v="147"/>
  </r>
  <r>
    <s v="Ovaltine 110/ 180"/>
    <n v="0.08"/>
    <s v="3. East"/>
    <n v="175382"/>
    <s v="NPP CN HÙNG NHÂN"/>
    <n v="2500000"/>
    <s v="Ovaltine 110/ 180_0.08"/>
    <x v="147"/>
  </r>
  <r>
    <s v="Ovaltine 110/ 180"/>
    <n v="0.08"/>
    <s v="3. East"/>
    <n v="337315"/>
    <s v="NPP KHÔI KHUYÊN"/>
    <n v="600000"/>
    <s v="Ovaltine 110/ 180_0.08"/>
    <x v="147"/>
  </r>
  <r>
    <s v="Ovaltine 110/ 180"/>
    <n v="0.08"/>
    <s v="3. East"/>
    <n v="337316"/>
    <s v="NPP QUẢNG THÁI"/>
    <n v="200000"/>
    <s v="Ovaltine 110/ 180_0.08"/>
    <x v="147"/>
  </r>
  <r>
    <s v="Ovaltine 110/ 180"/>
    <n v="0.08"/>
    <s v="3. East"/>
    <n v="337391"/>
    <s v="NPP THÀNH BƯỚC 2"/>
    <n v="100000"/>
    <s v="Ovaltine 110/ 180_0.08"/>
    <x v="147"/>
  </r>
  <r>
    <s v="Ovaltine 110/ 180"/>
    <n v="0.08"/>
    <s v="3. East"/>
    <n v="337439"/>
    <s v="NPP ĐÀO PHƯƠNG LINH"/>
    <n v="100000"/>
    <s v="Ovaltine 110/ 180_0.08"/>
    <x v="147"/>
  </r>
  <r>
    <s v="Ovaltine 110/ 180"/>
    <n v="0.08"/>
    <s v="4. HCM"/>
    <n v="337337"/>
    <s v="NPP HOÀNG PHONG"/>
    <n v="200000"/>
    <s v="Ovaltine 110/ 180_0.08"/>
    <x v="147"/>
  </r>
  <r>
    <s v="Ovaltine 110/ 180"/>
    <n v="0.08"/>
    <s v="5. Mekong"/>
    <n v="186715"/>
    <s v="NPP BEST KING FOOD"/>
    <n v="100000"/>
    <s v="Ovaltine 110/ 180_0.08"/>
    <x v="147"/>
  </r>
  <r>
    <s v="Ovaltine 110/ 180"/>
    <n v="0.08"/>
    <s v="5. Mekong"/>
    <n v="337322"/>
    <s v="NPP TRẦN PHONG"/>
    <n v="100000"/>
    <s v="Ovaltine 110/ 180_0.08"/>
    <x v="147"/>
  </r>
  <r>
    <s v="Ovaltine 110/ 180"/>
    <n v="0.09"/>
    <s v="3. East"/>
    <n v="337308"/>
    <s v="NPP HỮU LÂM"/>
    <n v="100000"/>
    <s v="Ovaltine 110/ 180_0.09"/>
    <x v="148"/>
  </r>
  <r>
    <s v="Ovaltine 110/ 180"/>
    <n v="0.09"/>
    <s v="3. East"/>
    <n v="337391"/>
    <s v="NPP THÀNH BƯỚC 2"/>
    <n v="100000"/>
    <s v="Ovaltine 110/ 180_0.09"/>
    <x v="148"/>
  </r>
  <r>
    <s v="Ovaltine 110/ 180"/>
    <n v="0.09"/>
    <s v="3. East"/>
    <n v="337397"/>
    <s v="NPP NGỌC OANH"/>
    <n v="100000"/>
    <s v="Ovaltine 110/ 180_0.09"/>
    <x v="148"/>
  </r>
  <r>
    <s v="Ovaltine 110/ 180"/>
    <n v="0.09"/>
    <s v="3. East"/>
    <n v="337446"/>
    <s v="NPP HÙNG HUY"/>
    <n v="1600000"/>
    <s v="Ovaltine 110/ 180_0.09"/>
    <x v="148"/>
  </r>
  <r>
    <s v="Ovaltine 110/ 180"/>
    <n v="0.1"/>
    <s v="1. North"/>
    <n v="180455"/>
    <s v="NPP THỦ ĐÔ TÍN NGHĨA"/>
    <n v="1000000"/>
    <s v="Ovaltine 110/ 180_0.1"/>
    <x v="149"/>
  </r>
  <r>
    <s v="Ovaltine 110/ 180"/>
    <n v="0.1"/>
    <s v="1. North"/>
    <n v="337358"/>
    <s v="NPP THÀNH ĐẠT"/>
    <n v="400000"/>
    <s v="Ovaltine 110/ 180_0.1"/>
    <x v="149"/>
  </r>
  <r>
    <s v="Ovaltine 110/ 180"/>
    <n v="0.1"/>
    <s v="1. North"/>
    <n v="337372"/>
    <s v="NPP PHÚ THÁI"/>
    <n v="10700000"/>
    <s v="Ovaltine 110/ 180_0.1"/>
    <x v="149"/>
  </r>
  <r>
    <s v="Ovaltine 110/ 180"/>
    <n v="0.1"/>
    <s v="1. North"/>
    <n v="337375"/>
    <s v="NPP TÍN NGHĨA"/>
    <n v="1800000"/>
    <s v="Ovaltine 110/ 180_0.1"/>
    <x v="149"/>
  </r>
  <r>
    <s v="Ovaltine 110/ 180"/>
    <n v="0.1"/>
    <s v="1. North"/>
    <n v="337443"/>
    <s v="NPP THUẤN MINH"/>
    <n v="18600000"/>
    <s v="Ovaltine 110/ 180_0.1"/>
    <x v="149"/>
  </r>
  <r>
    <s v="Ovaltine 110/ 180"/>
    <n v="0.1"/>
    <s v="1. North"/>
    <n v="337451"/>
    <s v="NPP MẠNH THẮNG"/>
    <n v="1900000"/>
    <s v="Ovaltine 110/ 180_0.1"/>
    <x v="149"/>
  </r>
  <r>
    <s v="Ovaltine 110/ 180"/>
    <n v="0.1"/>
    <s v="1. North"/>
    <n v="337471"/>
    <s v="NPP THÁI SƠN"/>
    <n v="100000"/>
    <s v="Ovaltine 110/ 180_0.1"/>
    <x v="149"/>
  </r>
  <r>
    <s v="Ovaltine 110/ 180"/>
    <n v="0.1"/>
    <s v="1. North"/>
    <n v="337483"/>
    <s v="NPP HOA VIỆT LS"/>
    <n v="2500000"/>
    <s v="Ovaltine 110/ 180_0.1"/>
    <x v="149"/>
  </r>
  <r>
    <s v="Ovaltine 110/ 180"/>
    <n v="0.1"/>
    <s v="2. Central"/>
    <n v="337353"/>
    <s v="NPP MINH CHIỂU"/>
    <n v="100000"/>
    <s v="Ovaltine 110/ 180_0.1"/>
    <x v="149"/>
  </r>
  <r>
    <s v="Ovaltine 110/ 180"/>
    <n v="0.1"/>
    <s v="2. Central"/>
    <n v="337428"/>
    <s v="NPP CN QUỐC PHONG"/>
    <n v="3800000"/>
    <s v="Ovaltine 110/ 180_0.1"/>
    <x v="149"/>
  </r>
  <r>
    <s v="Ovaltine 110/ 180"/>
    <n v="0.1"/>
    <s v="3. East"/>
    <n v="337306"/>
    <s v="NPP PHƯƠNG ÁNH 1"/>
    <n v="100000"/>
    <s v="Ovaltine 110/ 180_0.1"/>
    <x v="149"/>
  </r>
  <r>
    <s v="Ovaltine 110/ 180"/>
    <n v="0.1"/>
    <s v="3. East"/>
    <n v="337397"/>
    <s v="NPP NGỌC OANH"/>
    <n v="3200000"/>
    <s v="Ovaltine 110/ 180_0.1"/>
    <x v="149"/>
  </r>
  <r>
    <s v="Ovaltine 110/ 180"/>
    <n v="0.1"/>
    <s v="3. East"/>
    <n v="337445"/>
    <s v="NPP MINH GIA"/>
    <n v="100000"/>
    <s v="Ovaltine 110/ 180_0.1"/>
    <x v="149"/>
  </r>
  <r>
    <s v="Ovaltine 110/ 180"/>
    <n v="0.1"/>
    <s v="3. East"/>
    <n v="337447"/>
    <s v="NPP NGUYỄN NGỌC PHỤNG"/>
    <n v="1300000"/>
    <s v="Ovaltine 110/ 180_0.1"/>
    <x v="149"/>
  </r>
  <r>
    <s v="Ovaltine 110/ 180"/>
    <n v="0.1"/>
    <s v="4. HCM"/>
    <n v="175242"/>
    <s v="NPP TRƯỜNG PHÚC THỊNH"/>
    <n v="18400000"/>
    <s v="Ovaltine 110/ 180_0.1"/>
    <x v="149"/>
  </r>
  <r>
    <s v="Ovaltine 110/ 180"/>
    <n v="0.1"/>
    <s v="4. HCM"/>
    <n v="187507"/>
    <s v="NPP OOH Nam Viet Do"/>
    <n v="11500000"/>
    <s v="Ovaltine 110/ 180_0.1"/>
    <x v="149"/>
  </r>
  <r>
    <s v="Ovaltine 110/ 180"/>
    <n v="0.1"/>
    <s v="4. HCM"/>
    <n v="337329"/>
    <s v="NPP DUYỆT HỶ"/>
    <n v="100000"/>
    <s v="Ovaltine 110/ 180_0.1"/>
    <x v="149"/>
  </r>
  <r>
    <s v="Ovaltine 110/ 180"/>
    <n v="0.1"/>
    <s v="4. HCM"/>
    <n v="337331"/>
    <s v="NPP MINH NGUYỆT"/>
    <n v="100000"/>
    <s v="Ovaltine 110/ 180_0.1"/>
    <x v="149"/>
  </r>
  <r>
    <s v="Ovaltine 110/ 180"/>
    <n v="0.1"/>
    <s v="4. HCM"/>
    <n v="337337"/>
    <s v="NPP HOÀNG PHONG"/>
    <n v="3700000"/>
    <s v="Ovaltine 110/ 180_0.1"/>
    <x v="149"/>
  </r>
  <r>
    <s v="Ovaltine 110/ 180"/>
    <n v="0.1"/>
    <s v="4. HCM"/>
    <n v="337418"/>
    <s v="NPP TOÀN ĐỨC - PH"/>
    <n v="2400000"/>
    <s v="Ovaltine 110/ 180_0.1"/>
    <x v="149"/>
  </r>
  <r>
    <s v="Ovaltine 110/ 180"/>
    <n v="0.1"/>
    <s v="5. Mekong"/>
    <n v="337328"/>
    <s v="NPP MỸ LOAN"/>
    <n v="5300000"/>
    <s v="Ovaltine 110/ 180_0.1"/>
    <x v="149"/>
  </r>
  <r>
    <s v="Ovaltine 110/ 180"/>
    <n v="0.1"/>
    <s v="5. Mekong"/>
    <n v="337480"/>
    <s v="NPP TRÚC GIANG"/>
    <n v="100000"/>
    <s v="Ovaltine 110/ 180_0.1"/>
    <x v="149"/>
  </r>
  <r>
    <s v="Ovaltine 110/ 180"/>
    <n v="0.1"/>
    <s v="5. Mekong"/>
    <n v="338062"/>
    <s v="CTY TNHH MTV TRAN MINH TIEN"/>
    <n v="100000"/>
    <s v="Ovaltine 110/ 180_0.1"/>
    <x v="149"/>
  </r>
  <r>
    <s v="Ovaltine 110/ 180"/>
    <n v="0.12"/>
    <s v="1. North"/>
    <n v="337357"/>
    <s v="NPP TOÀN THẮNG"/>
    <n v="100000"/>
    <s v="Ovaltine 110/ 180_0.12"/>
    <x v="150"/>
  </r>
  <r>
    <s v="Ovaltine 110/ 180"/>
    <n v="0.12"/>
    <s v="1. North"/>
    <n v="337363"/>
    <s v="NPP SINH PHƯỢNG"/>
    <n v="100000"/>
    <s v="Ovaltine 110/ 180_0.12"/>
    <x v="150"/>
  </r>
  <r>
    <s v="Ovaltine 110/ 180"/>
    <n v="0.12"/>
    <s v="1. North"/>
    <n v="337375"/>
    <s v="NPP TÍN NGHĨA"/>
    <n v="100000"/>
    <s v="Ovaltine 110/ 180_0.12"/>
    <x v="150"/>
  </r>
  <r>
    <s v="Ovaltine 110/ 180"/>
    <n v="0.12"/>
    <s v="1. North"/>
    <n v="337384"/>
    <s v="NPP TÙNG HOA"/>
    <n v="100000"/>
    <s v="Ovaltine 110/ 180_0.12"/>
    <x v="150"/>
  </r>
  <r>
    <s v="Ovaltine 110/ 180"/>
    <n v="0.12"/>
    <s v="5. Mekong"/>
    <n v="337328"/>
    <s v="NPP MỸ LOAN"/>
    <n v="8900000"/>
    <s v="Ovaltine 110/ 180_0.12"/>
    <x v="150"/>
  </r>
  <r>
    <s v="Ovaltine 285"/>
    <n v="0.03"/>
    <s v="4. HCM"/>
    <n v="187507"/>
    <s v="NPP OOH Nam Viet Do"/>
    <n v="100000"/>
    <s v="Ovaltine 285_0.03"/>
    <x v="151"/>
  </r>
  <r>
    <s v="Ovaltine 285"/>
    <n v="0.03"/>
    <s v="4. HCM"/>
    <n v="337331"/>
    <s v="NPP MINH NGUYỆT"/>
    <n v="100000"/>
    <s v="Ovaltine 285_0.03"/>
    <x v="151"/>
  </r>
  <r>
    <s v="Ovaltine 285"/>
    <n v="0.06"/>
    <s v="1. North"/>
    <n v="337372"/>
    <s v="NPP PHÚ THÁI"/>
    <n v="3300000"/>
    <s v="Ovaltine 285_0.06"/>
    <x v="152"/>
  </r>
  <r>
    <s v="Ovaltine 285"/>
    <n v="0.06"/>
    <s v="4. HCM"/>
    <n v="175242"/>
    <s v="NPP TRƯỜNG PHÚC THỊNH"/>
    <n v="100000"/>
    <s v="Ovaltine 285_0.06"/>
    <x v="152"/>
  </r>
  <r>
    <s v="Ovaltine 285"/>
    <n v="0.06"/>
    <s v="4. HCM"/>
    <n v="187507"/>
    <s v="NPP OOH Nam Viet Do"/>
    <n v="100000"/>
    <s v="Ovaltine 285_0.06"/>
    <x v="152"/>
  </r>
  <r>
    <s v="Ovaltine 285"/>
    <n v="0.06"/>
    <s v="4. HCM"/>
    <n v="337329"/>
    <s v="NPP DUYỆT HỶ"/>
    <n v="100000"/>
    <s v="Ovaltine 285_0.06"/>
    <x v="152"/>
  </r>
  <r>
    <s v="Ovaltine 285"/>
    <n v="0.06"/>
    <s v="4. HCM"/>
    <n v="337331"/>
    <s v="NPP MINH NGUYỆT"/>
    <n v="300000"/>
    <s v="Ovaltine 285_0.06"/>
    <x v="152"/>
  </r>
  <r>
    <s v="Ovaltine 285"/>
    <n v="0.06"/>
    <s v="4. HCM"/>
    <n v="337337"/>
    <s v="NPP HOÀNG PHONG"/>
    <n v="100000"/>
    <s v="Ovaltine 285_0.06"/>
    <x v="152"/>
  </r>
  <r>
    <s v="Ovaltine 285"/>
    <n v="0.06"/>
    <s v="4. HCM"/>
    <n v="337418"/>
    <s v="NPP TOÀN ĐỨC - PH"/>
    <n v="7900000"/>
    <s v="Ovaltine 285_0.06"/>
    <x v="152"/>
  </r>
  <r>
    <s v="Ovaltine 285"/>
    <n v="0.08"/>
    <s v="2. Central"/>
    <n v="337348"/>
    <s v="NPP VẠN PHÚC"/>
    <n v="100000"/>
    <s v="Ovaltine 285_0.08"/>
    <x v="153"/>
  </r>
  <r>
    <s v="Ovaltine 285"/>
    <n v="0.08"/>
    <s v="2. Central"/>
    <n v="337349"/>
    <s v="NPP TUẤN VIỆT"/>
    <n v="100000"/>
    <s v="Ovaltine 285_0.08"/>
    <x v="153"/>
  </r>
  <r>
    <s v="Ovaltine 285"/>
    <n v="0.08"/>
    <s v="2. Central"/>
    <n v="337353"/>
    <s v="NPP MINH CHIỂU"/>
    <n v="1100000"/>
    <s v="Ovaltine 285_0.08"/>
    <x v="153"/>
  </r>
  <r>
    <s v="Ovaltine 285"/>
    <n v="0.08"/>
    <s v="2. Central"/>
    <n v="337354"/>
    <s v="NPP THÀNH LỢI"/>
    <n v="600000"/>
    <s v="Ovaltine 285_0.08"/>
    <x v="153"/>
  </r>
  <r>
    <s v="Ovaltine 285"/>
    <n v="0.08"/>
    <s v="2. Central"/>
    <n v="337395"/>
    <s v="Thành Hưng"/>
    <n v="100000"/>
    <s v="Ovaltine 285_0.08"/>
    <x v="153"/>
  </r>
  <r>
    <s v="Ovaltine 285"/>
    <n v="0.08"/>
    <s v="3. East"/>
    <n v="175382"/>
    <s v="NPP CN HÙNG NHÂN"/>
    <n v="300000"/>
    <s v="Ovaltine 285_0.08"/>
    <x v="153"/>
  </r>
  <r>
    <s v="Ovaltine 285"/>
    <n v="0.08"/>
    <s v="3. East"/>
    <n v="337313"/>
    <s v="NPP ĐỨC HẠNH"/>
    <n v="200000"/>
    <s v="Ovaltine 285_0.08"/>
    <x v="153"/>
  </r>
  <r>
    <s v="Ovaltine 285"/>
    <n v="0.08"/>
    <s v="4. HCM"/>
    <n v="337329"/>
    <s v="NPP DUYỆT HỶ"/>
    <n v="8100000"/>
    <s v="Ovaltine 285_0.08"/>
    <x v="153"/>
  </r>
  <r>
    <s v="Ovaltine 285"/>
    <n v="0.08"/>
    <s v="5. Mekong"/>
    <n v="186715"/>
    <s v="NPP BEST KING FOOD"/>
    <n v="100000"/>
    <s v="Ovaltine 285_0.08"/>
    <x v="153"/>
  </r>
  <r>
    <s v="Ovaltine 285"/>
    <n v="0.09"/>
    <s v="3. East"/>
    <n v="337446"/>
    <s v="NPP HÙNG HUY"/>
    <n v="100000"/>
    <s v="Ovaltine 285_0.09"/>
    <x v="154"/>
  </r>
  <r>
    <s v="Ovaltine 285"/>
    <n v="0.1"/>
    <s v="2. Central"/>
    <n v="337342"/>
    <s v="NPP HỮU PHÚC"/>
    <n v="100000"/>
    <s v="Ovaltine 285_0.1"/>
    <x v="155"/>
  </r>
  <r>
    <s v="Ovaltine 285"/>
    <n v="0.1"/>
    <s v="2. Central"/>
    <n v="337395"/>
    <s v="Thành Hưng"/>
    <n v="600000"/>
    <s v="Ovaltine 285_0.1"/>
    <x v="155"/>
  </r>
  <r>
    <s v="Ovaltine 285"/>
    <n v="0.1"/>
    <s v="3. East"/>
    <n v="337344"/>
    <s v="NPP HÙNG NHÂN"/>
    <n v="1700000"/>
    <s v="Ovaltine 285_0.1"/>
    <x v="155"/>
  </r>
  <r>
    <s v="Ovaltine 285"/>
    <n v="0.1"/>
    <s v="3. East"/>
    <n v="337397"/>
    <s v="NPP NGỌC OANH"/>
    <n v="100000"/>
    <s v="Ovaltine 285_0.1"/>
    <x v="155"/>
  </r>
  <r>
    <s v="Ovaltine 285"/>
    <n v="0.1"/>
    <s v="3. East"/>
    <n v="337439"/>
    <s v="NPP ĐÀO PHƯƠNG LINH"/>
    <n v="100000"/>
    <s v="Ovaltine 285_0.1"/>
    <x v="155"/>
  </r>
  <r>
    <s v="Ovaltine 285"/>
    <n v="0.12"/>
    <s v="1. North"/>
    <n v="181178"/>
    <s v="NPP NGA CƯƠNG"/>
    <n v="2300000"/>
    <s v="Ovaltine 285_0.12"/>
    <x v="156"/>
  </r>
  <r>
    <s v="Ovaltine 285"/>
    <n v="0.12"/>
    <s v="1. North"/>
    <n v="337372"/>
    <s v="NPP PHÚ THÁI"/>
    <n v="600000"/>
    <s v="Ovaltine 285_0.12"/>
    <x v="156"/>
  </r>
  <r>
    <s v="Ovaltine 285"/>
    <n v="0.12"/>
    <s v="1. North"/>
    <n v="337375"/>
    <s v="NPP TÍN NGHĨA"/>
    <n v="6100000"/>
    <s v="Ovaltine 285_0.12"/>
    <x v="156"/>
  </r>
  <r>
    <s v="Ovaltine 400"/>
    <n v="0.05"/>
    <s v="3. East"/>
    <n v="337446"/>
    <s v="NPP HÙNG HUY"/>
    <n v="100000"/>
    <s v="Ovaltine 400_0.05"/>
    <x v="157"/>
  </r>
  <r>
    <s v="Ovaltine 400"/>
    <n v="0.06"/>
    <s v="3. East"/>
    <n v="337397"/>
    <s v="NPP NGỌC OANH"/>
    <n v="100000"/>
    <s v="Ovaltine 400_0.06"/>
    <x v="158"/>
  </r>
  <r>
    <s v="Ovaltine 400"/>
    <n v="0.06"/>
    <s v="4. HCM"/>
    <n v="337329"/>
    <s v="NPP DUYỆT HỶ"/>
    <n v="300000"/>
    <s v="Ovaltine 400_0.06"/>
    <x v="158"/>
  </r>
  <r>
    <s v="Ovaltine 400"/>
    <n v="0.06"/>
    <s v="4. HCM"/>
    <n v="337337"/>
    <s v="NPP HOÀNG PHONG"/>
    <n v="100000"/>
    <s v="Ovaltine 400_0.06"/>
    <x v="158"/>
  </r>
  <r>
    <s v="Ovaltine 400"/>
    <n v="0.06"/>
    <s v="5. Mekong"/>
    <n v="337386"/>
    <s v="NPP PHÁT ĐẠT"/>
    <n v="1000000"/>
    <s v="Ovaltine 400_0.06"/>
    <x v="158"/>
  </r>
  <r>
    <s v="Ovaltine 400"/>
    <n v="0.08"/>
    <s v="1. North"/>
    <n v="337372"/>
    <s v="NPP PHÚ THÁI"/>
    <n v="200000"/>
    <s v="Ovaltine 400_0.08"/>
    <x v="159"/>
  </r>
  <r>
    <s v="Ovaltine 400"/>
    <n v="0.08"/>
    <s v="4. HCM"/>
    <n v="337329"/>
    <s v="NPP DUYỆT HỶ"/>
    <n v="6700000"/>
    <s v="Ovaltine 400_0.08"/>
    <x v="159"/>
  </r>
  <r>
    <s v="Ovaltine 400"/>
    <n v="0.08"/>
    <s v="4. HCM"/>
    <n v="337337"/>
    <s v="NPP HOÀNG PHONG"/>
    <n v="100000"/>
    <s v="Ovaltine 400_0.08"/>
    <x v="159"/>
  </r>
  <r>
    <s v="Ovaltine 400"/>
    <n v="0.1"/>
    <s v="3. East"/>
    <n v="337439"/>
    <s v="NPP ĐÀO PHƯƠNG LINH"/>
    <n v="100000"/>
    <s v="Ovaltine 400_0.1"/>
    <x v="160"/>
  </r>
  <r>
    <s v="Truong Sinh"/>
    <n v="0.03"/>
    <s v="2. Central"/>
    <n v="337342"/>
    <s v="NPP HỮU PHÚC"/>
    <n v="100000"/>
    <s v="Truong Sinh_0.03"/>
    <x v="161"/>
  </r>
  <r>
    <s v="Truong Sinh"/>
    <n v="0.03"/>
    <s v="2. Central"/>
    <n v="337354"/>
    <s v="NPP THÀNH LỢI"/>
    <n v="100000"/>
    <s v="Truong Sinh_0.03"/>
    <x v="161"/>
  </r>
  <r>
    <s v="Truong Sinh"/>
    <n v="0.03"/>
    <s v="3. East"/>
    <n v="337391"/>
    <s v="NPP THÀNH BƯỚC 2"/>
    <n v="100000"/>
    <s v="Truong Sinh_0.03"/>
    <x v="161"/>
  </r>
  <r>
    <s v="Truong Sinh"/>
    <n v="0.03"/>
    <s v="5. Mekong"/>
    <n v="337328"/>
    <s v="NPP MỸ LOAN"/>
    <n v="100000"/>
    <s v="Truong Sinh_0.03"/>
    <x v="161"/>
  </r>
  <r>
    <s v="Truong Sinh"/>
    <n v="0.04"/>
    <s v="3. East"/>
    <n v="337397"/>
    <s v="NPP NGỌC OANH"/>
    <n v="100000"/>
    <s v="Truong Sinh_0.04"/>
    <x v="162"/>
  </r>
  <r>
    <s v="Truong Sinh"/>
    <n v="0.04"/>
    <s v="4. HCM"/>
    <n v="175242"/>
    <s v="NPP TRƯỜNG PHÚC THỊNH"/>
    <n v="100000"/>
    <s v="Truong Sinh_0.04"/>
    <x v="162"/>
  </r>
  <r>
    <s v="Truong Sinh"/>
    <n v="0.04"/>
    <s v="4. HCM"/>
    <n v="187507"/>
    <s v="NPP OOH Nam Viet Do"/>
    <n v="100000"/>
    <s v="Truong Sinh_0.04"/>
    <x v="162"/>
  </r>
  <r>
    <s v="Truong Sinh"/>
    <n v="0.04"/>
    <s v="4. HCM"/>
    <n v="337329"/>
    <s v="NPP DUYỆT HỶ"/>
    <n v="100000"/>
    <s v="Truong Sinh_0.04"/>
    <x v="162"/>
  </r>
  <r>
    <s v="Truong Sinh"/>
    <n v="0.04"/>
    <s v="4. HCM"/>
    <n v="337331"/>
    <s v="NPP MINH NGUYỆT"/>
    <n v="700000"/>
    <s v="Truong Sinh_0.04"/>
    <x v="162"/>
  </r>
  <r>
    <s v="Truong Sinh"/>
    <n v="0.04"/>
    <s v="4. HCM"/>
    <n v="337337"/>
    <s v="NPP HOÀNG PHONG"/>
    <n v="100000"/>
    <s v="Truong Sinh_0.04"/>
    <x v="162"/>
  </r>
  <r>
    <s v="Truong Sinh"/>
    <n v="0.04"/>
    <s v="4. HCM"/>
    <n v="337418"/>
    <s v="NPP TOÀN ĐỨC - PH"/>
    <n v="3600000"/>
    <s v="Truong Sinh_0.04"/>
    <x v="162"/>
  </r>
  <r>
    <s v="Truong Sinh"/>
    <n v="0.04"/>
    <s v="5. Mekong"/>
    <n v="186715"/>
    <s v="NPP BEST KING FOOD"/>
    <n v="100000"/>
    <s v="Truong Sinh_0.04"/>
    <x v="162"/>
  </r>
  <r>
    <s v="Truong Sinh"/>
    <n v="0.05"/>
    <s v="5. Mekong"/>
    <n v="186715"/>
    <s v="NPP BEST KING FOOD"/>
    <n v="15700000"/>
    <s v="Truong Sinh_0.05"/>
    <x v="163"/>
  </r>
  <r>
    <s v="Truong Sinh"/>
    <n v="0.05"/>
    <s v="5. Mekong"/>
    <n v="337325"/>
    <s v="NPP NGOC THU"/>
    <n v="1600000"/>
    <s v="Truong Sinh_0.05"/>
    <x v="163"/>
  </r>
  <r>
    <s v="Truong Sinh"/>
    <n v="0.05"/>
    <s v="5. Mekong"/>
    <n v="337328"/>
    <s v="NPP MỸ LOAN"/>
    <n v="100000"/>
    <s v="Truong Sinh_0.05"/>
    <x v="163"/>
  </r>
  <r>
    <s v="Truong Sinh"/>
    <n v="7.0000000000000007E-2"/>
    <s v="2. Central"/>
    <n v="337354"/>
    <s v="NPP THÀNH LỢI"/>
    <n v="100000"/>
    <s v="Truong Sinh_0.07"/>
    <x v="164"/>
  </r>
  <r>
    <s v="Truong Sinh"/>
    <n v="0.08"/>
    <s v="4. HCM"/>
    <n v="337329"/>
    <s v="NPP DUYỆT HỶ"/>
    <n v="100000"/>
    <s v="Truong Sinh_0.08"/>
    <x v="165"/>
  </r>
  <r>
    <s v="Truong Sinh"/>
    <n v="0.08"/>
    <s v="5. Mekong"/>
    <n v="186715"/>
    <s v="NPP BEST KING FOOD"/>
    <n v="18100000"/>
    <s v="Truong Sinh_0.08"/>
    <x v="165"/>
  </r>
  <r>
    <s v="Truong Sinh"/>
    <n v="0.08"/>
    <s v="5. Mekong"/>
    <n v="337322"/>
    <s v="NPP TRẦN PHONG"/>
    <n v="100000"/>
    <s v="Truong Sinh_0.08"/>
    <x v="165"/>
  </r>
  <r>
    <s v="YM 110/ 170"/>
    <n v="0.04"/>
    <s v="4. HCM"/>
    <n v="187507"/>
    <s v="NPP OOH Nam Viet Do"/>
    <n v="100000"/>
    <s v="YM 110/ 170_0.04"/>
    <x v="166"/>
  </r>
  <r>
    <s v="YM 110/ 170"/>
    <n v="0.04"/>
    <s v="4. HCM"/>
    <n v="337329"/>
    <s v="NPP DUYỆT HỶ"/>
    <n v="100000"/>
    <s v="YM 110/ 170_0.04"/>
    <x v="166"/>
  </r>
  <r>
    <s v="YM 110/ 170"/>
    <n v="0.04"/>
    <s v="4. HCM"/>
    <n v="337337"/>
    <s v="NPP HOÀNG PHONG"/>
    <n v="100000"/>
    <s v="YM 110/ 170_0.04"/>
    <x v="166"/>
  </r>
  <r>
    <s v="YM 110/ 170"/>
    <n v="0.05"/>
    <s v="2. Central"/>
    <n v="337354"/>
    <s v="NPP THÀNH LỢI"/>
    <n v="100000"/>
    <s v="YM 110/ 170_0.05"/>
    <x v="167"/>
  </r>
  <r>
    <s v="YM 110/ 170"/>
    <n v="0.05"/>
    <s v="2. Central"/>
    <n v="337428"/>
    <s v="NPP CN QUỐC PHONG"/>
    <n v="300000"/>
    <s v="YM 110/ 170_0.05"/>
    <x v="167"/>
  </r>
  <r>
    <s v="YM 110/ 170"/>
    <n v="0.05"/>
    <s v="4. HCM"/>
    <n v="175242"/>
    <s v="NPP TRƯỜNG PHÚC THỊNH"/>
    <n v="2200000"/>
    <s v="YM 110/ 170_0.05"/>
    <x v="167"/>
  </r>
  <r>
    <s v="YM 110/ 170"/>
    <n v="0.05"/>
    <s v="5. Mekong"/>
    <n v="337328"/>
    <s v="NPP MỸ LOAN"/>
    <n v="100000"/>
    <s v="YM 110/ 170_0.05"/>
    <x v="167"/>
  </r>
  <r>
    <s v="YM 110/ 170"/>
    <n v="0.06"/>
    <s v="1. North"/>
    <n v="337375"/>
    <s v="NPP TÍN NGHĨA"/>
    <n v="100000"/>
    <s v="YM 110/ 170_0.06"/>
    <x v="168"/>
  </r>
  <r>
    <s v="YM 110/ 170"/>
    <n v="0.06"/>
    <s v="3. East"/>
    <n v="337397"/>
    <s v="NPP NGỌC OANH"/>
    <n v="100000"/>
    <s v="YM 110/ 170_0.06"/>
    <x v="168"/>
  </r>
  <r>
    <s v="YM 110/ 170"/>
    <n v="0.06"/>
    <s v="3. East"/>
    <n v="337445"/>
    <s v="NPP MINH GIA"/>
    <n v="1300000"/>
    <s v="YM 110/ 170_0.06"/>
    <x v="168"/>
  </r>
  <r>
    <s v="YM 110/ 170"/>
    <n v="0.06"/>
    <s v="4. HCM"/>
    <n v="175242"/>
    <s v="NPP TRƯỜNG PHÚC THỊNH"/>
    <n v="2400000"/>
    <s v="YM 110/ 170_0.06"/>
    <x v="168"/>
  </r>
  <r>
    <s v="YM 110/ 170"/>
    <n v="0.06"/>
    <s v="4. HCM"/>
    <n v="179444"/>
    <s v="NPP NHÃ PHƯỢNG"/>
    <n v="100000"/>
    <s v="YM 110/ 170_0.06"/>
    <x v="168"/>
  </r>
  <r>
    <s v="YM 110/ 170"/>
    <n v="0.06"/>
    <s v="4. HCM"/>
    <n v="187507"/>
    <s v="NPP OOH Nam Viet Do"/>
    <n v="100000"/>
    <s v="YM 110/ 170_0.06"/>
    <x v="168"/>
  </r>
  <r>
    <s v="YM 110/ 170"/>
    <n v="0.06"/>
    <s v="4. HCM"/>
    <n v="337329"/>
    <s v="NPP DUYỆT HỶ"/>
    <n v="1100000"/>
    <s v="YM 110/ 170_0.06"/>
    <x v="168"/>
  </r>
  <r>
    <s v="YM 110/ 170"/>
    <n v="0.06"/>
    <s v="4. HCM"/>
    <n v="337337"/>
    <s v="NPP HOÀNG PHONG"/>
    <n v="100000"/>
    <s v="YM 110/ 170_0.06"/>
    <x v="168"/>
  </r>
  <r>
    <s v="YM 110/ 170"/>
    <n v="0.06"/>
    <s v="4. HCM"/>
    <n v="337418"/>
    <s v="NPP TOÀN ĐỨC - PH"/>
    <n v="100000"/>
    <s v="YM 110/ 170_0.06"/>
    <x v="168"/>
  </r>
  <r>
    <s v="YM 110/ 170"/>
    <n v="0.06"/>
    <s v="5. Mekong"/>
    <n v="337480"/>
    <s v="NPP TRÚC GIANG"/>
    <n v="100000"/>
    <s v="YM 110/ 170_0.06"/>
    <x v="168"/>
  </r>
  <r>
    <s v="YM 110/ 170"/>
    <n v="7.0000000000000007E-2"/>
    <s v="3. East"/>
    <n v="175382"/>
    <s v="NPP CN HÙNG NHÂN"/>
    <n v="2400000"/>
    <s v="YM 110/ 170_0.07"/>
    <x v="169"/>
  </r>
  <r>
    <s v="YM 110/ 170"/>
    <n v="7.0000000000000007E-2"/>
    <s v="3. East"/>
    <n v="337315"/>
    <s v="NPP KHÔI KHUYÊN"/>
    <n v="100000"/>
    <s v="YM 110/ 170_0.07"/>
    <x v="169"/>
  </r>
  <r>
    <s v="YM 110/ 170"/>
    <n v="7.0000000000000007E-2"/>
    <s v="3. East"/>
    <n v="337391"/>
    <s v="NPP THÀNH BƯỚC 2"/>
    <n v="200000"/>
    <s v="YM 110/ 170_0.07"/>
    <x v="169"/>
  </r>
  <r>
    <s v="YM 110/ 170"/>
    <n v="7.0000000000000007E-2"/>
    <s v="3. East"/>
    <n v="337439"/>
    <s v="NPP ĐÀO PHƯƠNG LINH"/>
    <n v="400000"/>
    <s v="YM 110/ 170_0.07"/>
    <x v="169"/>
  </r>
  <r>
    <s v="YM 110/ 170"/>
    <n v="0.08"/>
    <s v="1. North"/>
    <n v="180804"/>
    <s v="NPP QUANG PHÚC"/>
    <n v="100000"/>
    <s v="YM 110/ 170_0.08"/>
    <x v="170"/>
  </r>
  <r>
    <s v="YM 110/ 170"/>
    <n v="0.08"/>
    <s v="1. North"/>
    <n v="337361"/>
    <s v="CTY TNHH NGOC SON"/>
    <n v="100000"/>
    <s v="YM 110/ 170_0.08"/>
    <x v="170"/>
  </r>
  <r>
    <s v="YM 110/ 170"/>
    <n v="0.08"/>
    <s v="1. North"/>
    <n v="337372"/>
    <s v="NPP PHÚ THÁI"/>
    <n v="2700000"/>
    <s v="YM 110/ 170_0.08"/>
    <x v="170"/>
  </r>
  <r>
    <s v="YM 110/ 170"/>
    <n v="0.08"/>
    <s v="1. North"/>
    <n v="337374"/>
    <s v="CONG TY TNHH THUONG MAI &amp; XNK"/>
    <n v="100000"/>
    <s v="YM 110/ 170_0.08"/>
    <x v="170"/>
  </r>
  <r>
    <s v="YM 110/ 170"/>
    <n v="0.08"/>
    <s v="1. North"/>
    <n v="337375"/>
    <s v="NPP TÍN NGHĨA"/>
    <n v="100000"/>
    <s v="YM 110/ 170_0.08"/>
    <x v="170"/>
  </r>
  <r>
    <s v="YM 110/ 170"/>
    <n v="0.08"/>
    <s v="2. Central"/>
    <n v="337348"/>
    <s v="NPP VẠN PHÚC"/>
    <n v="100000"/>
    <s v="YM 110/ 170_0.08"/>
    <x v="170"/>
  </r>
  <r>
    <s v="YM 110/ 170"/>
    <n v="0.08"/>
    <s v="2. Central"/>
    <n v="337350"/>
    <s v="NPP NGHĨA LỢI"/>
    <n v="100000"/>
    <s v="YM 110/ 170_0.08"/>
    <x v="170"/>
  </r>
  <r>
    <s v="YM 110/ 170"/>
    <n v="0.08"/>
    <s v="2. Central"/>
    <n v="337351"/>
    <s v="NPP TRƯƠNG THÀNH PHÁT"/>
    <n v="1900000"/>
    <s v="YM 110/ 170_0.08"/>
    <x v="170"/>
  </r>
  <r>
    <s v="YM 110/ 170"/>
    <n v="0.08"/>
    <s v="2. Central"/>
    <n v="337353"/>
    <s v="NPP MINH CHIỂU"/>
    <n v="4900000"/>
    <s v="YM 110/ 170_0.08"/>
    <x v="170"/>
  </r>
  <r>
    <s v="YM 110/ 170"/>
    <n v="0.08"/>
    <s v="2. Central"/>
    <n v="337354"/>
    <s v="NPP THÀNH LỢI"/>
    <n v="8600000"/>
    <s v="YM 110/ 170_0.08"/>
    <x v="170"/>
  </r>
  <r>
    <s v="YM 110/ 170"/>
    <n v="0.08"/>
    <s v="2. Central"/>
    <n v="337367"/>
    <s v="NPP QUANG CƯỜNG"/>
    <n v="400000"/>
    <s v="YM 110/ 170_0.08"/>
    <x v="170"/>
  </r>
  <r>
    <s v="YM 110/ 170"/>
    <n v="0.08"/>
    <s v="2. Central"/>
    <n v="337428"/>
    <s v="NPP CN QUỐC PHONG"/>
    <n v="2800000"/>
    <s v="YM 110/ 170_0.08"/>
    <x v="170"/>
  </r>
  <r>
    <s v="YM 110/ 170"/>
    <n v="0.08"/>
    <s v="3. East"/>
    <n v="175382"/>
    <s v="NPP CN HÙNG NHÂN"/>
    <n v="8900000"/>
    <s v="YM 110/ 170_0.08"/>
    <x v="170"/>
  </r>
  <r>
    <s v="YM 110/ 170"/>
    <n v="0.08"/>
    <s v="3. East"/>
    <n v="337308"/>
    <s v="NPP HỮU LÂM"/>
    <n v="400000"/>
    <s v="YM 110/ 170_0.08"/>
    <x v="170"/>
  </r>
  <r>
    <s v="YM 110/ 170"/>
    <n v="0.08"/>
    <s v="3. East"/>
    <n v="337316"/>
    <s v="NPP QUẢNG THÁI"/>
    <n v="200000"/>
    <s v="YM 110/ 170_0.08"/>
    <x v="170"/>
  </r>
  <r>
    <s v="YM 110/ 170"/>
    <n v="0.08"/>
    <s v="3. East"/>
    <n v="337344"/>
    <s v="NPP HÙNG NHÂN"/>
    <n v="100000"/>
    <s v="YM 110/ 170_0.08"/>
    <x v="170"/>
  </r>
  <r>
    <s v="YM 110/ 170"/>
    <n v="0.08"/>
    <s v="3. East"/>
    <n v="337391"/>
    <s v="NPP THÀNH BƯỚC 1"/>
    <n v="100000"/>
    <s v="YM 110/ 170_0.08"/>
    <x v="170"/>
  </r>
  <r>
    <s v="YM 110/ 170"/>
    <n v="0.08"/>
    <s v="3. East"/>
    <n v="337391"/>
    <s v="NPP THÀNH BƯỚC 2"/>
    <n v="1600000"/>
    <s v="YM 110/ 170_0.08"/>
    <x v="170"/>
  </r>
  <r>
    <s v="YM 110/ 170"/>
    <n v="0.08"/>
    <s v="3. East"/>
    <n v="337397"/>
    <s v="NPP NGỌC OANH"/>
    <n v="1100000"/>
    <s v="YM 110/ 170_0.08"/>
    <x v="170"/>
  </r>
  <r>
    <s v="YM 110/ 170"/>
    <n v="0.08"/>
    <s v="3. East"/>
    <n v="337446"/>
    <s v="NPP HÙNG HUY"/>
    <n v="100000"/>
    <s v="YM 110/ 170_0.08"/>
    <x v="170"/>
  </r>
  <r>
    <s v="YM 110/ 170"/>
    <n v="0.08"/>
    <s v="3. East"/>
    <n v="338061"/>
    <s v="NPP QUANG XUÂN TRƯỜNG"/>
    <n v="600000"/>
    <s v="YM 110/ 170_0.08"/>
    <x v="170"/>
  </r>
  <r>
    <s v="YM 110/ 170"/>
    <n v="0.08"/>
    <s v="4. HCM"/>
    <n v="175242"/>
    <s v="NPP TRƯỜNG PHÚC THỊNH"/>
    <n v="5000000"/>
    <s v="YM 110/ 170_0.08"/>
    <x v="170"/>
  </r>
  <r>
    <s v="YM 110/ 170"/>
    <n v="0.08"/>
    <s v="4. HCM"/>
    <n v="187507"/>
    <s v="NPP OOH Nam Viet Do"/>
    <n v="100000"/>
    <s v="YM 110/ 170_0.08"/>
    <x v="170"/>
  </r>
  <r>
    <s v="YM 110/ 170"/>
    <n v="0.08"/>
    <s v="4. HCM"/>
    <n v="337329"/>
    <s v="NPP DUYỆT HỶ"/>
    <n v="2600000"/>
    <s v="YM 110/ 170_0.08"/>
    <x v="170"/>
  </r>
  <r>
    <s v="YM 110/ 170"/>
    <n v="0.08"/>
    <s v="4. HCM"/>
    <n v="337331"/>
    <s v="NPP MINH NGUYỆT"/>
    <n v="1800000"/>
    <s v="YM 110/ 170_0.08"/>
    <x v="170"/>
  </r>
  <r>
    <s v="YM 110/ 170"/>
    <n v="0.08"/>
    <s v="4. HCM"/>
    <n v="337337"/>
    <s v="NPP HOÀNG PHONG"/>
    <n v="18600000"/>
    <s v="YM 110/ 170_0.08"/>
    <x v="170"/>
  </r>
  <r>
    <s v="YM 110/ 170"/>
    <n v="0.08"/>
    <s v="4. HCM"/>
    <n v="337418"/>
    <s v="NPP TOÀN ĐỨC - PH"/>
    <n v="12800000"/>
    <s v="YM 110/ 170_0.08"/>
    <x v="170"/>
  </r>
  <r>
    <s v="YM 110/ 170"/>
    <n v="0.08"/>
    <s v="5. Mekong"/>
    <n v="337322"/>
    <s v="NPP TRẦN PHONG"/>
    <n v="100000"/>
    <s v="YM 110/ 170_0.08"/>
    <x v="170"/>
  </r>
  <r>
    <s v="YM 110/ 170"/>
    <n v="8.7999999999999995E-2"/>
    <s v="1. North"/>
    <n v="337375"/>
    <s v="NPP TÍN NGHĨA"/>
    <n v="2500000"/>
    <s v="YM 110/ 170_0.088"/>
    <x v="171"/>
  </r>
  <r>
    <s v="YM 110/ 170"/>
    <n v="0.09"/>
    <s v="2. Central"/>
    <n v="337342"/>
    <s v="NPP HỮU PHÚC"/>
    <n v="100000"/>
    <s v="YM 110/ 170_0.09"/>
    <x v="172"/>
  </r>
  <r>
    <s v="YM 110/ 170"/>
    <n v="0.09"/>
    <s v="4. HCM"/>
    <n v="337337"/>
    <s v="NPP HOÀNG PHONG"/>
    <n v="100000"/>
    <s v="YM 110/ 170_0.09"/>
    <x v="172"/>
  </r>
  <r>
    <s v="YM 110/ 170"/>
    <n v="0.1"/>
    <s v="1. North"/>
    <n v="180455"/>
    <s v="NPP THỦ ĐÔ TÍN NGHĨA"/>
    <n v="100000"/>
    <s v="YM 110/ 170_0.1"/>
    <x v="173"/>
  </r>
  <r>
    <s v="YM 110/ 170"/>
    <n v="0.1"/>
    <s v="1. North"/>
    <n v="337356"/>
    <s v="NPP DŨNG TIẾN"/>
    <n v="100000"/>
    <s v="YM 110/ 170_0.1"/>
    <x v="173"/>
  </r>
  <r>
    <s v="YM 110/ 170"/>
    <n v="0.1"/>
    <s v="1. North"/>
    <n v="337357"/>
    <s v="NPP TOÀN THẮNG"/>
    <n v="100000"/>
    <s v="YM 110/ 170_0.1"/>
    <x v="173"/>
  </r>
  <r>
    <s v="YM 110/ 170"/>
    <n v="0.1"/>
    <s v="1. North"/>
    <n v="337363"/>
    <s v="NPP SINH PHƯỢNG"/>
    <n v="10700000"/>
    <s v="YM 110/ 170_0.1"/>
    <x v="173"/>
  </r>
  <r>
    <s v="YM 110/ 170"/>
    <n v="0.1"/>
    <s v="1. North"/>
    <n v="337374"/>
    <s v="NPP XUẤT NHẬP KHẨU"/>
    <n v="100000"/>
    <s v="YM 110/ 170_0.1"/>
    <x v="173"/>
  </r>
  <r>
    <s v="YM 110/ 170"/>
    <n v="0.1"/>
    <s v="1. North"/>
    <n v="337375"/>
    <s v="NPP TÍN NGHĨA"/>
    <n v="5600000"/>
    <s v="YM 110/ 170_0.1"/>
    <x v="173"/>
  </r>
  <r>
    <s v="YM 110/ 170"/>
    <n v="0.1"/>
    <s v="1. North"/>
    <n v="337451"/>
    <s v="NPP MẠNH THẮNG"/>
    <n v="100000"/>
    <s v="YM 110/ 170_0.1"/>
    <x v="173"/>
  </r>
  <r>
    <s v="YM 110/ 170"/>
    <n v="0.1"/>
    <s v="1. North"/>
    <n v="337471"/>
    <s v="NPP THÁI SƠN"/>
    <n v="100000"/>
    <s v="YM 110/ 170_0.1"/>
    <x v="173"/>
  </r>
  <r>
    <s v="YM 110/ 170"/>
    <n v="0.1"/>
    <s v="1. North"/>
    <n v="337483"/>
    <s v="NPP HOA VIỆT LS"/>
    <n v="7700000"/>
    <s v="YM 110/ 170_0.1"/>
    <x v="173"/>
  </r>
  <r>
    <s v="YM 110/ 170"/>
    <n v="0.1"/>
    <s v="2. Central"/>
    <n v="337342"/>
    <s v="NPP HỮU PHÚC"/>
    <n v="33000000"/>
    <s v="YM 110/ 170_0.1"/>
    <x v="173"/>
  </r>
  <r>
    <s v="YM 110/ 170"/>
    <n v="0.1"/>
    <s v="2. Central"/>
    <n v="337349"/>
    <s v="NPP TUẤN VIỆT"/>
    <n v="900000"/>
    <s v="YM 110/ 170_0.1"/>
    <x v="173"/>
  </r>
  <r>
    <s v="YM 110/ 170"/>
    <n v="0.1"/>
    <s v="2. Central"/>
    <n v="337353"/>
    <s v="NPP MINH CHIỂU"/>
    <n v="8300000"/>
    <s v="YM 110/ 170_0.1"/>
    <x v="173"/>
  </r>
  <r>
    <s v="YM 110/ 170"/>
    <n v="0.1"/>
    <s v="2. Central"/>
    <n v="337354"/>
    <s v="NPP THÀNH LỢI"/>
    <n v="2600000"/>
    <s v="YM 110/ 170_0.1"/>
    <x v="173"/>
  </r>
  <r>
    <s v="YM 110/ 170"/>
    <n v="0.1"/>
    <s v="2. Central"/>
    <n v="337359"/>
    <s v="NPP NAM LONG"/>
    <n v="1500000"/>
    <s v="YM 110/ 170_0.1"/>
    <x v="173"/>
  </r>
  <r>
    <s v="YM 110/ 170"/>
    <n v="0.1"/>
    <s v="2. Central"/>
    <n v="337395"/>
    <s v="NPP THÀNH HƯNG"/>
    <n v="6300000"/>
    <s v="YM 110/ 170_0.1"/>
    <x v="173"/>
  </r>
  <r>
    <s v="YM 110/ 170"/>
    <n v="0.1"/>
    <s v="2. Central"/>
    <n v="337395"/>
    <s v="Thành Hưng"/>
    <n v="100000"/>
    <s v="YM 110/ 170_0.1"/>
    <x v="173"/>
  </r>
  <r>
    <s v="YM 110/ 170"/>
    <n v="0.1"/>
    <s v="3. East"/>
    <n v="337306"/>
    <s v="NPP PHƯƠNG ÁNH 1"/>
    <n v="800000"/>
    <s v="YM 110/ 170_0.1"/>
    <x v="173"/>
  </r>
  <r>
    <s v="YM 110/ 170"/>
    <n v="0.1"/>
    <s v="3. East"/>
    <n v="337308"/>
    <s v="NPP HỮU LÂM"/>
    <n v="23300000"/>
    <s v="YM 110/ 170_0.1"/>
    <x v="173"/>
  </r>
  <r>
    <s v="YM 110/ 170"/>
    <n v="0.1"/>
    <s v="3. East"/>
    <n v="337389"/>
    <s v="NPP XUÂN BẮC HÀ"/>
    <n v="186000000"/>
    <s v="YM 110/ 170_0.1"/>
    <x v="173"/>
  </r>
  <r>
    <s v="YM 110/ 170"/>
    <n v="0.1"/>
    <s v="3. East"/>
    <n v="337397"/>
    <s v="NPP NGỌC OANH"/>
    <n v="7100000"/>
    <s v="YM 110/ 170_0.1"/>
    <x v="173"/>
  </r>
  <r>
    <s v="YM 110/ 170"/>
    <n v="0.1"/>
    <s v="3. East"/>
    <n v="337439"/>
    <s v="NPP ĐÀO PHƯƠNG LINH"/>
    <n v="22900000"/>
    <s v="YM 110/ 170_0.1"/>
    <x v="173"/>
  </r>
  <r>
    <s v="YM 110/ 170"/>
    <n v="0.1"/>
    <s v="3. East"/>
    <n v="337447"/>
    <s v="NPP NGUYỄN NGỌC PHỤNG"/>
    <n v="18500000"/>
    <s v="YM 110/ 170_0.1"/>
    <x v="173"/>
  </r>
  <r>
    <s v="YM 110/ 170"/>
    <n v="0.1"/>
    <s v="4. HCM"/>
    <n v="175242"/>
    <s v="NPP TRƯỜNG PHÚC THỊNH"/>
    <n v="36800000"/>
    <s v="YM 110/ 170_0.1"/>
    <x v="173"/>
  </r>
  <r>
    <s v="YM 110/ 170"/>
    <n v="0.1"/>
    <s v="4. HCM"/>
    <n v="179444"/>
    <s v="NPP NHÃ PHƯỢNG"/>
    <n v="6200000"/>
    <s v="YM 110/ 170_0.1"/>
    <x v="173"/>
  </r>
  <r>
    <s v="YM 110/ 170"/>
    <n v="0.1"/>
    <s v="4. HCM"/>
    <n v="337331"/>
    <s v="NPP MINH NGUYỆT"/>
    <n v="100000"/>
    <s v="YM 110/ 170_0.1"/>
    <x v="173"/>
  </r>
  <r>
    <s v="YM 110/ 170"/>
    <n v="0.1"/>
    <s v="4. HCM"/>
    <n v="337337"/>
    <s v="NPP HOÀNG PHONG"/>
    <n v="100000"/>
    <s v="YM 110/ 170_0.1"/>
    <x v="173"/>
  </r>
  <r>
    <s v="YM 110/ 170"/>
    <n v="0.1"/>
    <s v="4. HCM"/>
    <n v="337418"/>
    <s v="NPP TOÀN ĐỨC - PH"/>
    <n v="100000"/>
    <s v="YM 110/ 170_0.1"/>
    <x v="173"/>
  </r>
  <r>
    <s v="YM 110/ 170"/>
    <n v="0.1"/>
    <s v="5. Mekong"/>
    <n v="186715"/>
    <s v="NPP BEST KING FOOD"/>
    <n v="100000"/>
    <s v="YM 110/ 170_0.1"/>
    <x v="173"/>
  </r>
  <r>
    <s v="YM 110/ 170"/>
    <n v="0.1"/>
    <s v="5. Mekong"/>
    <n v="337328"/>
    <s v="NPP MỸ LOAN"/>
    <n v="2900000"/>
    <s v="YM 110/ 170_0.1"/>
    <x v="173"/>
  </r>
  <r>
    <s v="YM 110/ 170"/>
    <n v="0.1"/>
    <s v="5. Mekong"/>
    <n v="337480"/>
    <s v="NPP TRÚC GIANG"/>
    <n v="300000"/>
    <s v="YM 110/ 170_0.1"/>
    <x v="173"/>
  </r>
  <r>
    <s v="YM 110/ 170"/>
    <n v="0.1"/>
    <s v="5. Mekong"/>
    <n v="338062"/>
    <s v="CTY TNHH MTV TRAN MINH TIEN"/>
    <n v="100000"/>
    <s v="YM 110/ 170_0.1"/>
    <x v="173"/>
  </r>
  <r>
    <s v="YM 110/ 170"/>
    <n v="0.11"/>
    <s v="2. Central"/>
    <n v="337342"/>
    <s v="NPP HỮU PHÚC"/>
    <n v="100000"/>
    <s v="YM 110/ 170_0.11"/>
    <x v="174"/>
  </r>
  <r>
    <s v="YM 110/ 170"/>
    <n v="0.12"/>
    <s v="1. North"/>
    <n v="337357"/>
    <s v="NPP TOÀN THẮNG"/>
    <n v="100000"/>
    <s v="YM 110/ 170_0.12"/>
    <x v="175"/>
  </r>
  <r>
    <s v="YM 110/ 170"/>
    <n v="0.12"/>
    <s v="1. North"/>
    <n v="337358"/>
    <s v="NPP THÀNH ĐẠT"/>
    <n v="100000"/>
    <s v="YM 110/ 170_0.12"/>
    <x v="175"/>
  </r>
  <r>
    <s v="YM 110/ 170"/>
    <n v="0.12"/>
    <s v="1. North"/>
    <n v="337363"/>
    <s v="NPP SINH PHƯỢNG"/>
    <n v="100000"/>
    <s v="YM 110/ 170_0.12"/>
    <x v="175"/>
  </r>
  <r>
    <s v="YM 110/ 170"/>
    <n v="0.12"/>
    <s v="1. North"/>
    <n v="337374"/>
    <s v="CONG TY TNHH THUONG MAI &amp; XNK"/>
    <n v="100000"/>
    <s v="YM 110/ 170_0.12"/>
    <x v="175"/>
  </r>
  <r>
    <s v="YM 110/ 170"/>
    <n v="0.12"/>
    <s v="1. North"/>
    <n v="337375"/>
    <s v="NPP TÍN NGHĨA"/>
    <n v="100000"/>
    <s v="YM 110/ 170_0.12"/>
    <x v="175"/>
  </r>
  <r>
    <s v="YM 110/ 170"/>
    <n v="0.12"/>
    <s v="1. North"/>
    <n v="337384"/>
    <s v="NPP TÙNG HOA"/>
    <n v="100000"/>
    <s v="YM 110/ 170_0.12"/>
    <x v="175"/>
  </r>
  <r>
    <s v="YM 110/ 170"/>
    <n v="0.12"/>
    <s v="2. Central"/>
    <n v="337340"/>
    <s v="CTY TNHH TM TRUNG TIN"/>
    <n v="100000"/>
    <s v="YM 110/ 170_0.12"/>
    <x v="175"/>
  </r>
  <r>
    <s v="YM 110/ 170"/>
    <n v="0.12"/>
    <s v="2. Central"/>
    <n v="337342"/>
    <s v="NPP HỮU PHÚC"/>
    <n v="20400000"/>
    <s v="YM 110/ 170_0.12"/>
    <x v="175"/>
  </r>
  <r>
    <s v="YM 110/ 170"/>
    <n v="0.12"/>
    <s v="2. Central"/>
    <n v="337352"/>
    <s v="CONG TY TNHH MTV TMDV &amp; SX VAN KHOI"/>
    <n v="5700000"/>
    <s v="YM 110/ 170_0.12"/>
    <x v="175"/>
  </r>
  <r>
    <s v="YM 110/ 170"/>
    <n v="0.12"/>
    <s v="3. East"/>
    <n v="337397"/>
    <s v="NPP NGỌC OANH"/>
    <n v="2400000"/>
    <s v="YM 110/ 170_0.12"/>
    <x v="175"/>
  </r>
  <r>
    <s v="YM 110/ 170"/>
    <n v="0.12"/>
    <s v="3. East"/>
    <n v="337446"/>
    <s v="NPP HÙNG HUY"/>
    <n v="52900000"/>
    <s v="YM 110/ 170_0.12"/>
    <x v="175"/>
  </r>
  <r>
    <s v="YM 110/ 170"/>
    <n v="0.12"/>
    <s v="3. East"/>
    <n v="337447"/>
    <s v="NPP NGUYỄN NGỌC PHỤNG"/>
    <n v="75900000"/>
    <s v="YM 110/ 170_0.12"/>
    <x v="175"/>
  </r>
  <r>
    <s v="YM 110/ 170"/>
    <n v="0.12"/>
    <s v="4. HCM"/>
    <n v="187507"/>
    <s v="NPP OOH Nam Viet Do"/>
    <n v="800000"/>
    <s v="YM 110/ 170_0.12"/>
    <x v="175"/>
  </r>
  <r>
    <s v="YM 110/ 170"/>
    <n v="0.12"/>
    <s v="4. HCM"/>
    <n v="337331"/>
    <s v="NPP MINH NGUYỆT"/>
    <n v="700000"/>
    <s v="YM 110/ 170_0.12"/>
    <x v="175"/>
  </r>
  <r>
    <s v="YM 110/ 170"/>
    <n v="0.12"/>
    <s v="4. HCM"/>
    <n v="337337"/>
    <s v="NPP HOÀNG PHONG"/>
    <n v="2700000"/>
    <s v="YM 110/ 170_0.12"/>
    <x v="175"/>
  </r>
  <r>
    <s v="YM 110/ 170"/>
    <n v="0.12"/>
    <s v="4. HCM"/>
    <n v="337418"/>
    <s v="NPP TOÀN ĐỨC - PH"/>
    <n v="11300000"/>
    <s v="YM 110/ 170_0.12"/>
    <x v="175"/>
  </r>
  <r>
    <s v="YM 110/ 170"/>
    <n v="0.12"/>
    <s v="5. Mekong"/>
    <n v="186715"/>
    <s v="NPP BEST KING FOOD"/>
    <n v="100000"/>
    <s v="YM 110/ 170_0.12"/>
    <x v="175"/>
  </r>
  <r>
    <s v="YM 110/ 170"/>
    <n v="0.12"/>
    <s v="5. Mekong"/>
    <n v="337328"/>
    <s v="NPP MỸ LOAN"/>
    <n v="38300000"/>
    <s v="YM 110/ 170_0.12"/>
    <x v="175"/>
  </r>
  <r>
    <s v="YM 110/ 170"/>
    <n v="0.125"/>
    <s v="4. HCM"/>
    <n v="179444"/>
    <s v="NPP NHÃ PHƯỢNG"/>
    <n v="28300000"/>
    <s v="YM 110/ 170_0.125"/>
    <x v="176"/>
  </r>
  <r>
    <s v="YM 110/ 170"/>
    <n v="0.13"/>
    <s v="1. North"/>
    <n v="337374"/>
    <s v="NPP XNK"/>
    <n v="13900000"/>
    <s v="YM 110/ 170_0.13"/>
    <x v="177"/>
  </r>
  <r>
    <s v="YM 110/ 170"/>
    <n v="0.13"/>
    <s v="1. North"/>
    <n v="337375"/>
    <s v="NPP TÍN NGHĨA"/>
    <n v="100000"/>
    <s v="YM 110/ 170_0.13"/>
    <x v="177"/>
  </r>
  <r>
    <s v="YM 110/ 170"/>
    <n v="0.13"/>
    <s v="1. North"/>
    <n v="337471"/>
    <s v="NPP THÁI SƠN"/>
    <n v="120800000"/>
    <s v="YM 110/ 170_0.13"/>
    <x v="177"/>
  </r>
  <r>
    <s v="YM 110/ 170"/>
    <n v="0.13500000000000001"/>
    <s v="1. North"/>
    <n v="337375"/>
    <s v="NPP TÍN NGHĨA"/>
    <n v="27400000"/>
    <s v="YM 110/ 170_0.135"/>
    <x v="178"/>
  </r>
  <r>
    <s v="YM 110/ 170"/>
    <n v="0.14000000000000001"/>
    <s v="1. North"/>
    <n v="337375"/>
    <s v="NPP TÍN NGHĨA"/>
    <n v="100000"/>
    <s v="YM 110/ 170_0.14"/>
    <x v="179"/>
  </r>
  <r>
    <s v="YM 110/ 170"/>
    <n v="0.14000000000000001"/>
    <s v="1. North"/>
    <n v="337443"/>
    <s v="NPP THUẤN MINH"/>
    <n v="64900000"/>
    <s v="YM 110/ 170_0.14"/>
    <x v="179"/>
  </r>
  <r>
    <s v="YM 110/ 170"/>
    <n v="0.15"/>
    <s v="1. North"/>
    <n v="337471"/>
    <s v="NPP THÁI SƠN"/>
    <n v="80400000"/>
    <s v="YM 110/ 170_0.15"/>
    <x v="180"/>
  </r>
  <r>
    <s v="YM Bottle"/>
    <n v="0.06"/>
    <s v="1. North"/>
    <n v="337375"/>
    <s v="NPP TÍN NGHĨA"/>
    <n v="300000"/>
    <s v="YM Bottle_0.06"/>
    <x v="181"/>
  </r>
  <r>
    <s v="YM Bottle"/>
    <n v="0.06"/>
    <s v="4. HCM"/>
    <n v="337329"/>
    <s v="NPP DUYỆT HỶ"/>
    <n v="100000"/>
    <s v="YM Bottle_0.06"/>
    <x v="181"/>
  </r>
  <r>
    <s v="YM Bottle"/>
    <n v="0.08"/>
    <s v="1. North"/>
    <n v="337374"/>
    <s v="CONG TY TNHH THUONG MAI &amp; XNK"/>
    <n v="100000"/>
    <s v="YM Bottle_0.08"/>
    <x v="182"/>
  </r>
  <r>
    <s v="YM Bottle"/>
    <n v="0.1"/>
    <s v="1. North"/>
    <n v="337375"/>
    <s v="NPP TÍN NGHĨA"/>
    <n v="100000"/>
    <s v="YM Bottle_0.1"/>
    <x v="183"/>
  </r>
  <r>
    <s v="YM Bottle"/>
    <n v="0.1"/>
    <s v="2. Central"/>
    <n v="337342"/>
    <s v="NPP HỮU PHÚC"/>
    <n v="100000"/>
    <s v="YM Bottle_0.1"/>
    <x v="183"/>
  </r>
  <r>
    <s v="YM Bottle"/>
    <n v="0.1"/>
    <s v="2. Central"/>
    <n v="337349"/>
    <s v="NPP TUẤN VIỆT"/>
    <n v="100000"/>
    <s v="YM Bottle_0.1"/>
    <x v="183"/>
  </r>
  <r>
    <s v="YM Bottle"/>
    <n v="0.1"/>
    <s v="2. Central"/>
    <n v="337350"/>
    <s v="NPP NGHĨA LỢI"/>
    <n v="100000"/>
    <s v="YM Bottle_0.1"/>
    <x v="183"/>
  </r>
  <r>
    <s v="YM Bottle"/>
    <n v="0.1"/>
    <s v="2. Central"/>
    <n v="337353"/>
    <s v="NPP MINH CHIỂU"/>
    <n v="100000"/>
    <s v="YM Bottle_0.1"/>
    <x v="183"/>
  </r>
  <r>
    <s v="YM Bottle"/>
    <n v="0.1"/>
    <s v="2. Central"/>
    <n v="337354"/>
    <s v="NPP THÀNH LỢI"/>
    <n v="100000"/>
    <s v="YM Bottle_0.1"/>
    <x v="183"/>
  </r>
  <r>
    <s v="YM Bottle"/>
    <n v="0.1"/>
    <s v="3. East"/>
    <n v="175382"/>
    <s v="NPP CN HÙNG NHÂN"/>
    <n v="500000"/>
    <s v="YM Bottle_0.1"/>
    <x v="183"/>
  </r>
  <r>
    <s v="YM Bottle"/>
    <n v="0.1"/>
    <s v="3. East"/>
    <n v="337313"/>
    <s v="NPP ĐỨC HẠNH"/>
    <n v="400000"/>
    <s v="YM Bottle_0.1"/>
    <x v="183"/>
  </r>
  <r>
    <s v="YM Bottle"/>
    <n v="0.1"/>
    <s v="3. East"/>
    <n v="337316"/>
    <s v="NPP QUẢNG THÁI"/>
    <n v="100000"/>
    <s v="YM Bottle_0.1"/>
    <x v="183"/>
  </r>
  <r>
    <s v="YM Bottle"/>
    <n v="0.1"/>
    <s v="3. East"/>
    <n v="337439"/>
    <s v="NPP ĐÀO PHƯƠNG LINH"/>
    <n v="600000"/>
    <s v="YM Bottle_0.1"/>
    <x v="183"/>
  </r>
  <r>
    <s v="YM Bottle"/>
    <n v="0.11"/>
    <s v="2. Central"/>
    <n v="337342"/>
    <s v="NPP HỮU PHÚC"/>
    <n v="100000"/>
    <s v="YM Bottle_0.11"/>
    <x v="184"/>
  </r>
  <r>
    <s v="YM Bottle"/>
    <n v="0.11"/>
    <s v="2. Central"/>
    <n v="337354"/>
    <s v="NPP THÀNH LỢI"/>
    <n v="100000"/>
    <s v="YM Bottle_0.11"/>
    <x v="184"/>
  </r>
  <r>
    <s v="YM Bottle"/>
    <n v="0.11"/>
    <s v="3. East"/>
    <n v="337391"/>
    <s v="NPP THÀNH BƯỚC 2"/>
    <n v="100000"/>
    <s v="YM Bottle_0.11"/>
    <x v="184"/>
  </r>
  <r>
    <s v="YM Bottle"/>
    <n v="0.11"/>
    <s v="3. East"/>
    <n v="337397"/>
    <s v="NPP NGỌC OANH"/>
    <n v="4800000"/>
    <s v="YM Bottle_0.11"/>
    <x v="184"/>
  </r>
  <r>
    <s v="YM Bottle"/>
    <n v="0.11"/>
    <s v="3. East"/>
    <n v="337446"/>
    <s v="NPP HÙNG HUY"/>
    <n v="800000"/>
    <s v="YM Bottle_0.11"/>
    <x v="184"/>
  </r>
  <r>
    <s v="YM Bottle"/>
    <n v="0.12"/>
    <s v="2. Central"/>
    <n v="337342"/>
    <s v="NPP HỮU PHÚC"/>
    <n v="100000"/>
    <s v="YM Bottle_0.12"/>
    <x v="185"/>
  </r>
  <r>
    <s v="YM Bottle"/>
    <n v="0.12"/>
    <s v="2. Central"/>
    <n v="337359"/>
    <s v="NPP NAM LONG"/>
    <n v="100000"/>
    <s v="YM Bottle_0.12"/>
    <x v="185"/>
  </r>
  <r>
    <s v="YM Bottle"/>
    <n v="0.12"/>
    <s v="2. Central"/>
    <n v="337367"/>
    <s v="NPP QUANG CƯỜNG"/>
    <n v="100000"/>
    <s v="YM Bottle_0.12"/>
    <x v="185"/>
  </r>
  <r>
    <s v="YM Bottle"/>
    <n v="0.12"/>
    <s v="2. Central"/>
    <n v="337395"/>
    <s v="Thành Hưng"/>
    <n v="1100000"/>
    <s v="YM Bottle_0.12"/>
    <x v="185"/>
  </r>
  <r>
    <s v="YM Bottle"/>
    <n v="0.13"/>
    <s v="1. North"/>
    <n v="337356"/>
    <s v="NPP DŨNG TIẾN"/>
    <n v="100000"/>
    <s v="YM Bottle_0.13"/>
    <x v="186"/>
  </r>
  <r>
    <s v="YM Bottle"/>
    <n v="0.15"/>
    <s v="1. North"/>
    <n v="337358"/>
    <s v="NPP THÀNH ĐẠT"/>
    <n v="100000"/>
    <s v="YM Bottle_0.15"/>
    <x v="187"/>
  </r>
  <r>
    <s v="YM Bottle"/>
    <n v="0.17"/>
    <s v="1. North"/>
    <n v="180804"/>
    <s v="NPP QUANG PHÚC"/>
    <n v="100000"/>
    <s v="YM Bottle_0.17"/>
    <x v="188"/>
  </r>
  <r>
    <s v="YM Bottle"/>
    <n v="0.17"/>
    <s v="1. North"/>
    <n v="337357"/>
    <s v="NPP TOÀN THẮNG"/>
    <n v="100000"/>
    <s v="YM Bottle_0.17"/>
    <x v="188"/>
  </r>
  <r>
    <s v="YM Bottle"/>
    <n v="0.17"/>
    <s v="1. North"/>
    <n v="337361"/>
    <s v="CTY TNHH NGOC SON"/>
    <n v="100000"/>
    <s v="YM Bottle_0.17"/>
    <x v="188"/>
  </r>
  <r>
    <s v="YM Bottle"/>
    <n v="0.17"/>
    <s v="1. North"/>
    <n v="337375"/>
    <s v="NPP TÍN NGHĨA"/>
    <n v="100000"/>
    <s v="YM Bottle_0.17"/>
    <x v="188"/>
  </r>
  <r>
    <s v="YM Bottle"/>
    <n v="0.17"/>
    <s v="1. North"/>
    <n v="337451"/>
    <s v="NPP MẠNH THẮNG"/>
    <n v="100000"/>
    <s v="YM Bottle_0.17"/>
    <x v="188"/>
  </r>
  <r>
    <s v="YM Bottle"/>
    <n v="0.17"/>
    <s v="1. North"/>
    <n v="337483"/>
    <s v="NPP HOA VIỆT LS"/>
    <n v="100000"/>
    <s v="YM Bottle_0.17"/>
    <x v="188"/>
  </r>
  <r>
    <s v="YM Bottle"/>
    <n v="0.17"/>
    <s v="2. Central"/>
    <n v="337352"/>
    <s v="CONG TY TNHH MTV TMDV &amp; SX VAN KHOI"/>
    <n v="12200000"/>
    <s v="YM Bottle_0.17"/>
    <x v="188"/>
  </r>
  <r>
    <s v="YM Bottle"/>
    <n v="0.17"/>
    <s v="2. Central"/>
    <n v="337359"/>
    <s v="NPP NAM LONG"/>
    <n v="100000"/>
    <s v="YM Bottle_0.17"/>
    <x v="188"/>
  </r>
  <r>
    <s v="YM Bottle"/>
    <n v="0.17"/>
    <s v="3. East"/>
    <n v="337397"/>
    <s v="NPP NGỌC OANH"/>
    <n v="300000"/>
    <s v="YM Bottle_0.17"/>
    <x v="188"/>
  </r>
  <r>
    <s v="YM Bottle"/>
    <n v="0.17"/>
    <s v="3. East"/>
    <n v="337445"/>
    <s v="NPP MINH GIA"/>
    <n v="2900000"/>
    <s v="YM Bottle_0.17"/>
    <x v="188"/>
  </r>
  <r>
    <s v="YM Bottle"/>
    <n v="0.17"/>
    <s v="4. HCM"/>
    <n v="187507"/>
    <s v="NPP OOH Nam Viet Do"/>
    <n v="100000"/>
    <s v="YM Bottle_0.17"/>
    <x v="188"/>
  </r>
  <r>
    <s v="YM Bottle"/>
    <n v="0.17"/>
    <s v="4. HCM"/>
    <n v="337331"/>
    <s v="NPP MINH NGUYỆT"/>
    <n v="1000000"/>
    <s v="YM Bottle_0.17"/>
    <x v="188"/>
  </r>
  <r>
    <s v="YM Bottle"/>
    <n v="0.17"/>
    <s v="4. HCM"/>
    <n v="337418"/>
    <s v="NPP TOÀN ĐỨC - PH"/>
    <n v="200000"/>
    <s v="YM Bottle_0.17"/>
    <x v="188"/>
  </r>
  <r>
    <s v="YM Bottle"/>
    <n v="0.17"/>
    <s v="5. Mekong"/>
    <n v="337328"/>
    <s v="NPP MỸ LOAN"/>
    <n v="100000"/>
    <s v="YM Bottle_0.17"/>
    <x v="188"/>
  </r>
  <r>
    <s v="YM Bottle"/>
    <n v="0.17"/>
    <s v="5. Mekong"/>
    <n v="337480"/>
    <s v="NPP TRÚC GIANG"/>
    <n v="100000"/>
    <s v="YM Bottle_0.17"/>
    <x v="188"/>
  </r>
  <r>
    <s v="YM Bottle"/>
    <n v="0.19"/>
    <s v="1. North"/>
    <n v="337375"/>
    <s v="NPP TÍN NGHĨA"/>
    <n v="100000"/>
    <s v="YM Bottle_0.19"/>
    <x v="189"/>
  </r>
  <r>
    <s v="YM Bottle"/>
    <n v="0.19"/>
    <s v="4. HCM"/>
    <n v="337337"/>
    <s v="NPP HOÀNG PHONG"/>
    <n v="100000"/>
    <s v="YM Bottle_0.19"/>
    <x v="189"/>
  </r>
  <r>
    <s v="YM Bottle"/>
    <n v="0.19"/>
    <s v="5. Mekong"/>
    <n v="186715"/>
    <s v="NPP BEST KING FOOD"/>
    <n v="100000"/>
    <s v="YM Bottle_0.19"/>
    <x v="189"/>
  </r>
  <r>
    <s v="YM Bottle"/>
    <n v="0.21"/>
    <s v="1. North"/>
    <n v="337357"/>
    <s v="NPP TOÀN THẮNG"/>
    <n v="100000"/>
    <s v="YM Bottle_0.21"/>
    <x v="190"/>
  </r>
  <r>
    <s v="YM Bottle"/>
    <n v="0.21"/>
    <s v="1. North"/>
    <n v="337363"/>
    <s v="NPP SINH PHƯỢNG"/>
    <n v="100000"/>
    <s v="YM Bottle_0.21"/>
    <x v="190"/>
  </r>
  <r>
    <s v="YM Bottle"/>
    <n v="0.21"/>
    <s v="1. North"/>
    <n v="337375"/>
    <s v="NPP TÍN NGHĨA"/>
    <n v="100000"/>
    <s v="YM Bottle_0.21"/>
    <x v="190"/>
  </r>
  <r>
    <s v="YM Bottle"/>
    <n v="0.21"/>
    <s v="1. North"/>
    <n v="337384"/>
    <s v="NPP TÙNG HOA"/>
    <n v="100000"/>
    <s v="YM Bottle_0.21"/>
    <x v="1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5" firstHeaderRow="1" firstDataRow="1" firstDataCol="1"/>
  <pivotFields count="8">
    <pivotField showAll="0"/>
    <pivotField numFmtId="165" showAll="0"/>
    <pivotField showAll="0"/>
    <pivotField showAll="0"/>
    <pivotField showAll="0"/>
    <pivotField dataField="1" numFmtId="164" showAll="0"/>
    <pivotField showAll="0"/>
    <pivotField axis="axisRow" showAll="0">
      <items count="192">
        <item x="0"/>
        <item x="89"/>
        <item x="90"/>
        <item x="91"/>
        <item x="92"/>
        <item x="93"/>
        <item x="94"/>
        <item x="95"/>
        <item x="96"/>
        <item x="97"/>
        <item x="98"/>
        <item x="1"/>
        <item x="99"/>
        <item x="100"/>
        <item x="101"/>
        <item x="102"/>
        <item x="103"/>
        <item x="104"/>
        <item x="105"/>
        <item x="106"/>
        <item x="107"/>
        <item x="108"/>
        <item x="2"/>
        <item x="109"/>
        <item x="110"/>
        <item x="111"/>
        <item x="112"/>
        <item x="113"/>
        <item x="114"/>
        <item x="115"/>
        <item x="116"/>
        <item x="117"/>
        <item x="118"/>
        <item x="3"/>
        <item x="119"/>
        <item x="120"/>
        <item x="121"/>
        <item x="122"/>
        <item x="123"/>
        <item x="124"/>
        <item x="125"/>
        <item x="126"/>
        <item x="127"/>
        <item x="128"/>
        <item x="4"/>
        <item x="129"/>
        <item x="130"/>
        <item x="131"/>
        <item x="132"/>
        <item x="133"/>
        <item x="134"/>
        <item x="135"/>
        <item x="136"/>
        <item x="137"/>
        <item x="138"/>
        <item x="5"/>
        <item x="139"/>
        <item x="140"/>
        <item x="141"/>
        <item x="142"/>
        <item x="143"/>
        <item x="144"/>
        <item x="145"/>
        <item x="146"/>
        <item x="147"/>
        <item x="148"/>
        <item x="6"/>
        <item x="149"/>
        <item x="150"/>
        <item x="151"/>
        <item x="152"/>
        <item x="153"/>
        <item x="154"/>
        <item x="155"/>
        <item x="156"/>
        <item x="157"/>
        <item x="158"/>
        <item x="7"/>
        <item x="159"/>
        <item x="160"/>
        <item x="161"/>
        <item x="162"/>
        <item x="163"/>
        <item x="164"/>
        <item x="165"/>
        <item x="166"/>
        <item x="167"/>
        <item x="168"/>
        <item x="8"/>
        <item x="169"/>
        <item x="170"/>
        <item x="171"/>
        <item x="172"/>
        <item x="173"/>
        <item x="174"/>
        <item x="175"/>
        <item x="176"/>
        <item x="177"/>
        <item x="178"/>
        <item x="9"/>
        <item x="179"/>
        <item x="180"/>
        <item x="181"/>
        <item x="182"/>
        <item x="183"/>
        <item x="184"/>
        <item x="185"/>
        <item x="186"/>
        <item x="187"/>
        <item x="188"/>
        <item x="10"/>
        <item x="189"/>
        <item x="19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</pivotFields>
  <rowFields count="1">
    <field x="7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 of Sum of Budge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4:J34"/>
  <sheetViews>
    <sheetView zoomScale="20" zoomScaleNormal="20" workbookViewId="0">
      <selection activeCell="H19" sqref="H19"/>
    </sheetView>
  </sheetViews>
  <sheetFormatPr defaultColWidth="85.42578125" defaultRowHeight="46.5" x14ac:dyDescent="0.25"/>
  <cols>
    <col min="1" max="1" width="70.5703125" style="20" customWidth="1"/>
    <col min="2" max="2" width="72.85546875" style="20" customWidth="1"/>
    <col min="3" max="3" width="88.85546875" style="20" customWidth="1"/>
    <col min="4" max="4" width="32.5703125" style="20" customWidth="1"/>
    <col min="5" max="5" width="79.85546875" style="20" customWidth="1"/>
    <col min="6" max="9" width="67.140625" style="20" customWidth="1"/>
    <col min="10" max="16384" width="85.42578125" style="20"/>
  </cols>
  <sheetData>
    <row r="4" spans="1:10" ht="61.5" x14ac:dyDescent="0.25">
      <c r="B4" s="21"/>
      <c r="C4" s="22"/>
      <c r="D4" s="22"/>
      <c r="E4" s="22"/>
      <c r="F4" s="22"/>
      <c r="G4" s="22"/>
      <c r="H4" s="22"/>
    </row>
    <row r="5" spans="1:10" x14ac:dyDescent="0.25">
      <c r="B5" s="23"/>
    </row>
    <row r="6" spans="1:10" ht="57" customHeight="1" x14ac:dyDescent="0.25">
      <c r="A6" s="22" t="s">
        <v>1811</v>
      </c>
      <c r="B6" s="24" t="s">
        <v>1846</v>
      </c>
    </row>
    <row r="7" spans="1:10" ht="57" customHeight="1" x14ac:dyDescent="0.25">
      <c r="A7" s="22" t="s">
        <v>1812</v>
      </c>
      <c r="B7" s="23">
        <v>200</v>
      </c>
    </row>
    <row r="8" spans="1:10" ht="57" customHeight="1" x14ac:dyDescent="0.25">
      <c r="A8" s="22" t="s">
        <v>1813</v>
      </c>
      <c r="B8" s="25" t="s">
        <v>1814</v>
      </c>
      <c r="H8" s="26"/>
      <c r="I8" s="27"/>
      <c r="J8" s="27"/>
    </row>
    <row r="9" spans="1:10" ht="57" customHeight="1" x14ac:dyDescent="0.25">
      <c r="A9" s="22"/>
      <c r="B9" s="28"/>
      <c r="H9" s="26"/>
      <c r="I9" s="27"/>
      <c r="J9" s="27"/>
    </row>
    <row r="10" spans="1:10" ht="57" customHeight="1" x14ac:dyDescent="0.25">
      <c r="A10" s="22"/>
      <c r="B10" s="28"/>
      <c r="H10" s="26"/>
      <c r="I10" s="27"/>
      <c r="J10" s="27"/>
    </row>
    <row r="11" spans="1:10" ht="92.25" x14ac:dyDescent="0.25">
      <c r="A11" s="69" t="s">
        <v>1847</v>
      </c>
      <c r="B11" s="69"/>
      <c r="C11" s="69"/>
      <c r="D11" s="69"/>
      <c r="E11" s="69"/>
      <c r="F11" s="69"/>
      <c r="G11" s="69"/>
      <c r="H11" s="69"/>
      <c r="I11" s="69"/>
      <c r="J11" s="23"/>
    </row>
    <row r="12" spans="1:10" ht="47.25" thickBot="1" x14ac:dyDescent="0.3">
      <c r="F12" s="23"/>
      <c r="G12" s="23"/>
      <c r="H12" s="23"/>
      <c r="I12" s="23"/>
      <c r="J12" s="23"/>
    </row>
    <row r="13" spans="1:10" ht="55.5" customHeight="1" thickBot="1" x14ac:dyDescent="0.3">
      <c r="A13" s="29" t="s">
        <v>1815</v>
      </c>
      <c r="B13" s="70" t="s">
        <v>1816</v>
      </c>
      <c r="C13" s="70"/>
      <c r="E13" s="30" t="s">
        <v>1817</v>
      </c>
      <c r="F13" s="71" t="s">
        <v>1818</v>
      </c>
      <c r="G13" s="71"/>
      <c r="H13" s="71"/>
      <c r="I13" s="71"/>
      <c r="J13" s="23"/>
    </row>
    <row r="14" spans="1:10" ht="72" customHeight="1" thickBot="1" x14ac:dyDescent="0.3">
      <c r="A14" s="29" t="s">
        <v>1819</v>
      </c>
      <c r="B14" s="72" t="s">
        <v>1816</v>
      </c>
      <c r="C14" s="72"/>
      <c r="E14" s="30" t="s">
        <v>1820</v>
      </c>
      <c r="F14" s="31" t="s">
        <v>1821</v>
      </c>
      <c r="G14" s="32" t="s">
        <v>1850</v>
      </c>
      <c r="H14" s="31" t="s">
        <v>1822</v>
      </c>
      <c r="I14" s="33" t="s">
        <v>1851</v>
      </c>
      <c r="J14" s="23"/>
    </row>
    <row r="15" spans="1:10" ht="55.5" customHeight="1" thickBot="1" x14ac:dyDescent="0.3">
      <c r="A15" s="29" t="s">
        <v>1823</v>
      </c>
      <c r="B15" s="70" t="s">
        <v>1859</v>
      </c>
      <c r="C15" s="70"/>
      <c r="E15" s="73" t="s">
        <v>1824</v>
      </c>
      <c r="F15" s="74" t="s">
        <v>1825</v>
      </c>
      <c r="G15" s="74"/>
      <c r="H15" s="74"/>
      <c r="I15" s="74"/>
      <c r="J15" s="23"/>
    </row>
    <row r="16" spans="1:10" ht="84" customHeight="1" thickBot="1" x14ac:dyDescent="0.3">
      <c r="A16" s="29" t="s">
        <v>1826</v>
      </c>
      <c r="B16" s="72" t="s">
        <v>1848</v>
      </c>
      <c r="C16" s="72"/>
      <c r="E16" s="73"/>
      <c r="F16" s="74"/>
      <c r="G16" s="74"/>
      <c r="H16" s="74"/>
      <c r="I16" s="74"/>
      <c r="J16" s="23"/>
    </row>
    <row r="17" spans="1:10" ht="96" customHeight="1" thickBot="1" x14ac:dyDescent="0.3">
      <c r="A17" s="29" t="s">
        <v>1827</v>
      </c>
      <c r="B17" s="72" t="s">
        <v>1828</v>
      </c>
      <c r="C17" s="72"/>
      <c r="F17" s="23"/>
      <c r="G17" s="23"/>
      <c r="H17" s="23"/>
      <c r="I17" s="23"/>
      <c r="J17" s="23"/>
    </row>
    <row r="18" spans="1:10" ht="53.25" customHeight="1" x14ac:dyDescent="0.25">
      <c r="C18" s="34"/>
      <c r="H18" s="35" t="s">
        <v>1829</v>
      </c>
      <c r="I18" s="35" t="s">
        <v>1830</v>
      </c>
    </row>
    <row r="19" spans="1:10" ht="53.25" customHeight="1" x14ac:dyDescent="0.25">
      <c r="A19" s="22" t="s">
        <v>1831</v>
      </c>
      <c r="C19" s="34"/>
      <c r="H19" s="36">
        <v>21207172</v>
      </c>
      <c r="I19" s="36">
        <v>15297</v>
      </c>
    </row>
    <row r="20" spans="1:10" ht="53.25" customHeight="1" x14ac:dyDescent="0.25">
      <c r="C20" s="34"/>
    </row>
    <row r="21" spans="1:10" ht="113.25" customHeight="1" x14ac:dyDescent="0.25">
      <c r="A21" s="75" t="s">
        <v>1832</v>
      </c>
      <c r="B21" s="75"/>
      <c r="C21" s="75"/>
      <c r="D21" s="75"/>
      <c r="E21" s="75"/>
      <c r="F21" s="75"/>
      <c r="G21" s="75"/>
      <c r="H21" s="75"/>
      <c r="I21" s="75"/>
    </row>
    <row r="22" spans="1:10" ht="113.25" customHeight="1" x14ac:dyDescent="0.25">
      <c r="A22" s="37" t="s">
        <v>1833</v>
      </c>
      <c r="B22" s="37" t="s">
        <v>1817</v>
      </c>
      <c r="C22" s="38" t="s">
        <v>1826</v>
      </c>
      <c r="D22" s="76" t="s">
        <v>1834</v>
      </c>
      <c r="E22" s="76"/>
      <c r="F22" s="76"/>
      <c r="G22" s="76"/>
      <c r="H22" s="38" t="s">
        <v>1835</v>
      </c>
      <c r="I22" s="38" t="s">
        <v>1836</v>
      </c>
    </row>
    <row r="23" spans="1:10" ht="272.10000000000002" customHeight="1" x14ac:dyDescent="0.25">
      <c r="A23" s="36">
        <v>1</v>
      </c>
      <c r="B23" s="39" t="s">
        <v>1849</v>
      </c>
      <c r="C23" s="40" t="s">
        <v>1837</v>
      </c>
      <c r="D23" s="77" t="s">
        <v>1852</v>
      </c>
      <c r="E23" s="78"/>
      <c r="F23" s="78"/>
      <c r="G23" s="79"/>
      <c r="H23" s="41" t="s">
        <v>1838</v>
      </c>
      <c r="I23" s="41" t="str">
        <f>G14&amp;"-"&amp;I14</f>
        <v>01/07/2020-30/09/2020</v>
      </c>
    </row>
    <row r="24" spans="1:10" x14ac:dyDescent="0.25">
      <c r="A24" s="34"/>
      <c r="B24" s="42"/>
      <c r="C24" s="43"/>
      <c r="D24" s="44"/>
      <c r="E24" s="45"/>
      <c r="F24" s="45"/>
      <c r="G24" s="45"/>
      <c r="H24" s="46"/>
      <c r="I24" s="46"/>
    </row>
    <row r="25" spans="1:10" ht="69.75" customHeight="1" x14ac:dyDescent="0.25">
      <c r="A25" s="34"/>
      <c r="B25" s="42"/>
      <c r="C25" s="43"/>
      <c r="D25" s="47"/>
      <c r="E25" s="46"/>
      <c r="F25" s="46"/>
      <c r="G25" s="46"/>
      <c r="H25" s="46"/>
      <c r="I25" s="46"/>
    </row>
    <row r="26" spans="1:10" s="52" customFormat="1" ht="61.5" x14ac:dyDescent="0.25">
      <c r="A26" s="22" t="s">
        <v>1839</v>
      </c>
      <c r="B26" s="43"/>
      <c r="C26" s="43"/>
      <c r="D26" s="48"/>
      <c r="E26" s="49"/>
      <c r="F26" s="43"/>
      <c r="G26" s="50"/>
      <c r="H26" s="50"/>
      <c r="I26" s="51"/>
    </row>
    <row r="27" spans="1:10" s="52" customFormat="1" x14ac:dyDescent="0.25">
      <c r="A27" s="80" t="s">
        <v>1840</v>
      </c>
      <c r="B27" s="80"/>
      <c r="C27" s="80"/>
      <c r="D27" s="80"/>
      <c r="E27" s="80"/>
      <c r="F27" s="80"/>
      <c r="G27" s="80"/>
      <c r="H27" s="80"/>
      <c r="I27" s="80"/>
    </row>
    <row r="28" spans="1:10" ht="73.5" customHeight="1" x14ac:dyDescent="0.25"/>
    <row r="29" spans="1:10" ht="111" customHeight="1" x14ac:dyDescent="0.25">
      <c r="B29" s="22" t="s">
        <v>1841</v>
      </c>
      <c r="F29" s="53"/>
    </row>
    <row r="30" spans="1:10" ht="111" customHeight="1" x14ac:dyDescent="0.25"/>
    <row r="31" spans="1:10" ht="111" customHeight="1" x14ac:dyDescent="0.25"/>
    <row r="32" spans="1:10" ht="111" customHeight="1" x14ac:dyDescent="0.25"/>
    <row r="33" spans="2:8" x14ac:dyDescent="0.25">
      <c r="B33" s="22" t="s">
        <v>1842</v>
      </c>
      <c r="D33" s="22"/>
      <c r="H33" s="22" t="s">
        <v>1843</v>
      </c>
    </row>
    <row r="34" spans="2:8" x14ac:dyDescent="0.25">
      <c r="B34" s="22" t="s">
        <v>1844</v>
      </c>
      <c r="D34" s="22"/>
      <c r="H34" s="22" t="s">
        <v>1845</v>
      </c>
    </row>
  </sheetData>
  <sheetProtection formatCells="0"/>
  <mergeCells count="13">
    <mergeCell ref="B17:C17"/>
    <mergeCell ref="A21:I21"/>
    <mergeCell ref="D22:G22"/>
    <mergeCell ref="D23:G23"/>
    <mergeCell ref="A27:I27"/>
    <mergeCell ref="A11:I11"/>
    <mergeCell ref="B13:C13"/>
    <mergeCell ref="F13:I13"/>
    <mergeCell ref="B14:C14"/>
    <mergeCell ref="B15:C15"/>
    <mergeCell ref="E15:E16"/>
    <mergeCell ref="F15:I16"/>
    <mergeCell ref="B16:C16"/>
  </mergeCells>
  <pageMargins left="0.25" right="0" top="0" bottom="0" header="0" footer="0"/>
  <pageSetup paperSize="9" scale="1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92"/>
  <sheetViews>
    <sheetView workbookViewId="0">
      <selection activeCell="E17" sqref="E17"/>
    </sheetView>
  </sheetViews>
  <sheetFormatPr defaultRowHeight="15" x14ac:dyDescent="0.25"/>
  <cols>
    <col min="1" max="1" width="25.85546875" bestFit="1" customWidth="1"/>
    <col min="2" max="3" width="12.140625" customWidth="1"/>
    <col min="4" max="4" width="30.42578125" bestFit="1" customWidth="1"/>
    <col min="5" max="5" width="24.85546875" customWidth="1"/>
    <col min="6" max="6" width="64.42578125" customWidth="1"/>
    <col min="7" max="7" width="10.85546875" bestFit="1" customWidth="1"/>
    <col min="8" max="8" width="24" customWidth="1"/>
    <col min="9" max="9" width="23" customWidth="1"/>
    <col min="10" max="10" width="10.85546875" bestFit="1" customWidth="1"/>
  </cols>
  <sheetData>
    <row r="1" spans="1:11" x14ac:dyDescent="0.25">
      <c r="A1" t="s">
        <v>1863</v>
      </c>
      <c r="B1" t="s">
        <v>926</v>
      </c>
      <c r="D1" t="s">
        <v>2246</v>
      </c>
      <c r="E1" t="s">
        <v>2247</v>
      </c>
      <c r="F1" t="s">
        <v>2248</v>
      </c>
      <c r="G1" t="s">
        <v>1860</v>
      </c>
      <c r="H1" t="s">
        <v>2249</v>
      </c>
      <c r="I1" t="s">
        <v>2250</v>
      </c>
    </row>
    <row r="2" spans="1:11" x14ac:dyDescent="0.25">
      <c r="A2" t="s">
        <v>925</v>
      </c>
      <c r="B2">
        <v>0.05</v>
      </c>
      <c r="C2">
        <f>B2*100</f>
        <v>5</v>
      </c>
      <c r="D2" t="str">
        <f>A2&amp;"_"&amp;B2</f>
        <v>Bột Nguyên kem 400gr/ 900gr_0.05</v>
      </c>
      <c r="E2" t="s">
        <v>1864</v>
      </c>
      <c r="F2" t="s">
        <v>2055</v>
      </c>
      <c r="G2">
        <v>200000</v>
      </c>
      <c r="H2" t="str">
        <f>VLOOKUP(A2,[1]B2B_Ass_codeSKU!$F:$H,2,0)</f>
        <v>S59</v>
      </c>
      <c r="I2" t="str">
        <f>VLOOKUP(A2,[1]B2B_Ass_codeSKU!$F:$H,3,0)</f>
        <v>S60</v>
      </c>
      <c r="J2">
        <f>VLOOKUP(E2,Sheet4!A:B,2,0)</f>
        <v>200000</v>
      </c>
      <c r="K2" t="b">
        <f>G2=J2</f>
        <v>1</v>
      </c>
    </row>
    <row r="3" spans="1:11" x14ac:dyDescent="0.25">
      <c r="A3" t="s">
        <v>925</v>
      </c>
      <c r="B3">
        <v>0.06</v>
      </c>
      <c r="C3">
        <f t="shared" ref="C3:C66" si="0">B3*100</f>
        <v>6</v>
      </c>
      <c r="D3" t="str">
        <f t="shared" ref="D3:D66" si="1">A3&amp;"_"&amp;B3</f>
        <v>Bột Nguyên kem 400gr/ 900gr_0.06</v>
      </c>
      <c r="E3" t="s">
        <v>1865</v>
      </c>
      <c r="F3" t="s">
        <v>2056</v>
      </c>
      <c r="G3">
        <v>400000</v>
      </c>
      <c r="H3" t="str">
        <f>VLOOKUP(A3,[1]B2B_Ass_codeSKU!$F:$H,2,0)</f>
        <v>S59</v>
      </c>
      <c r="I3" t="str">
        <f>VLOOKUP(A3,[1]B2B_Ass_codeSKU!$F:$H,3,0)</f>
        <v>S60</v>
      </c>
      <c r="J3">
        <f>VLOOKUP(E3,Sheet4!A:B,2,0)</f>
        <v>400000</v>
      </c>
      <c r="K3" t="b">
        <f t="shared" ref="K3:K66" si="2">G3=J3</f>
        <v>1</v>
      </c>
    </row>
    <row r="4" spans="1:11" x14ac:dyDescent="0.25">
      <c r="A4" t="s">
        <v>925</v>
      </c>
      <c r="B4">
        <v>0.08</v>
      </c>
      <c r="C4">
        <f t="shared" si="0"/>
        <v>8</v>
      </c>
      <c r="D4" t="str">
        <f t="shared" si="1"/>
        <v>Bột Nguyên kem 400gr/ 900gr_0.08</v>
      </c>
      <c r="E4" t="s">
        <v>1866</v>
      </c>
      <c r="F4" t="s">
        <v>2057</v>
      </c>
      <c r="G4">
        <v>900000</v>
      </c>
      <c r="H4" t="str">
        <f>VLOOKUP(A4,[1]B2B_Ass_codeSKU!$F:$H,2,0)</f>
        <v>S59</v>
      </c>
      <c r="I4" t="str">
        <f>VLOOKUP(A4,[1]B2B_Ass_codeSKU!$F:$H,3,0)</f>
        <v>S60</v>
      </c>
      <c r="J4">
        <f>VLOOKUP(E4,Sheet4!A:B,2,0)</f>
        <v>900000</v>
      </c>
      <c r="K4" t="b">
        <f t="shared" si="2"/>
        <v>1</v>
      </c>
    </row>
    <row r="5" spans="1:11" x14ac:dyDescent="0.25">
      <c r="A5" t="s">
        <v>925</v>
      </c>
      <c r="B5">
        <v>0.1</v>
      </c>
      <c r="C5">
        <f t="shared" si="0"/>
        <v>10</v>
      </c>
      <c r="D5" t="str">
        <f t="shared" si="1"/>
        <v>Bột Nguyên kem 400gr/ 900gr_0.1</v>
      </c>
      <c r="E5" t="s">
        <v>1867</v>
      </c>
      <c r="F5" t="s">
        <v>2058</v>
      </c>
      <c r="G5">
        <v>95500000</v>
      </c>
      <c r="H5" t="str">
        <f>VLOOKUP(A5,[1]B2B_Ass_codeSKU!$F:$H,2,0)</f>
        <v>S59</v>
      </c>
      <c r="I5" t="str">
        <f>VLOOKUP(A5,[1]B2B_Ass_codeSKU!$F:$H,3,0)</f>
        <v>S60</v>
      </c>
      <c r="J5">
        <f>VLOOKUP(E5,Sheet4!A:B,2,0)</f>
        <v>95500000</v>
      </c>
      <c r="K5" t="b">
        <f t="shared" si="2"/>
        <v>1</v>
      </c>
    </row>
    <row r="6" spans="1:11" x14ac:dyDescent="0.25">
      <c r="A6" t="s">
        <v>925</v>
      </c>
      <c r="B6">
        <v>0.12</v>
      </c>
      <c r="C6">
        <f t="shared" si="0"/>
        <v>12</v>
      </c>
      <c r="D6" t="str">
        <f t="shared" si="1"/>
        <v>Bột Nguyên kem 400gr/ 900gr_0.12</v>
      </c>
      <c r="E6" t="s">
        <v>1868</v>
      </c>
      <c r="F6" t="s">
        <v>2059</v>
      </c>
      <c r="G6">
        <v>100000</v>
      </c>
      <c r="H6" t="str">
        <f>VLOOKUP(A6,[1]B2B_Ass_codeSKU!$F:$H,2,0)</f>
        <v>S59</v>
      </c>
      <c r="I6" t="str">
        <f>VLOOKUP(A6,[1]B2B_Ass_codeSKU!$F:$H,3,0)</f>
        <v>S60</v>
      </c>
      <c r="J6">
        <f>VLOOKUP(E6,Sheet4!A:B,2,0)</f>
        <v>100000</v>
      </c>
      <c r="K6" t="b">
        <f t="shared" si="2"/>
        <v>1</v>
      </c>
    </row>
    <row r="7" spans="1:11" x14ac:dyDescent="0.25">
      <c r="A7" t="s">
        <v>931</v>
      </c>
      <c r="B7">
        <v>0.04</v>
      </c>
      <c r="C7">
        <f t="shared" si="0"/>
        <v>4</v>
      </c>
      <c r="D7" t="str">
        <f t="shared" si="1"/>
        <v>CK 110/ 170_0.04</v>
      </c>
      <c r="E7" t="s">
        <v>1869</v>
      </c>
      <c r="F7" t="s">
        <v>2060</v>
      </c>
      <c r="G7">
        <v>100000</v>
      </c>
      <c r="H7" t="str">
        <f>VLOOKUP(A7,[1]B2B_Ass_codeSKU!$F:$H,2,0)</f>
        <v>S115</v>
      </c>
      <c r="I7" t="str">
        <f>VLOOKUP(A7,[1]B2B_Ass_codeSKU!$F:$H,3,0)</f>
        <v>S116</v>
      </c>
      <c r="J7">
        <f>VLOOKUP(E7,Sheet4!A:B,2,0)</f>
        <v>100000</v>
      </c>
      <c r="K7" t="b">
        <f t="shared" si="2"/>
        <v>1</v>
      </c>
    </row>
    <row r="8" spans="1:11" x14ac:dyDescent="0.25">
      <c r="A8" t="s">
        <v>931</v>
      </c>
      <c r="B8">
        <v>0.05</v>
      </c>
      <c r="C8">
        <f t="shared" si="0"/>
        <v>5</v>
      </c>
      <c r="D8" t="str">
        <f t="shared" si="1"/>
        <v>CK 110/ 170_0.05</v>
      </c>
      <c r="E8" t="s">
        <v>1870</v>
      </c>
      <c r="F8" t="s">
        <v>2061</v>
      </c>
      <c r="G8">
        <v>100000</v>
      </c>
      <c r="H8" t="str">
        <f>VLOOKUP(A8,[1]B2B_Ass_codeSKU!$F:$H,2,0)</f>
        <v>S115</v>
      </c>
      <c r="I8" t="str">
        <f>VLOOKUP(A8,[1]B2B_Ass_codeSKU!$F:$H,3,0)</f>
        <v>S116</v>
      </c>
      <c r="J8">
        <f>VLOOKUP(E8,Sheet4!A:B,2,0)</f>
        <v>100000</v>
      </c>
      <c r="K8" t="b">
        <f t="shared" si="2"/>
        <v>1</v>
      </c>
    </row>
    <row r="9" spans="1:11" x14ac:dyDescent="0.25">
      <c r="A9" t="s">
        <v>931</v>
      </c>
      <c r="B9">
        <v>5.5E-2</v>
      </c>
      <c r="C9">
        <f t="shared" si="0"/>
        <v>5.5</v>
      </c>
      <c r="D9" t="str">
        <f t="shared" si="1"/>
        <v>CK 110/ 170_0.055</v>
      </c>
      <c r="E9" t="s">
        <v>1871</v>
      </c>
      <c r="F9" t="s">
        <v>2062</v>
      </c>
      <c r="G9">
        <v>6700000</v>
      </c>
      <c r="H9" t="str">
        <f>VLOOKUP(A9,[1]B2B_Ass_codeSKU!$F:$H,2,0)</f>
        <v>S115</v>
      </c>
      <c r="I9" t="str">
        <f>VLOOKUP(A9,[1]B2B_Ass_codeSKU!$F:$H,3,0)</f>
        <v>S116</v>
      </c>
      <c r="J9">
        <f>VLOOKUP(E9,Sheet4!A:B,2,0)</f>
        <v>6700000</v>
      </c>
      <c r="K9" t="b">
        <f t="shared" si="2"/>
        <v>1</v>
      </c>
    </row>
    <row r="10" spans="1:11" x14ac:dyDescent="0.25">
      <c r="A10" t="s">
        <v>931</v>
      </c>
      <c r="B10">
        <v>6.5000000000000002E-2</v>
      </c>
      <c r="C10">
        <f t="shared" si="0"/>
        <v>6.5</v>
      </c>
      <c r="D10" t="str">
        <f t="shared" si="1"/>
        <v>CK 110/ 170_0.065</v>
      </c>
      <c r="E10" t="s">
        <v>1872</v>
      </c>
      <c r="F10" t="s">
        <v>2063</v>
      </c>
      <c r="G10">
        <v>100000</v>
      </c>
      <c r="H10" t="str">
        <f>VLOOKUP(A10,[1]B2B_Ass_codeSKU!$F:$H,2,0)</f>
        <v>S115</v>
      </c>
      <c r="I10" t="str">
        <f>VLOOKUP(A10,[1]B2B_Ass_codeSKU!$F:$H,3,0)</f>
        <v>S116</v>
      </c>
      <c r="J10">
        <f>VLOOKUP(E10,Sheet4!A:B,2,0)</f>
        <v>100000</v>
      </c>
      <c r="K10" t="b">
        <f t="shared" si="2"/>
        <v>1</v>
      </c>
    </row>
    <row r="11" spans="1:11" x14ac:dyDescent="0.25">
      <c r="A11" t="s">
        <v>931</v>
      </c>
      <c r="B11">
        <v>7.0000000000000007E-2</v>
      </c>
      <c r="C11">
        <f t="shared" si="0"/>
        <v>7.0000000000000009</v>
      </c>
      <c r="D11" t="str">
        <f t="shared" si="1"/>
        <v>CK 110/ 170_0.07</v>
      </c>
      <c r="E11" t="s">
        <v>1873</v>
      </c>
      <c r="F11" t="s">
        <v>2064</v>
      </c>
      <c r="G11">
        <v>30200000</v>
      </c>
      <c r="H11" t="str">
        <f>VLOOKUP(A11,[1]B2B_Ass_codeSKU!$F:$H,2,0)</f>
        <v>S115</v>
      </c>
      <c r="I11" t="str">
        <f>VLOOKUP(A11,[1]B2B_Ass_codeSKU!$F:$H,3,0)</f>
        <v>S116</v>
      </c>
      <c r="J11">
        <f>VLOOKUP(E11,Sheet4!A:B,2,0)</f>
        <v>30200000</v>
      </c>
      <c r="K11" t="b">
        <f t="shared" si="2"/>
        <v>1</v>
      </c>
    </row>
    <row r="12" spans="1:11" x14ac:dyDescent="0.25">
      <c r="A12" t="s">
        <v>931</v>
      </c>
      <c r="B12">
        <v>7.4999999999999997E-2</v>
      </c>
      <c r="C12">
        <f t="shared" si="0"/>
        <v>7.5</v>
      </c>
      <c r="D12" t="str">
        <f t="shared" si="1"/>
        <v>CK 110/ 170_0.075</v>
      </c>
      <c r="E12" t="s">
        <v>1874</v>
      </c>
      <c r="F12" t="s">
        <v>2065</v>
      </c>
      <c r="G12">
        <v>800000</v>
      </c>
      <c r="H12" t="str">
        <f>VLOOKUP(A12,[1]B2B_Ass_codeSKU!$F:$H,2,0)</f>
        <v>S115</v>
      </c>
      <c r="I12" t="str">
        <f>VLOOKUP(A12,[1]B2B_Ass_codeSKU!$F:$H,3,0)</f>
        <v>S116</v>
      </c>
      <c r="J12">
        <f>VLOOKUP(E12,Sheet4!A:B,2,0)</f>
        <v>800000</v>
      </c>
      <c r="K12" t="b">
        <f t="shared" si="2"/>
        <v>1</v>
      </c>
    </row>
    <row r="13" spans="1:11" x14ac:dyDescent="0.25">
      <c r="A13" t="s">
        <v>931</v>
      </c>
      <c r="B13">
        <v>0.08</v>
      </c>
      <c r="C13">
        <f t="shared" si="0"/>
        <v>8</v>
      </c>
      <c r="D13" t="str">
        <f t="shared" si="1"/>
        <v>CK 110/ 170_0.08</v>
      </c>
      <c r="E13" t="s">
        <v>1875</v>
      </c>
      <c r="F13" t="s">
        <v>2066</v>
      </c>
      <c r="G13">
        <v>2400000</v>
      </c>
      <c r="H13" t="str">
        <f>VLOOKUP(A13,[1]B2B_Ass_codeSKU!$F:$H,2,0)</f>
        <v>S115</v>
      </c>
      <c r="I13" t="str">
        <f>VLOOKUP(A13,[1]B2B_Ass_codeSKU!$F:$H,3,0)</f>
        <v>S116</v>
      </c>
      <c r="J13">
        <f>VLOOKUP(E13,Sheet4!A:B,2,0)</f>
        <v>2400000</v>
      </c>
      <c r="K13" t="b">
        <f t="shared" si="2"/>
        <v>1</v>
      </c>
    </row>
    <row r="14" spans="1:11" x14ac:dyDescent="0.25">
      <c r="A14" t="s">
        <v>931</v>
      </c>
      <c r="B14">
        <v>0.09</v>
      </c>
      <c r="C14">
        <f t="shared" si="0"/>
        <v>9</v>
      </c>
      <c r="D14" t="str">
        <f t="shared" si="1"/>
        <v>CK 110/ 170_0.09</v>
      </c>
      <c r="E14" t="s">
        <v>1876</v>
      </c>
      <c r="F14" t="s">
        <v>2067</v>
      </c>
      <c r="G14">
        <v>115600000</v>
      </c>
      <c r="H14" t="str">
        <f>VLOOKUP(A14,[1]B2B_Ass_codeSKU!$F:$H,2,0)</f>
        <v>S115</v>
      </c>
      <c r="I14" t="str">
        <f>VLOOKUP(A14,[1]B2B_Ass_codeSKU!$F:$H,3,0)</f>
        <v>S116</v>
      </c>
      <c r="J14">
        <f>VLOOKUP(E14,Sheet4!A:B,2,0)</f>
        <v>115600000</v>
      </c>
      <c r="K14" t="b">
        <f t="shared" si="2"/>
        <v>1</v>
      </c>
    </row>
    <row r="15" spans="1:11" x14ac:dyDescent="0.25">
      <c r="A15" t="s">
        <v>931</v>
      </c>
      <c r="B15">
        <v>0.1</v>
      </c>
      <c r="C15">
        <f t="shared" si="0"/>
        <v>10</v>
      </c>
      <c r="D15" t="str">
        <f t="shared" si="1"/>
        <v>CK 110/ 170_0.1</v>
      </c>
      <c r="E15" t="s">
        <v>1877</v>
      </c>
      <c r="F15" t="s">
        <v>2068</v>
      </c>
      <c r="G15">
        <v>244100000</v>
      </c>
      <c r="H15" t="str">
        <f>VLOOKUP(A15,[1]B2B_Ass_codeSKU!$F:$H,2,0)</f>
        <v>S115</v>
      </c>
      <c r="I15" t="str">
        <f>VLOOKUP(A15,[1]B2B_Ass_codeSKU!$F:$H,3,0)</f>
        <v>S116</v>
      </c>
      <c r="J15">
        <f>VLOOKUP(E15,Sheet4!A:B,2,0)</f>
        <v>244100000</v>
      </c>
      <c r="K15" t="b">
        <f t="shared" si="2"/>
        <v>1</v>
      </c>
    </row>
    <row r="16" spans="1:11" x14ac:dyDescent="0.25">
      <c r="A16" t="s">
        <v>931</v>
      </c>
      <c r="B16">
        <v>0.11</v>
      </c>
      <c r="C16">
        <f t="shared" si="0"/>
        <v>11</v>
      </c>
      <c r="D16" t="str">
        <f t="shared" si="1"/>
        <v>CK 110/ 170_0.11</v>
      </c>
      <c r="E16" t="s">
        <v>1878</v>
      </c>
      <c r="F16" t="s">
        <v>2069</v>
      </c>
      <c r="G16">
        <v>70100000</v>
      </c>
      <c r="H16" t="str">
        <f>VLOOKUP(A16,[1]B2B_Ass_codeSKU!$F:$H,2,0)</f>
        <v>S115</v>
      </c>
      <c r="I16" t="str">
        <f>VLOOKUP(A16,[1]B2B_Ass_codeSKU!$F:$H,3,0)</f>
        <v>S116</v>
      </c>
      <c r="J16">
        <f>VLOOKUP(E16,Sheet4!A:B,2,0)</f>
        <v>70100000</v>
      </c>
      <c r="K16" t="b">
        <f t="shared" si="2"/>
        <v>1</v>
      </c>
    </row>
    <row r="17" spans="1:11" x14ac:dyDescent="0.25">
      <c r="A17" t="s">
        <v>931</v>
      </c>
      <c r="B17">
        <v>0.12</v>
      </c>
      <c r="C17">
        <f t="shared" si="0"/>
        <v>12</v>
      </c>
      <c r="D17" t="str">
        <f t="shared" si="1"/>
        <v>CK 110/ 170_0.12</v>
      </c>
      <c r="E17" t="s">
        <v>1879</v>
      </c>
      <c r="F17" t="s">
        <v>2070</v>
      </c>
      <c r="G17">
        <v>605500000</v>
      </c>
      <c r="H17" t="str">
        <f>VLOOKUP(A17,[1]B2B_Ass_codeSKU!$F:$H,2,0)</f>
        <v>S115</v>
      </c>
      <c r="I17" t="str">
        <f>VLOOKUP(A17,[1]B2B_Ass_codeSKU!$F:$H,3,0)</f>
        <v>S116</v>
      </c>
      <c r="J17">
        <f>VLOOKUP(E17,Sheet4!A:B,2,0)</f>
        <v>605500000</v>
      </c>
      <c r="K17" t="b">
        <f t="shared" si="2"/>
        <v>1</v>
      </c>
    </row>
    <row r="18" spans="1:11" x14ac:dyDescent="0.25">
      <c r="A18" t="s">
        <v>931</v>
      </c>
      <c r="B18">
        <v>0.13</v>
      </c>
      <c r="C18">
        <f t="shared" si="0"/>
        <v>13</v>
      </c>
      <c r="D18" t="str">
        <f t="shared" si="1"/>
        <v>CK 110/ 170_0.13</v>
      </c>
      <c r="E18" t="s">
        <v>1880</v>
      </c>
      <c r="F18" t="s">
        <v>2071</v>
      </c>
      <c r="G18">
        <v>16400000</v>
      </c>
      <c r="H18" t="str">
        <f>VLOOKUP(A18,[1]B2B_Ass_codeSKU!$F:$H,2,0)</f>
        <v>S115</v>
      </c>
      <c r="I18" t="str">
        <f>VLOOKUP(A18,[1]B2B_Ass_codeSKU!$F:$H,3,0)</f>
        <v>S116</v>
      </c>
      <c r="J18">
        <f>VLOOKUP(E18,Sheet4!A:B,2,0)</f>
        <v>16400000</v>
      </c>
      <c r="K18" t="b">
        <f t="shared" si="2"/>
        <v>1</v>
      </c>
    </row>
    <row r="19" spans="1:11" x14ac:dyDescent="0.25">
      <c r="A19" t="s">
        <v>931</v>
      </c>
      <c r="B19">
        <v>0.14000000000000001</v>
      </c>
      <c r="C19">
        <f t="shared" si="0"/>
        <v>14.000000000000002</v>
      </c>
      <c r="D19" t="str">
        <f t="shared" si="1"/>
        <v>CK 110/ 170_0.14</v>
      </c>
      <c r="E19" t="s">
        <v>1881</v>
      </c>
      <c r="F19" t="s">
        <v>2072</v>
      </c>
      <c r="G19">
        <v>18700000</v>
      </c>
      <c r="H19" t="str">
        <f>VLOOKUP(A19,[1]B2B_Ass_codeSKU!$F:$H,2,0)</f>
        <v>S115</v>
      </c>
      <c r="I19" t="str">
        <f>VLOOKUP(A19,[1]B2B_Ass_codeSKU!$F:$H,3,0)</f>
        <v>S116</v>
      </c>
      <c r="J19">
        <f>VLOOKUP(E19,Sheet4!A:B,2,0)</f>
        <v>18700000</v>
      </c>
      <c r="K19" t="b">
        <f t="shared" si="2"/>
        <v>1</v>
      </c>
    </row>
    <row r="20" spans="1:11" x14ac:dyDescent="0.25">
      <c r="A20" t="s">
        <v>931</v>
      </c>
      <c r="B20">
        <v>0.15</v>
      </c>
      <c r="C20">
        <f t="shared" si="0"/>
        <v>15</v>
      </c>
      <c r="D20" t="str">
        <f t="shared" si="1"/>
        <v>CK 110/ 170_0.15</v>
      </c>
      <c r="E20" t="s">
        <v>1882</v>
      </c>
      <c r="F20" t="s">
        <v>2073</v>
      </c>
      <c r="G20">
        <v>546900000</v>
      </c>
      <c r="H20" t="str">
        <f>VLOOKUP(A20,[1]B2B_Ass_codeSKU!$F:$H,2,0)</f>
        <v>S115</v>
      </c>
      <c r="I20" t="str">
        <f>VLOOKUP(A20,[1]B2B_Ass_codeSKU!$F:$H,3,0)</f>
        <v>S116</v>
      </c>
      <c r="J20">
        <f>VLOOKUP(E20,Sheet4!A:B,2,0)</f>
        <v>546900000</v>
      </c>
      <c r="K20" t="b">
        <f t="shared" si="2"/>
        <v>1</v>
      </c>
    </row>
    <row r="21" spans="1:11" x14ac:dyDescent="0.25">
      <c r="A21" t="s">
        <v>104</v>
      </c>
      <c r="B21">
        <v>0.06</v>
      </c>
      <c r="C21">
        <f t="shared" si="0"/>
        <v>6</v>
      </c>
      <c r="D21" t="str">
        <f t="shared" si="1"/>
        <v>Cup yogurt_0.06</v>
      </c>
      <c r="E21" t="s">
        <v>1883</v>
      </c>
      <c r="F21" t="s">
        <v>2074</v>
      </c>
      <c r="G21">
        <v>500000</v>
      </c>
      <c r="H21" t="str">
        <f>VLOOKUP(A21,[1]B2B_Ass_codeSKU!$F:$H,2,0)</f>
        <v>S96</v>
      </c>
      <c r="I21">
        <f>VLOOKUP(A21,[1]B2B_Ass_codeSKU!$F:$H,3,0)</f>
        <v>0</v>
      </c>
      <c r="J21">
        <f>VLOOKUP(E21,Sheet4!A:B,2,0)</f>
        <v>500000</v>
      </c>
      <c r="K21" t="b">
        <f t="shared" si="2"/>
        <v>1</v>
      </c>
    </row>
    <row r="22" spans="1:11" x14ac:dyDescent="0.25">
      <c r="A22" t="s">
        <v>104</v>
      </c>
      <c r="B22">
        <v>7.0000000000000007E-2</v>
      </c>
      <c r="C22">
        <f t="shared" si="0"/>
        <v>7.0000000000000009</v>
      </c>
      <c r="D22" t="str">
        <f t="shared" si="1"/>
        <v>Cup yogurt_0.07</v>
      </c>
      <c r="E22" t="s">
        <v>1884</v>
      </c>
      <c r="F22" t="s">
        <v>2075</v>
      </c>
      <c r="G22">
        <v>100000</v>
      </c>
      <c r="H22" t="str">
        <f>VLOOKUP(A22,[1]B2B_Ass_codeSKU!$F:$H,2,0)</f>
        <v>S96</v>
      </c>
      <c r="I22">
        <f>VLOOKUP(A22,[1]B2B_Ass_codeSKU!$F:$H,3,0)</f>
        <v>0</v>
      </c>
      <c r="J22">
        <f>VLOOKUP(E22,Sheet4!A:B,2,0)</f>
        <v>100000</v>
      </c>
      <c r="K22" t="b">
        <f t="shared" si="2"/>
        <v>1</v>
      </c>
    </row>
    <row r="23" spans="1:11" x14ac:dyDescent="0.25">
      <c r="A23" t="s">
        <v>104</v>
      </c>
      <c r="B23">
        <v>0.08</v>
      </c>
      <c r="C23">
        <f t="shared" si="0"/>
        <v>8</v>
      </c>
      <c r="D23" t="str">
        <f t="shared" si="1"/>
        <v>Cup yogurt_0.08</v>
      </c>
      <c r="E23" t="s">
        <v>1885</v>
      </c>
      <c r="F23" t="s">
        <v>2076</v>
      </c>
      <c r="G23">
        <v>400000</v>
      </c>
      <c r="H23" t="str">
        <f>VLOOKUP(A23,[1]B2B_Ass_codeSKU!$F:$H,2,0)</f>
        <v>S96</v>
      </c>
      <c r="I23">
        <f>VLOOKUP(A23,[1]B2B_Ass_codeSKU!$F:$H,3,0)</f>
        <v>0</v>
      </c>
      <c r="J23">
        <f>VLOOKUP(E23,Sheet4!A:B,2,0)</f>
        <v>400000</v>
      </c>
      <c r="K23" t="b">
        <f t="shared" si="2"/>
        <v>1</v>
      </c>
    </row>
    <row r="24" spans="1:11" x14ac:dyDescent="0.25">
      <c r="A24" t="s">
        <v>104</v>
      </c>
      <c r="B24">
        <v>8.7999999999999995E-2</v>
      </c>
      <c r="C24">
        <f t="shared" si="0"/>
        <v>8.7999999999999989</v>
      </c>
      <c r="D24" t="str">
        <f t="shared" si="1"/>
        <v>Cup yogurt_0.088</v>
      </c>
      <c r="E24" t="s">
        <v>1886</v>
      </c>
      <c r="F24" t="s">
        <v>2077</v>
      </c>
      <c r="G24">
        <v>6300000</v>
      </c>
      <c r="H24" t="str">
        <f>VLOOKUP(A24,[1]B2B_Ass_codeSKU!$F:$H,2,0)</f>
        <v>S96</v>
      </c>
      <c r="I24">
        <f>VLOOKUP(A24,[1]B2B_Ass_codeSKU!$F:$H,3,0)</f>
        <v>0</v>
      </c>
      <c r="J24">
        <f>VLOOKUP(E24,Sheet4!A:B,2,0)</f>
        <v>6300000</v>
      </c>
      <c r="K24" t="b">
        <f t="shared" si="2"/>
        <v>1</v>
      </c>
    </row>
    <row r="25" spans="1:11" x14ac:dyDescent="0.25">
      <c r="A25" t="s">
        <v>104</v>
      </c>
      <c r="B25">
        <v>0.1</v>
      </c>
      <c r="C25">
        <f t="shared" si="0"/>
        <v>10</v>
      </c>
      <c r="D25" t="str">
        <f t="shared" si="1"/>
        <v>Cup yogurt_0.1</v>
      </c>
      <c r="E25" t="s">
        <v>1887</v>
      </c>
      <c r="F25" t="s">
        <v>2078</v>
      </c>
      <c r="G25">
        <v>46300000</v>
      </c>
      <c r="H25" t="str">
        <f>VLOOKUP(A25,[1]B2B_Ass_codeSKU!$F:$H,2,0)</f>
        <v>S96</v>
      </c>
      <c r="I25">
        <f>VLOOKUP(A25,[1]B2B_Ass_codeSKU!$F:$H,3,0)</f>
        <v>0</v>
      </c>
      <c r="J25">
        <f>VLOOKUP(E25,Sheet4!A:B,2,0)</f>
        <v>46300000</v>
      </c>
      <c r="K25" t="b">
        <f t="shared" si="2"/>
        <v>1</v>
      </c>
    </row>
    <row r="26" spans="1:11" x14ac:dyDescent="0.25">
      <c r="A26" t="s">
        <v>104</v>
      </c>
      <c r="B26">
        <v>0.12</v>
      </c>
      <c r="C26">
        <f t="shared" si="0"/>
        <v>12</v>
      </c>
      <c r="D26" t="str">
        <f t="shared" si="1"/>
        <v>Cup yogurt_0.12</v>
      </c>
      <c r="E26" t="s">
        <v>1888</v>
      </c>
      <c r="F26" t="s">
        <v>2079</v>
      </c>
      <c r="G26">
        <v>59700000</v>
      </c>
      <c r="H26" t="str">
        <f>VLOOKUP(A26,[1]B2B_Ass_codeSKU!$F:$H,2,0)</f>
        <v>S96</v>
      </c>
      <c r="I26">
        <f>VLOOKUP(A26,[1]B2B_Ass_codeSKU!$F:$H,3,0)</f>
        <v>0</v>
      </c>
      <c r="J26">
        <f>VLOOKUP(E26,Sheet4!A:B,2,0)</f>
        <v>59700000</v>
      </c>
      <c r="K26" t="b">
        <f t="shared" si="2"/>
        <v>1</v>
      </c>
    </row>
    <row r="27" spans="1:11" x14ac:dyDescent="0.25">
      <c r="A27" t="s">
        <v>104</v>
      </c>
      <c r="B27">
        <v>0.13</v>
      </c>
      <c r="C27">
        <f t="shared" si="0"/>
        <v>13</v>
      </c>
      <c r="D27" t="str">
        <f t="shared" si="1"/>
        <v>Cup yogurt_0.13</v>
      </c>
      <c r="E27" t="s">
        <v>1889</v>
      </c>
      <c r="F27" t="s">
        <v>2080</v>
      </c>
      <c r="G27">
        <v>38900000</v>
      </c>
      <c r="H27" t="str">
        <f>VLOOKUP(A27,[1]B2B_Ass_codeSKU!$F:$H,2,0)</f>
        <v>S96</v>
      </c>
      <c r="I27">
        <f>VLOOKUP(A27,[1]B2B_Ass_codeSKU!$F:$H,3,0)</f>
        <v>0</v>
      </c>
      <c r="J27">
        <f>VLOOKUP(E27,Sheet4!A:B,2,0)</f>
        <v>38900000</v>
      </c>
      <c r="K27" t="b">
        <f t="shared" si="2"/>
        <v>1</v>
      </c>
    </row>
    <row r="28" spans="1:11" x14ac:dyDescent="0.25">
      <c r="A28" t="s">
        <v>104</v>
      </c>
      <c r="B28">
        <v>0.14000000000000001</v>
      </c>
      <c r="C28">
        <f t="shared" si="0"/>
        <v>14.000000000000002</v>
      </c>
      <c r="D28" t="str">
        <f t="shared" si="1"/>
        <v>Cup yogurt_0.14</v>
      </c>
      <c r="E28" t="s">
        <v>1890</v>
      </c>
      <c r="F28" t="s">
        <v>2081</v>
      </c>
      <c r="G28">
        <v>46700000</v>
      </c>
      <c r="H28" t="str">
        <f>VLOOKUP(A28,[1]B2B_Ass_codeSKU!$F:$H,2,0)</f>
        <v>S96</v>
      </c>
      <c r="I28">
        <f>VLOOKUP(A28,[1]B2B_Ass_codeSKU!$F:$H,3,0)</f>
        <v>0</v>
      </c>
      <c r="J28">
        <f>VLOOKUP(E28,Sheet4!A:B,2,0)</f>
        <v>46700000</v>
      </c>
      <c r="K28" t="b">
        <f t="shared" si="2"/>
        <v>1</v>
      </c>
    </row>
    <row r="29" spans="1:11" x14ac:dyDescent="0.25">
      <c r="A29" t="s">
        <v>104</v>
      </c>
      <c r="B29">
        <v>0.15</v>
      </c>
      <c r="C29">
        <f t="shared" si="0"/>
        <v>15</v>
      </c>
      <c r="D29" t="str">
        <f t="shared" si="1"/>
        <v>Cup yogurt_0.15</v>
      </c>
      <c r="E29" t="s">
        <v>1891</v>
      </c>
      <c r="F29" t="s">
        <v>2082</v>
      </c>
      <c r="G29">
        <v>226500000</v>
      </c>
      <c r="H29" t="str">
        <f>VLOOKUP(A29,[1]B2B_Ass_codeSKU!$F:$H,2,0)</f>
        <v>S96</v>
      </c>
      <c r="I29">
        <f>VLOOKUP(A29,[1]B2B_Ass_codeSKU!$F:$H,3,0)</f>
        <v>0</v>
      </c>
      <c r="J29">
        <f>VLOOKUP(E29,Sheet4!A:B,2,0)</f>
        <v>226500000</v>
      </c>
      <c r="K29" t="b">
        <f t="shared" si="2"/>
        <v>1</v>
      </c>
    </row>
    <row r="30" spans="1:11" x14ac:dyDescent="0.25">
      <c r="A30" t="s">
        <v>104</v>
      </c>
      <c r="B30">
        <v>0.16</v>
      </c>
      <c r="C30">
        <f t="shared" si="0"/>
        <v>16</v>
      </c>
      <c r="D30" t="str">
        <f t="shared" si="1"/>
        <v>Cup yogurt_0.16</v>
      </c>
      <c r="E30" t="s">
        <v>1892</v>
      </c>
      <c r="F30" t="s">
        <v>2083</v>
      </c>
      <c r="G30">
        <v>6900000</v>
      </c>
      <c r="H30" t="str">
        <f>VLOOKUP(A30,[1]B2B_Ass_codeSKU!$F:$H,2,0)</f>
        <v>S96</v>
      </c>
      <c r="I30">
        <f>VLOOKUP(A30,[1]B2B_Ass_codeSKU!$F:$H,3,0)</f>
        <v>0</v>
      </c>
      <c r="J30">
        <f>VLOOKUP(E30,Sheet4!A:B,2,0)</f>
        <v>6900000</v>
      </c>
      <c r="K30" t="b">
        <f t="shared" si="2"/>
        <v>1</v>
      </c>
    </row>
    <row r="31" spans="1:11" x14ac:dyDescent="0.25">
      <c r="A31" t="s">
        <v>104</v>
      </c>
      <c r="B31">
        <v>0.17</v>
      </c>
      <c r="C31">
        <f t="shared" si="0"/>
        <v>17</v>
      </c>
      <c r="D31" t="str">
        <f t="shared" si="1"/>
        <v>Cup yogurt_0.17</v>
      </c>
      <c r="E31" t="s">
        <v>1893</v>
      </c>
      <c r="F31" t="s">
        <v>2084</v>
      </c>
      <c r="G31">
        <v>100000</v>
      </c>
      <c r="H31" t="str">
        <f>VLOOKUP(A31,[1]B2B_Ass_codeSKU!$F:$H,2,0)</f>
        <v>S96</v>
      </c>
      <c r="I31">
        <f>VLOOKUP(A31,[1]B2B_Ass_codeSKU!$F:$H,3,0)</f>
        <v>0</v>
      </c>
      <c r="J31">
        <f>VLOOKUP(E31,Sheet4!A:B,2,0)</f>
        <v>100000</v>
      </c>
      <c r="K31" t="b">
        <f t="shared" si="2"/>
        <v>1</v>
      </c>
    </row>
    <row r="32" spans="1:11" x14ac:dyDescent="0.25">
      <c r="A32" t="s">
        <v>108</v>
      </c>
      <c r="B32">
        <v>0.04</v>
      </c>
      <c r="C32">
        <f t="shared" si="0"/>
        <v>4</v>
      </c>
      <c r="D32" t="str">
        <f t="shared" si="1"/>
        <v>DL Blue_0.04</v>
      </c>
      <c r="E32" t="s">
        <v>1894</v>
      </c>
      <c r="F32" t="s">
        <v>2085</v>
      </c>
      <c r="G32">
        <v>200000</v>
      </c>
      <c r="H32" t="str">
        <f>VLOOKUP(A32,[1]B2B_Ass_codeSKU!$F:$H,2,0)</f>
        <v>S56</v>
      </c>
      <c r="I32">
        <f>VLOOKUP(A32,[1]B2B_Ass_codeSKU!$F:$H,3,0)</f>
        <v>0</v>
      </c>
      <c r="J32">
        <f>VLOOKUP(E32,Sheet4!A:B,2,0)</f>
        <v>200000</v>
      </c>
      <c r="K32" t="b">
        <f t="shared" si="2"/>
        <v>1</v>
      </c>
    </row>
    <row r="33" spans="1:11" x14ac:dyDescent="0.25">
      <c r="A33" t="s">
        <v>108</v>
      </c>
      <c r="B33">
        <v>0.05</v>
      </c>
      <c r="C33">
        <f t="shared" si="0"/>
        <v>5</v>
      </c>
      <c r="D33" t="str">
        <f t="shared" si="1"/>
        <v>DL Blue_0.05</v>
      </c>
      <c r="E33" t="s">
        <v>1895</v>
      </c>
      <c r="F33" t="s">
        <v>2086</v>
      </c>
      <c r="G33">
        <v>100000</v>
      </c>
      <c r="H33" t="str">
        <f>VLOOKUP(A33,[1]B2B_Ass_codeSKU!$F:$H,2,0)</f>
        <v>S56</v>
      </c>
      <c r="I33">
        <f>VLOOKUP(A33,[1]B2B_Ass_codeSKU!$F:$H,3,0)</f>
        <v>0</v>
      </c>
      <c r="J33">
        <f>VLOOKUP(E33,Sheet4!A:B,2,0)</f>
        <v>100000</v>
      </c>
      <c r="K33" t="b">
        <f t="shared" si="2"/>
        <v>1</v>
      </c>
    </row>
    <row r="34" spans="1:11" x14ac:dyDescent="0.25">
      <c r="A34" t="s">
        <v>108</v>
      </c>
      <c r="B34">
        <v>0.06</v>
      </c>
      <c r="C34">
        <f t="shared" si="0"/>
        <v>6</v>
      </c>
      <c r="D34" t="str">
        <f t="shared" si="1"/>
        <v>DL Blue_0.06</v>
      </c>
      <c r="E34" t="s">
        <v>1896</v>
      </c>
      <c r="F34" t="s">
        <v>2087</v>
      </c>
      <c r="G34">
        <v>2200000</v>
      </c>
      <c r="H34" t="str">
        <f>VLOOKUP(A34,[1]B2B_Ass_codeSKU!$F:$H,2,0)</f>
        <v>S56</v>
      </c>
      <c r="I34">
        <f>VLOOKUP(A34,[1]B2B_Ass_codeSKU!$F:$H,3,0)</f>
        <v>0</v>
      </c>
      <c r="J34">
        <f>VLOOKUP(E34,Sheet4!A:B,2,0)</f>
        <v>2200000</v>
      </c>
      <c r="K34" t="b">
        <f t="shared" si="2"/>
        <v>1</v>
      </c>
    </row>
    <row r="35" spans="1:11" x14ac:dyDescent="0.25">
      <c r="A35" t="s">
        <v>108</v>
      </c>
      <c r="B35">
        <v>7.0000000000000007E-2</v>
      </c>
      <c r="C35">
        <f t="shared" si="0"/>
        <v>7.0000000000000009</v>
      </c>
      <c r="D35" t="str">
        <f t="shared" si="1"/>
        <v>DL Blue_0.07</v>
      </c>
      <c r="E35" t="s">
        <v>1897</v>
      </c>
      <c r="F35" t="s">
        <v>2088</v>
      </c>
      <c r="G35">
        <v>100000</v>
      </c>
      <c r="H35" t="str">
        <f>VLOOKUP(A35,[1]B2B_Ass_codeSKU!$F:$H,2,0)</f>
        <v>S56</v>
      </c>
      <c r="I35">
        <f>VLOOKUP(A35,[1]B2B_Ass_codeSKU!$F:$H,3,0)</f>
        <v>0</v>
      </c>
      <c r="J35">
        <f>VLOOKUP(E35,Sheet4!A:B,2,0)</f>
        <v>100000</v>
      </c>
      <c r="K35" t="b">
        <f t="shared" si="2"/>
        <v>1</v>
      </c>
    </row>
    <row r="36" spans="1:11" x14ac:dyDescent="0.25">
      <c r="A36" t="s">
        <v>108</v>
      </c>
      <c r="B36">
        <v>0.08</v>
      </c>
      <c r="C36">
        <f t="shared" si="0"/>
        <v>8</v>
      </c>
      <c r="D36" t="str">
        <f t="shared" si="1"/>
        <v>DL Blue_0.08</v>
      </c>
      <c r="E36" t="s">
        <v>1898</v>
      </c>
      <c r="F36" t="s">
        <v>2089</v>
      </c>
      <c r="G36">
        <v>16100000</v>
      </c>
      <c r="H36" t="str">
        <f>VLOOKUP(A36,[1]B2B_Ass_codeSKU!$F:$H,2,0)</f>
        <v>S56</v>
      </c>
      <c r="I36">
        <f>VLOOKUP(A36,[1]B2B_Ass_codeSKU!$F:$H,3,0)</f>
        <v>0</v>
      </c>
      <c r="J36">
        <f>VLOOKUP(E36,Sheet4!A:B,2,0)</f>
        <v>16100000</v>
      </c>
      <c r="K36" t="b">
        <f t="shared" si="2"/>
        <v>1</v>
      </c>
    </row>
    <row r="37" spans="1:11" x14ac:dyDescent="0.25">
      <c r="A37" t="s">
        <v>108</v>
      </c>
      <c r="B37">
        <v>0.1</v>
      </c>
      <c r="C37">
        <f t="shared" si="0"/>
        <v>10</v>
      </c>
      <c r="D37" t="str">
        <f t="shared" si="1"/>
        <v>DL Blue_0.1</v>
      </c>
      <c r="E37" t="s">
        <v>1899</v>
      </c>
      <c r="F37" t="s">
        <v>2090</v>
      </c>
      <c r="G37">
        <v>273400000</v>
      </c>
      <c r="H37" t="str">
        <f>VLOOKUP(A37,[1]B2B_Ass_codeSKU!$F:$H,2,0)</f>
        <v>S56</v>
      </c>
      <c r="I37">
        <f>VLOOKUP(A37,[1]B2B_Ass_codeSKU!$F:$H,3,0)</f>
        <v>0</v>
      </c>
      <c r="J37">
        <f>VLOOKUP(E37,Sheet4!A:B,2,0)</f>
        <v>273400000</v>
      </c>
      <c r="K37" t="b">
        <f t="shared" si="2"/>
        <v>1</v>
      </c>
    </row>
    <row r="38" spans="1:11" x14ac:dyDescent="0.25">
      <c r="A38" t="s">
        <v>108</v>
      </c>
      <c r="B38">
        <v>0.11</v>
      </c>
      <c r="C38">
        <f t="shared" si="0"/>
        <v>11</v>
      </c>
      <c r="D38" t="str">
        <f t="shared" si="1"/>
        <v>DL Blue_0.11</v>
      </c>
      <c r="E38" t="s">
        <v>1900</v>
      </c>
      <c r="F38" t="s">
        <v>2091</v>
      </c>
      <c r="G38">
        <v>100000</v>
      </c>
      <c r="H38" t="str">
        <f>VLOOKUP(A38,[1]B2B_Ass_codeSKU!$F:$H,2,0)</f>
        <v>S56</v>
      </c>
      <c r="I38">
        <f>VLOOKUP(A38,[1]B2B_Ass_codeSKU!$F:$H,3,0)</f>
        <v>0</v>
      </c>
      <c r="J38">
        <f>VLOOKUP(E38,Sheet4!A:B,2,0)</f>
        <v>100000</v>
      </c>
      <c r="K38" t="b">
        <f t="shared" si="2"/>
        <v>1</v>
      </c>
    </row>
    <row r="39" spans="1:11" x14ac:dyDescent="0.25">
      <c r="A39" t="s">
        <v>108</v>
      </c>
      <c r="B39">
        <v>0.12</v>
      </c>
      <c r="C39">
        <f t="shared" si="0"/>
        <v>12</v>
      </c>
      <c r="D39" t="str">
        <f t="shared" si="1"/>
        <v>DL Blue_0.12</v>
      </c>
      <c r="E39" t="s">
        <v>1901</v>
      </c>
      <c r="F39" t="s">
        <v>2092</v>
      </c>
      <c r="G39">
        <v>113100000</v>
      </c>
      <c r="H39" t="str">
        <f>VLOOKUP(A39,[1]B2B_Ass_codeSKU!$F:$H,2,0)</f>
        <v>S56</v>
      </c>
      <c r="I39">
        <f>VLOOKUP(A39,[1]B2B_Ass_codeSKU!$F:$H,3,0)</f>
        <v>0</v>
      </c>
      <c r="J39">
        <f>VLOOKUP(E39,Sheet4!A:B,2,0)</f>
        <v>113100000</v>
      </c>
      <c r="K39" t="b">
        <f t="shared" si="2"/>
        <v>1</v>
      </c>
    </row>
    <row r="40" spans="1:11" x14ac:dyDescent="0.25">
      <c r="A40" t="s">
        <v>108</v>
      </c>
      <c r="B40">
        <v>0.14000000000000001</v>
      </c>
      <c r="C40">
        <f t="shared" si="0"/>
        <v>14.000000000000002</v>
      </c>
      <c r="D40" t="str">
        <f t="shared" si="1"/>
        <v>DL Blue_0.14</v>
      </c>
      <c r="E40" t="s">
        <v>1902</v>
      </c>
      <c r="F40" t="s">
        <v>2093</v>
      </c>
      <c r="G40">
        <v>21300000</v>
      </c>
      <c r="H40" t="str">
        <f>VLOOKUP(A40,[1]B2B_Ass_codeSKU!$F:$H,2,0)</f>
        <v>S56</v>
      </c>
      <c r="I40">
        <f>VLOOKUP(A40,[1]B2B_Ass_codeSKU!$F:$H,3,0)</f>
        <v>0</v>
      </c>
      <c r="J40">
        <f>VLOOKUP(E40,Sheet4!A:B,2,0)</f>
        <v>21300000</v>
      </c>
      <c r="K40" t="b">
        <f t="shared" si="2"/>
        <v>1</v>
      </c>
    </row>
    <row r="41" spans="1:11" x14ac:dyDescent="0.25">
      <c r="A41" t="s">
        <v>108</v>
      </c>
      <c r="B41">
        <v>0.15</v>
      </c>
      <c r="C41">
        <f t="shared" si="0"/>
        <v>15</v>
      </c>
      <c r="D41" t="str">
        <f t="shared" si="1"/>
        <v>DL Blue_0.15</v>
      </c>
      <c r="E41" t="s">
        <v>1903</v>
      </c>
      <c r="F41" t="s">
        <v>2094</v>
      </c>
      <c r="G41">
        <v>125200000</v>
      </c>
      <c r="H41" t="str">
        <f>VLOOKUP(A41,[1]B2B_Ass_codeSKU!$F:$H,2,0)</f>
        <v>S56</v>
      </c>
      <c r="I41">
        <f>VLOOKUP(A41,[1]B2B_Ass_codeSKU!$F:$H,3,0)</f>
        <v>0</v>
      </c>
      <c r="J41">
        <f>VLOOKUP(E41,Sheet4!A:B,2,0)</f>
        <v>125200000</v>
      </c>
      <c r="K41" t="b">
        <f t="shared" si="2"/>
        <v>1</v>
      </c>
    </row>
    <row r="42" spans="1:11" x14ac:dyDescent="0.25">
      <c r="A42" t="s">
        <v>108</v>
      </c>
      <c r="B42">
        <v>0.19</v>
      </c>
      <c r="C42">
        <f t="shared" si="0"/>
        <v>19</v>
      </c>
      <c r="D42" t="str">
        <f t="shared" si="1"/>
        <v>DL Blue_0.19</v>
      </c>
      <c r="E42" t="s">
        <v>1904</v>
      </c>
      <c r="F42" t="s">
        <v>2095</v>
      </c>
      <c r="G42">
        <v>5300000</v>
      </c>
      <c r="H42" t="str">
        <f>VLOOKUP(A42,[1]B2B_Ass_codeSKU!$F:$H,2,0)</f>
        <v>S56</v>
      </c>
      <c r="I42">
        <f>VLOOKUP(A42,[1]B2B_Ass_codeSKU!$F:$H,3,0)</f>
        <v>0</v>
      </c>
      <c r="J42">
        <f>VLOOKUP(E42,Sheet4!A:B,2,0)</f>
        <v>5300000</v>
      </c>
      <c r="K42" t="b">
        <f t="shared" si="2"/>
        <v>1</v>
      </c>
    </row>
    <row r="43" spans="1:11" x14ac:dyDescent="0.25">
      <c r="A43" t="s">
        <v>1042</v>
      </c>
      <c r="B43">
        <v>0.05</v>
      </c>
      <c r="C43">
        <f t="shared" si="0"/>
        <v>5</v>
      </c>
      <c r="D43" t="str">
        <f t="shared" si="1"/>
        <v>Dl Calci_0.05</v>
      </c>
      <c r="E43" t="s">
        <v>1905</v>
      </c>
      <c r="F43" t="s">
        <v>2096</v>
      </c>
      <c r="G43">
        <v>600000</v>
      </c>
      <c r="H43" t="str">
        <f>VLOOKUP(A43,[1]B2B_Ass_codeSKU!$F:$H,2,0)</f>
        <v>S155</v>
      </c>
      <c r="I43" t="str">
        <f>VLOOKUP(A43,[1]B2B_Ass_codeSKU!$F:$H,3,0)</f>
        <v>S156</v>
      </c>
      <c r="J43">
        <f>VLOOKUP(E43,Sheet4!A:B,2,0)</f>
        <v>600000</v>
      </c>
      <c r="K43" t="b">
        <f t="shared" si="2"/>
        <v>1</v>
      </c>
    </row>
    <row r="44" spans="1:11" x14ac:dyDescent="0.25">
      <c r="A44" t="s">
        <v>1042</v>
      </c>
      <c r="B44">
        <v>0.06</v>
      </c>
      <c r="C44">
        <f t="shared" si="0"/>
        <v>6</v>
      </c>
      <c r="D44" t="str">
        <f t="shared" si="1"/>
        <v>Dl Calci_0.06</v>
      </c>
      <c r="E44" t="s">
        <v>1906</v>
      </c>
      <c r="F44" t="s">
        <v>2097</v>
      </c>
      <c r="G44">
        <v>21900000</v>
      </c>
      <c r="H44" t="str">
        <f>VLOOKUP(A44,[1]B2B_Ass_codeSKU!$F:$H,2,0)</f>
        <v>S155</v>
      </c>
      <c r="I44" t="str">
        <f>VLOOKUP(A44,[1]B2B_Ass_codeSKU!$F:$H,3,0)</f>
        <v>S156</v>
      </c>
      <c r="J44">
        <f>VLOOKUP(E44,Sheet4!A:B,2,0)</f>
        <v>21900000</v>
      </c>
      <c r="K44" t="b">
        <f t="shared" si="2"/>
        <v>1</v>
      </c>
    </row>
    <row r="45" spans="1:11" x14ac:dyDescent="0.25">
      <c r="A45" t="s">
        <v>1042</v>
      </c>
      <c r="B45">
        <v>7.0000000000000007E-2</v>
      </c>
      <c r="C45">
        <f t="shared" si="0"/>
        <v>7.0000000000000009</v>
      </c>
      <c r="D45" t="str">
        <f t="shared" si="1"/>
        <v>Dl Calci_0.07</v>
      </c>
      <c r="E45" t="s">
        <v>1907</v>
      </c>
      <c r="F45" t="s">
        <v>2098</v>
      </c>
      <c r="G45">
        <v>100000</v>
      </c>
      <c r="H45" t="str">
        <f>VLOOKUP(A45,[1]B2B_Ass_codeSKU!$F:$H,2,0)</f>
        <v>S155</v>
      </c>
      <c r="I45" t="str">
        <f>VLOOKUP(A45,[1]B2B_Ass_codeSKU!$F:$H,3,0)</f>
        <v>S156</v>
      </c>
      <c r="J45">
        <f>VLOOKUP(E45,Sheet4!A:B,2,0)</f>
        <v>100000</v>
      </c>
      <c r="K45" t="b">
        <f t="shared" si="2"/>
        <v>1</v>
      </c>
    </row>
    <row r="46" spans="1:11" x14ac:dyDescent="0.25">
      <c r="A46" t="s">
        <v>1042</v>
      </c>
      <c r="B46">
        <v>0.08</v>
      </c>
      <c r="C46">
        <f t="shared" si="0"/>
        <v>8</v>
      </c>
      <c r="D46" t="str">
        <f t="shared" si="1"/>
        <v>Dl Calci_0.08</v>
      </c>
      <c r="E46" t="s">
        <v>1908</v>
      </c>
      <c r="F46" t="s">
        <v>2099</v>
      </c>
      <c r="G46">
        <v>30400000</v>
      </c>
      <c r="H46" t="str">
        <f>VLOOKUP(A46,[1]B2B_Ass_codeSKU!$F:$H,2,0)</f>
        <v>S155</v>
      </c>
      <c r="I46" t="str">
        <f>VLOOKUP(A46,[1]B2B_Ass_codeSKU!$F:$H,3,0)</f>
        <v>S156</v>
      </c>
      <c r="J46">
        <f>VLOOKUP(E46,Sheet4!A:B,2,0)</f>
        <v>30400000</v>
      </c>
      <c r="K46" t="b">
        <f t="shared" si="2"/>
        <v>1</v>
      </c>
    </row>
    <row r="47" spans="1:11" x14ac:dyDescent="0.25">
      <c r="A47" t="s">
        <v>1042</v>
      </c>
      <c r="B47">
        <v>0.1</v>
      </c>
      <c r="C47">
        <f t="shared" si="0"/>
        <v>10</v>
      </c>
      <c r="D47" t="str">
        <f t="shared" si="1"/>
        <v>Dl Calci_0.1</v>
      </c>
      <c r="E47" t="s">
        <v>1909</v>
      </c>
      <c r="F47" t="s">
        <v>2100</v>
      </c>
      <c r="G47">
        <v>102400000</v>
      </c>
      <c r="H47" t="str">
        <f>VLOOKUP(A47,[1]B2B_Ass_codeSKU!$F:$H,2,0)</f>
        <v>S155</v>
      </c>
      <c r="I47" t="str">
        <f>VLOOKUP(A47,[1]B2B_Ass_codeSKU!$F:$H,3,0)</f>
        <v>S156</v>
      </c>
      <c r="J47">
        <f>VLOOKUP(E47,Sheet4!A:B,2,0)</f>
        <v>102400000</v>
      </c>
      <c r="K47" t="b">
        <f t="shared" si="2"/>
        <v>1</v>
      </c>
    </row>
    <row r="48" spans="1:11" x14ac:dyDescent="0.25">
      <c r="A48" t="s">
        <v>107</v>
      </c>
      <c r="B48">
        <v>0.04</v>
      </c>
      <c r="C48">
        <f t="shared" si="0"/>
        <v>4</v>
      </c>
      <c r="D48" t="str">
        <f t="shared" si="1"/>
        <v>DL Gold_0.04</v>
      </c>
      <c r="E48" t="s">
        <v>1910</v>
      </c>
      <c r="F48" t="s">
        <v>2101</v>
      </c>
      <c r="G48">
        <v>200000</v>
      </c>
      <c r="H48" t="str">
        <f>VLOOKUP(A48,[1]B2B_Ass_codeSKU!$F:$H,2,0)</f>
        <v>S55</v>
      </c>
      <c r="I48">
        <f>VLOOKUP(A48,[1]B2B_Ass_codeSKU!$F:$H,3,0)</f>
        <v>0</v>
      </c>
      <c r="J48">
        <f>VLOOKUP(E48,Sheet4!A:B,2,0)</f>
        <v>200000</v>
      </c>
      <c r="K48" t="b">
        <f t="shared" si="2"/>
        <v>1</v>
      </c>
    </row>
    <row r="49" spans="1:11" x14ac:dyDescent="0.25">
      <c r="A49" t="s">
        <v>107</v>
      </c>
      <c r="B49">
        <v>0.05</v>
      </c>
      <c r="C49">
        <f t="shared" si="0"/>
        <v>5</v>
      </c>
      <c r="D49" t="str">
        <f t="shared" si="1"/>
        <v>DL Gold_0.05</v>
      </c>
      <c r="E49" t="s">
        <v>1911</v>
      </c>
      <c r="F49" t="s">
        <v>2102</v>
      </c>
      <c r="G49">
        <v>6100000</v>
      </c>
      <c r="H49" t="str">
        <f>VLOOKUP(A49,[1]B2B_Ass_codeSKU!$F:$H,2,0)</f>
        <v>S55</v>
      </c>
      <c r="I49">
        <f>VLOOKUP(A49,[1]B2B_Ass_codeSKU!$F:$H,3,0)</f>
        <v>0</v>
      </c>
      <c r="J49">
        <f>VLOOKUP(E49,Sheet4!A:B,2,0)</f>
        <v>6100000</v>
      </c>
      <c r="K49" t="b">
        <f t="shared" si="2"/>
        <v>1</v>
      </c>
    </row>
    <row r="50" spans="1:11" x14ac:dyDescent="0.25">
      <c r="A50" t="s">
        <v>107</v>
      </c>
      <c r="B50">
        <v>0.06</v>
      </c>
      <c r="C50">
        <f t="shared" si="0"/>
        <v>6</v>
      </c>
      <c r="D50" t="str">
        <f t="shared" si="1"/>
        <v>DL Gold_0.06</v>
      </c>
      <c r="E50" t="s">
        <v>1912</v>
      </c>
      <c r="F50" t="s">
        <v>2103</v>
      </c>
      <c r="G50">
        <v>46900000</v>
      </c>
      <c r="H50" t="str">
        <f>VLOOKUP(A50,[1]B2B_Ass_codeSKU!$F:$H,2,0)</f>
        <v>S55</v>
      </c>
      <c r="I50">
        <f>VLOOKUP(A50,[1]B2B_Ass_codeSKU!$F:$H,3,0)</f>
        <v>0</v>
      </c>
      <c r="J50">
        <f>VLOOKUP(E50,Sheet4!A:B,2,0)</f>
        <v>46900000</v>
      </c>
      <c r="K50" t="b">
        <f t="shared" si="2"/>
        <v>1</v>
      </c>
    </row>
    <row r="51" spans="1:11" x14ac:dyDescent="0.25">
      <c r="A51" t="s">
        <v>107</v>
      </c>
      <c r="B51">
        <v>7.0000000000000007E-2</v>
      </c>
      <c r="C51">
        <f t="shared" si="0"/>
        <v>7.0000000000000009</v>
      </c>
      <c r="D51" t="str">
        <f t="shared" si="1"/>
        <v>DL Gold_0.07</v>
      </c>
      <c r="E51" t="s">
        <v>1913</v>
      </c>
      <c r="F51" t="s">
        <v>2104</v>
      </c>
      <c r="G51">
        <v>9600000</v>
      </c>
      <c r="H51" t="str">
        <f>VLOOKUP(A51,[1]B2B_Ass_codeSKU!$F:$H,2,0)</f>
        <v>S55</v>
      </c>
      <c r="I51">
        <f>VLOOKUP(A51,[1]B2B_Ass_codeSKU!$F:$H,3,0)</f>
        <v>0</v>
      </c>
      <c r="J51">
        <f>VLOOKUP(E51,Sheet4!A:B,2,0)</f>
        <v>9600000</v>
      </c>
      <c r="K51" t="b">
        <f t="shared" si="2"/>
        <v>1</v>
      </c>
    </row>
    <row r="52" spans="1:11" x14ac:dyDescent="0.25">
      <c r="A52" t="s">
        <v>107</v>
      </c>
      <c r="B52">
        <v>0.08</v>
      </c>
      <c r="C52">
        <f t="shared" si="0"/>
        <v>8</v>
      </c>
      <c r="D52" t="str">
        <f t="shared" si="1"/>
        <v>DL Gold_0.08</v>
      </c>
      <c r="E52" t="s">
        <v>1914</v>
      </c>
      <c r="F52" t="s">
        <v>2105</v>
      </c>
      <c r="G52">
        <v>106900000</v>
      </c>
      <c r="H52" t="str">
        <f>VLOOKUP(A52,[1]B2B_Ass_codeSKU!$F:$H,2,0)</f>
        <v>S55</v>
      </c>
      <c r="I52">
        <f>VLOOKUP(A52,[1]B2B_Ass_codeSKU!$F:$H,3,0)</f>
        <v>0</v>
      </c>
      <c r="J52">
        <f>VLOOKUP(E52,Sheet4!A:B,2,0)</f>
        <v>106900000</v>
      </c>
      <c r="K52" t="b">
        <f t="shared" si="2"/>
        <v>1</v>
      </c>
    </row>
    <row r="53" spans="1:11" x14ac:dyDescent="0.25">
      <c r="A53" t="s">
        <v>107</v>
      </c>
      <c r="B53">
        <v>0.09</v>
      </c>
      <c r="C53">
        <f t="shared" si="0"/>
        <v>9</v>
      </c>
      <c r="D53" t="str">
        <f t="shared" si="1"/>
        <v>DL Gold_0.09</v>
      </c>
      <c r="E53" t="s">
        <v>1915</v>
      </c>
      <c r="F53" t="s">
        <v>2106</v>
      </c>
      <c r="G53">
        <v>1000000</v>
      </c>
      <c r="H53" t="str">
        <f>VLOOKUP(A53,[1]B2B_Ass_codeSKU!$F:$H,2,0)</f>
        <v>S55</v>
      </c>
      <c r="I53">
        <f>VLOOKUP(A53,[1]B2B_Ass_codeSKU!$F:$H,3,0)</f>
        <v>0</v>
      </c>
      <c r="J53">
        <f>VLOOKUP(E53,Sheet4!A:B,2,0)</f>
        <v>1000000</v>
      </c>
      <c r="K53" t="b">
        <f t="shared" si="2"/>
        <v>1</v>
      </c>
    </row>
    <row r="54" spans="1:11" x14ac:dyDescent="0.25">
      <c r="A54" t="s">
        <v>107</v>
      </c>
      <c r="B54">
        <v>0.1</v>
      </c>
      <c r="C54">
        <f t="shared" si="0"/>
        <v>10</v>
      </c>
      <c r="D54" t="str">
        <f t="shared" si="1"/>
        <v>DL Gold_0.1</v>
      </c>
      <c r="E54" t="s">
        <v>1916</v>
      </c>
      <c r="F54" t="s">
        <v>2107</v>
      </c>
      <c r="G54">
        <v>347400000</v>
      </c>
      <c r="H54" t="str">
        <f>VLOOKUP(A54,[1]B2B_Ass_codeSKU!$F:$H,2,0)</f>
        <v>S55</v>
      </c>
      <c r="I54">
        <f>VLOOKUP(A54,[1]B2B_Ass_codeSKU!$F:$H,3,0)</f>
        <v>0</v>
      </c>
      <c r="J54">
        <f>VLOOKUP(E54,Sheet4!A:B,2,0)</f>
        <v>347400000</v>
      </c>
      <c r="K54" t="b">
        <f t="shared" si="2"/>
        <v>1</v>
      </c>
    </row>
    <row r="55" spans="1:11" x14ac:dyDescent="0.25">
      <c r="A55" t="s">
        <v>107</v>
      </c>
      <c r="B55">
        <v>0.11</v>
      </c>
      <c r="C55">
        <f t="shared" si="0"/>
        <v>11</v>
      </c>
      <c r="D55" t="str">
        <f t="shared" si="1"/>
        <v>DL Gold_0.11</v>
      </c>
      <c r="E55" t="s">
        <v>1917</v>
      </c>
      <c r="F55" t="s">
        <v>2108</v>
      </c>
      <c r="G55">
        <v>4400000</v>
      </c>
      <c r="H55" t="str">
        <f>VLOOKUP(A55,[1]B2B_Ass_codeSKU!$F:$H,2,0)</f>
        <v>S55</v>
      </c>
      <c r="I55">
        <f>VLOOKUP(A55,[1]B2B_Ass_codeSKU!$F:$H,3,0)</f>
        <v>0</v>
      </c>
      <c r="J55">
        <f>VLOOKUP(E55,Sheet4!A:B,2,0)</f>
        <v>4400000</v>
      </c>
      <c r="K55" t="b">
        <f t="shared" si="2"/>
        <v>1</v>
      </c>
    </row>
    <row r="56" spans="1:11" x14ac:dyDescent="0.25">
      <c r="A56" t="s">
        <v>107</v>
      </c>
      <c r="B56">
        <v>0.12</v>
      </c>
      <c r="C56">
        <f t="shared" si="0"/>
        <v>12</v>
      </c>
      <c r="D56" t="str">
        <f t="shared" si="1"/>
        <v>DL Gold_0.12</v>
      </c>
      <c r="E56" t="s">
        <v>1918</v>
      </c>
      <c r="F56" t="s">
        <v>2109</v>
      </c>
      <c r="G56">
        <v>63200000</v>
      </c>
      <c r="H56" t="str">
        <f>VLOOKUP(A56,[1]B2B_Ass_codeSKU!$F:$H,2,0)</f>
        <v>S55</v>
      </c>
      <c r="I56">
        <f>VLOOKUP(A56,[1]B2B_Ass_codeSKU!$F:$H,3,0)</f>
        <v>0</v>
      </c>
      <c r="J56">
        <f>VLOOKUP(E56,Sheet4!A:B,2,0)</f>
        <v>63200000</v>
      </c>
      <c r="K56" t="b">
        <f t="shared" si="2"/>
        <v>1</v>
      </c>
    </row>
    <row r="57" spans="1:11" x14ac:dyDescent="0.25">
      <c r="A57" t="s">
        <v>107</v>
      </c>
      <c r="B57">
        <v>0.13</v>
      </c>
      <c r="C57">
        <f t="shared" si="0"/>
        <v>13</v>
      </c>
      <c r="D57" t="str">
        <f t="shared" si="1"/>
        <v>DL Gold_0.13</v>
      </c>
      <c r="E57" t="s">
        <v>1919</v>
      </c>
      <c r="F57" t="s">
        <v>2110</v>
      </c>
      <c r="G57">
        <v>104200000</v>
      </c>
      <c r="H57" t="str">
        <f>VLOOKUP(A57,[1]B2B_Ass_codeSKU!$F:$H,2,0)</f>
        <v>S55</v>
      </c>
      <c r="I57">
        <f>VLOOKUP(A57,[1]B2B_Ass_codeSKU!$F:$H,3,0)</f>
        <v>0</v>
      </c>
      <c r="J57">
        <f>VLOOKUP(E57,Sheet4!A:B,2,0)</f>
        <v>104200000</v>
      </c>
      <c r="K57" t="b">
        <f t="shared" si="2"/>
        <v>1</v>
      </c>
    </row>
    <row r="58" spans="1:11" x14ac:dyDescent="0.25">
      <c r="A58" t="s">
        <v>374</v>
      </c>
      <c r="B58">
        <v>0.04</v>
      </c>
      <c r="C58">
        <f t="shared" si="0"/>
        <v>4</v>
      </c>
      <c r="D58" t="str">
        <f t="shared" si="1"/>
        <v>DL Gold Sachet_0.04</v>
      </c>
      <c r="E58" t="s">
        <v>1920</v>
      </c>
      <c r="F58" t="s">
        <v>2111</v>
      </c>
      <c r="G58">
        <v>100000</v>
      </c>
      <c r="H58" t="str">
        <f>VLOOKUP(A58,[1]B2B_Ass_codeSKU!$F:$H,2,0)</f>
        <v>S117</v>
      </c>
      <c r="I58">
        <f>VLOOKUP(A58,[1]B2B_Ass_codeSKU!$F:$H,3,0)</f>
        <v>0</v>
      </c>
      <c r="J58">
        <f>VLOOKUP(E58,Sheet4!A:B,2,0)</f>
        <v>100000</v>
      </c>
      <c r="K58" t="b">
        <f t="shared" si="2"/>
        <v>1</v>
      </c>
    </row>
    <row r="59" spans="1:11" x14ac:dyDescent="0.25">
      <c r="A59" t="s">
        <v>374</v>
      </c>
      <c r="B59">
        <v>0.05</v>
      </c>
      <c r="C59">
        <f t="shared" si="0"/>
        <v>5</v>
      </c>
      <c r="D59" t="str">
        <f t="shared" si="1"/>
        <v>DL Gold Sachet_0.05</v>
      </c>
      <c r="E59" t="s">
        <v>1921</v>
      </c>
      <c r="F59" t="s">
        <v>2112</v>
      </c>
      <c r="G59">
        <v>100000</v>
      </c>
      <c r="H59" t="str">
        <f>VLOOKUP(A59,[1]B2B_Ass_codeSKU!$F:$H,2,0)</f>
        <v>S117</v>
      </c>
      <c r="I59">
        <f>VLOOKUP(A59,[1]B2B_Ass_codeSKU!$F:$H,3,0)</f>
        <v>0</v>
      </c>
      <c r="J59">
        <f>VLOOKUP(E59,Sheet4!A:B,2,0)</f>
        <v>100000</v>
      </c>
      <c r="K59" t="b">
        <f t="shared" si="2"/>
        <v>1</v>
      </c>
    </row>
    <row r="60" spans="1:11" x14ac:dyDescent="0.25">
      <c r="A60" t="s">
        <v>374</v>
      </c>
      <c r="B60">
        <v>0.06</v>
      </c>
      <c r="C60">
        <f t="shared" si="0"/>
        <v>6</v>
      </c>
      <c r="D60" t="str">
        <f t="shared" si="1"/>
        <v>DL Gold Sachet_0.06</v>
      </c>
      <c r="E60" t="s">
        <v>1922</v>
      </c>
      <c r="F60" t="s">
        <v>2113</v>
      </c>
      <c r="G60">
        <v>3800000</v>
      </c>
      <c r="H60" t="str">
        <f>VLOOKUP(A60,[1]B2B_Ass_codeSKU!$F:$H,2,0)</f>
        <v>S117</v>
      </c>
      <c r="I60">
        <f>VLOOKUP(A60,[1]B2B_Ass_codeSKU!$F:$H,3,0)</f>
        <v>0</v>
      </c>
      <c r="J60">
        <f>VLOOKUP(E60,Sheet4!A:B,2,0)</f>
        <v>3800000</v>
      </c>
      <c r="K60" t="b">
        <f t="shared" si="2"/>
        <v>1</v>
      </c>
    </row>
    <row r="61" spans="1:11" x14ac:dyDescent="0.25">
      <c r="A61" t="s">
        <v>374</v>
      </c>
      <c r="B61">
        <v>0.1</v>
      </c>
      <c r="C61">
        <f t="shared" si="0"/>
        <v>10</v>
      </c>
      <c r="D61" t="str">
        <f t="shared" si="1"/>
        <v>DL Gold Sachet_0.1</v>
      </c>
      <c r="E61" t="s">
        <v>1923</v>
      </c>
      <c r="F61" t="s">
        <v>2114</v>
      </c>
      <c r="G61">
        <v>200000</v>
      </c>
      <c r="H61" t="str">
        <f>VLOOKUP(A61,[1]B2B_Ass_codeSKU!$F:$H,2,0)</f>
        <v>S117</v>
      </c>
      <c r="I61">
        <f>VLOOKUP(A61,[1]B2B_Ass_codeSKU!$F:$H,3,0)</f>
        <v>0</v>
      </c>
      <c r="J61">
        <f>VLOOKUP(E61,Sheet4!A:B,2,0)</f>
        <v>200000</v>
      </c>
      <c r="K61" t="b">
        <f t="shared" si="2"/>
        <v>1</v>
      </c>
    </row>
    <row r="62" spans="1:11" x14ac:dyDescent="0.25">
      <c r="A62" t="s">
        <v>374</v>
      </c>
      <c r="B62">
        <v>0.12</v>
      </c>
      <c r="C62">
        <f t="shared" si="0"/>
        <v>12</v>
      </c>
      <c r="D62" t="str">
        <f t="shared" si="1"/>
        <v>DL Gold Sachet_0.12</v>
      </c>
      <c r="E62" t="s">
        <v>1924</v>
      </c>
      <c r="F62" t="s">
        <v>2115</v>
      </c>
      <c r="G62">
        <v>19400000</v>
      </c>
      <c r="H62" t="str">
        <f>VLOOKUP(A62,[1]B2B_Ass_codeSKU!$F:$H,2,0)</f>
        <v>S117</v>
      </c>
      <c r="I62">
        <f>VLOOKUP(A62,[1]B2B_Ass_codeSKU!$F:$H,3,0)</f>
        <v>0</v>
      </c>
      <c r="J62">
        <f>VLOOKUP(E62,Sheet4!A:B,2,0)</f>
        <v>19400000</v>
      </c>
      <c r="K62" t="b">
        <f t="shared" si="2"/>
        <v>1</v>
      </c>
    </row>
    <row r="63" spans="1:11" x14ac:dyDescent="0.25">
      <c r="A63" t="s">
        <v>314</v>
      </c>
      <c r="B63">
        <v>7.0000000000000007E-2</v>
      </c>
      <c r="C63">
        <f t="shared" si="0"/>
        <v>7.0000000000000009</v>
      </c>
      <c r="D63" t="str">
        <f t="shared" si="1"/>
        <v>DL SCM 560g_0.07</v>
      </c>
      <c r="E63" t="s">
        <v>1925</v>
      </c>
      <c r="F63" t="s">
        <v>2116</v>
      </c>
      <c r="G63">
        <v>100000</v>
      </c>
      <c r="H63" t="str">
        <f>VLOOKUP(A63,[1]B2B_Ass_codeSKU!$F:$H,2,0)</f>
        <v>S143</v>
      </c>
      <c r="I63">
        <f>VLOOKUP(A63,[1]B2B_Ass_codeSKU!$F:$H,3,0)</f>
        <v>0</v>
      </c>
      <c r="J63">
        <f>VLOOKUP(E63,Sheet4!A:B,2,0)</f>
        <v>100000</v>
      </c>
      <c r="K63" t="b">
        <f t="shared" si="2"/>
        <v>1</v>
      </c>
    </row>
    <row r="64" spans="1:11" x14ac:dyDescent="0.25">
      <c r="A64" t="s">
        <v>314</v>
      </c>
      <c r="B64">
        <v>0.08</v>
      </c>
      <c r="C64">
        <f t="shared" si="0"/>
        <v>8</v>
      </c>
      <c r="D64" t="str">
        <f t="shared" si="1"/>
        <v>DL SCM 560g_0.08</v>
      </c>
      <c r="E64" t="s">
        <v>1926</v>
      </c>
      <c r="F64" t="s">
        <v>2117</v>
      </c>
      <c r="G64">
        <v>200000</v>
      </c>
      <c r="H64" t="str">
        <f>VLOOKUP(A64,[1]B2B_Ass_codeSKU!$F:$H,2,0)</f>
        <v>S143</v>
      </c>
      <c r="I64">
        <f>VLOOKUP(A64,[1]B2B_Ass_codeSKU!$F:$H,3,0)</f>
        <v>0</v>
      </c>
      <c r="J64">
        <f>VLOOKUP(E64,Sheet4!A:B,2,0)</f>
        <v>200000</v>
      </c>
      <c r="K64" t="b">
        <f t="shared" si="2"/>
        <v>1</v>
      </c>
    </row>
    <row r="65" spans="1:11" x14ac:dyDescent="0.25">
      <c r="A65" t="s">
        <v>314</v>
      </c>
      <c r="B65">
        <v>0.1</v>
      </c>
      <c r="C65">
        <f t="shared" si="0"/>
        <v>10</v>
      </c>
      <c r="D65" t="str">
        <f t="shared" si="1"/>
        <v>DL SCM 560g_0.1</v>
      </c>
      <c r="E65" t="s">
        <v>1927</v>
      </c>
      <c r="F65" t="s">
        <v>2118</v>
      </c>
      <c r="G65">
        <v>800000</v>
      </c>
      <c r="H65" t="str">
        <f>VLOOKUP(A65,[1]B2B_Ass_codeSKU!$F:$H,2,0)</f>
        <v>S143</v>
      </c>
      <c r="I65">
        <f>VLOOKUP(A65,[1]B2B_Ass_codeSKU!$F:$H,3,0)</f>
        <v>0</v>
      </c>
      <c r="J65">
        <f>VLOOKUP(E65,Sheet4!A:B,2,0)</f>
        <v>800000</v>
      </c>
      <c r="K65" t="b">
        <f t="shared" si="2"/>
        <v>1</v>
      </c>
    </row>
    <row r="66" spans="1:11" x14ac:dyDescent="0.25">
      <c r="A66" t="s">
        <v>314</v>
      </c>
      <c r="B66">
        <v>0.12</v>
      </c>
      <c r="C66">
        <f t="shared" si="0"/>
        <v>12</v>
      </c>
      <c r="D66" t="str">
        <f t="shared" si="1"/>
        <v>DL SCM 560g_0.12</v>
      </c>
      <c r="E66" t="s">
        <v>1928</v>
      </c>
      <c r="F66" t="s">
        <v>2119</v>
      </c>
      <c r="G66">
        <v>100000</v>
      </c>
      <c r="H66" t="str">
        <f>VLOOKUP(A66,[1]B2B_Ass_codeSKU!$F:$H,2,0)</f>
        <v>S143</v>
      </c>
      <c r="I66">
        <f>VLOOKUP(A66,[1]B2B_Ass_codeSKU!$F:$H,3,0)</f>
        <v>0</v>
      </c>
      <c r="J66">
        <f>VLOOKUP(E66,Sheet4!A:B,2,0)</f>
        <v>100000</v>
      </c>
      <c r="K66" t="b">
        <f t="shared" si="2"/>
        <v>1</v>
      </c>
    </row>
    <row r="67" spans="1:11" x14ac:dyDescent="0.25">
      <c r="A67" t="s">
        <v>932</v>
      </c>
      <c r="B67">
        <v>0.04</v>
      </c>
      <c r="C67">
        <f t="shared" ref="C67:C129" si="3">B67*100</f>
        <v>4</v>
      </c>
      <c r="D67" t="str">
        <f t="shared" ref="D67:D129" si="4">A67&amp;"_"&amp;B67</f>
        <v>Fino_0.04</v>
      </c>
      <c r="E67" t="s">
        <v>1929</v>
      </c>
      <c r="F67" t="s">
        <v>2120</v>
      </c>
      <c r="G67">
        <v>200000</v>
      </c>
      <c r="H67" t="str">
        <f>VLOOKUP(A67,[1]B2B_Ass_codeSKU!$F:$H,2,0)</f>
        <v>P22</v>
      </c>
      <c r="I67">
        <f>VLOOKUP(A67,[1]B2B_Ass_codeSKU!$F:$H,3,0)</f>
        <v>0</v>
      </c>
      <c r="J67">
        <f>VLOOKUP(E67,Sheet4!A:B,2,0)</f>
        <v>200000</v>
      </c>
      <c r="K67" t="b">
        <f t="shared" ref="K67:K129" si="5">G67=J67</f>
        <v>1</v>
      </c>
    </row>
    <row r="68" spans="1:11" x14ac:dyDescent="0.25">
      <c r="A68" t="s">
        <v>932</v>
      </c>
      <c r="B68">
        <v>0.05</v>
      </c>
      <c r="C68">
        <f t="shared" si="3"/>
        <v>5</v>
      </c>
      <c r="D68" t="str">
        <f t="shared" si="4"/>
        <v>Fino_0.05</v>
      </c>
      <c r="E68" t="s">
        <v>1930</v>
      </c>
      <c r="F68" t="s">
        <v>2121</v>
      </c>
      <c r="G68">
        <v>6300000</v>
      </c>
      <c r="H68" t="str">
        <f>VLOOKUP(A68,[1]B2B_Ass_codeSKU!$F:$H,2,0)</f>
        <v>P22</v>
      </c>
      <c r="I68">
        <f>VLOOKUP(A68,[1]B2B_Ass_codeSKU!$F:$H,3,0)</f>
        <v>0</v>
      </c>
      <c r="J68">
        <f>VLOOKUP(E68,Sheet4!A:B,2,0)</f>
        <v>6300000</v>
      </c>
      <c r="K68" t="b">
        <f t="shared" si="5"/>
        <v>1</v>
      </c>
    </row>
    <row r="69" spans="1:11" x14ac:dyDescent="0.25">
      <c r="A69" t="s">
        <v>932</v>
      </c>
      <c r="B69">
        <v>0.06</v>
      </c>
      <c r="C69">
        <f t="shared" si="3"/>
        <v>6</v>
      </c>
      <c r="D69" t="str">
        <f t="shared" si="4"/>
        <v>Fino_0.06</v>
      </c>
      <c r="E69" t="s">
        <v>1931</v>
      </c>
      <c r="F69" t="s">
        <v>2122</v>
      </c>
      <c r="G69">
        <v>60300000</v>
      </c>
      <c r="H69" t="str">
        <f>VLOOKUP(A69,[1]B2B_Ass_codeSKU!$F:$H,2,0)</f>
        <v>P22</v>
      </c>
      <c r="I69">
        <f>VLOOKUP(A69,[1]B2B_Ass_codeSKU!$F:$H,3,0)</f>
        <v>0</v>
      </c>
      <c r="J69">
        <f>VLOOKUP(E69,Sheet4!A:B,2,0)</f>
        <v>60300000</v>
      </c>
      <c r="K69" t="b">
        <f t="shared" si="5"/>
        <v>1</v>
      </c>
    </row>
    <row r="70" spans="1:11" x14ac:dyDescent="0.25">
      <c r="A70" t="s">
        <v>932</v>
      </c>
      <c r="B70">
        <v>7.0000000000000007E-2</v>
      </c>
      <c r="C70">
        <f t="shared" si="3"/>
        <v>7.0000000000000009</v>
      </c>
      <c r="D70" t="str">
        <f t="shared" si="4"/>
        <v>Fino_0.07</v>
      </c>
      <c r="E70" t="s">
        <v>1932</v>
      </c>
      <c r="F70" t="s">
        <v>2123</v>
      </c>
      <c r="G70">
        <v>55700000</v>
      </c>
      <c r="H70" t="str">
        <f>VLOOKUP(A70,[1]B2B_Ass_codeSKU!$F:$H,2,0)</f>
        <v>P22</v>
      </c>
      <c r="I70">
        <f>VLOOKUP(A70,[1]B2B_Ass_codeSKU!$F:$H,3,0)</f>
        <v>0</v>
      </c>
      <c r="J70">
        <f>VLOOKUP(E70,Sheet4!A:B,2,0)</f>
        <v>55700000</v>
      </c>
      <c r="K70" t="b">
        <f t="shared" si="5"/>
        <v>1</v>
      </c>
    </row>
    <row r="71" spans="1:11" x14ac:dyDescent="0.25">
      <c r="A71" t="s">
        <v>932</v>
      </c>
      <c r="B71">
        <v>0.08</v>
      </c>
      <c r="C71">
        <f t="shared" si="3"/>
        <v>8</v>
      </c>
      <c r="D71" t="str">
        <f t="shared" si="4"/>
        <v>Fino_0.08</v>
      </c>
      <c r="E71" t="s">
        <v>1933</v>
      </c>
      <c r="F71" t="s">
        <v>2124</v>
      </c>
      <c r="G71">
        <v>8700000</v>
      </c>
      <c r="H71" t="str">
        <f>VLOOKUP(A71,[1]B2B_Ass_codeSKU!$F:$H,2,0)</f>
        <v>P22</v>
      </c>
      <c r="I71">
        <f>VLOOKUP(A71,[1]B2B_Ass_codeSKU!$F:$H,3,0)</f>
        <v>0</v>
      </c>
      <c r="J71">
        <f>VLOOKUP(E71,Sheet4!A:B,2,0)</f>
        <v>8700000</v>
      </c>
      <c r="K71" t="b">
        <f t="shared" si="5"/>
        <v>1</v>
      </c>
    </row>
    <row r="72" spans="1:11" x14ac:dyDescent="0.25">
      <c r="A72" t="s">
        <v>932</v>
      </c>
      <c r="B72">
        <v>0.09</v>
      </c>
      <c r="C72">
        <f t="shared" si="3"/>
        <v>9</v>
      </c>
      <c r="D72" t="str">
        <f t="shared" si="4"/>
        <v>Fino_0.09</v>
      </c>
      <c r="E72" t="s">
        <v>1934</v>
      </c>
      <c r="F72" t="s">
        <v>2125</v>
      </c>
      <c r="G72">
        <v>30300000</v>
      </c>
      <c r="H72" t="str">
        <f>VLOOKUP(A72,[1]B2B_Ass_codeSKU!$F:$H,2,0)</f>
        <v>P22</v>
      </c>
      <c r="I72">
        <f>VLOOKUP(A72,[1]B2B_Ass_codeSKU!$F:$H,3,0)</f>
        <v>0</v>
      </c>
      <c r="J72">
        <f>VLOOKUP(E72,Sheet4!A:B,2,0)</f>
        <v>30300000</v>
      </c>
      <c r="K72" t="b">
        <f t="shared" si="5"/>
        <v>1</v>
      </c>
    </row>
    <row r="73" spans="1:11" x14ac:dyDescent="0.25">
      <c r="A73" t="s">
        <v>932</v>
      </c>
      <c r="B73">
        <v>0.1</v>
      </c>
      <c r="C73">
        <f t="shared" si="3"/>
        <v>10</v>
      </c>
      <c r="D73" t="str">
        <f t="shared" si="4"/>
        <v>Fino_0.1</v>
      </c>
      <c r="E73" t="s">
        <v>1935</v>
      </c>
      <c r="F73" t="s">
        <v>2126</v>
      </c>
      <c r="G73">
        <v>309300000</v>
      </c>
      <c r="H73" t="str">
        <f>VLOOKUP(A73,[1]B2B_Ass_codeSKU!$F:$H,2,0)</f>
        <v>P22</v>
      </c>
      <c r="I73">
        <f>VLOOKUP(A73,[1]B2B_Ass_codeSKU!$F:$H,3,0)</f>
        <v>0</v>
      </c>
      <c r="J73">
        <f>VLOOKUP(E73,Sheet4!A:B,2,0)</f>
        <v>309300000</v>
      </c>
      <c r="K73" t="b">
        <f t="shared" si="5"/>
        <v>1</v>
      </c>
    </row>
    <row r="74" spans="1:11" x14ac:dyDescent="0.25">
      <c r="A74" t="s">
        <v>932</v>
      </c>
      <c r="B74">
        <v>0.11</v>
      </c>
      <c r="C74">
        <f t="shared" si="3"/>
        <v>11</v>
      </c>
      <c r="D74" t="str">
        <f t="shared" si="4"/>
        <v>Fino_0.11</v>
      </c>
      <c r="E74" t="s">
        <v>1936</v>
      </c>
      <c r="F74" t="s">
        <v>2127</v>
      </c>
      <c r="G74">
        <v>43100000</v>
      </c>
      <c r="H74" t="str">
        <f>VLOOKUP(A74,[1]B2B_Ass_codeSKU!$F:$H,2,0)</f>
        <v>P22</v>
      </c>
      <c r="I74">
        <f>VLOOKUP(A74,[1]B2B_Ass_codeSKU!$F:$H,3,0)</f>
        <v>0</v>
      </c>
      <c r="J74">
        <f>VLOOKUP(E74,Sheet4!A:B,2,0)</f>
        <v>43100000</v>
      </c>
      <c r="K74" t="b">
        <f t="shared" si="5"/>
        <v>1</v>
      </c>
    </row>
    <row r="75" spans="1:11" x14ac:dyDescent="0.25">
      <c r="A75" t="s">
        <v>932</v>
      </c>
      <c r="B75">
        <v>0.12</v>
      </c>
      <c r="C75">
        <f t="shared" si="3"/>
        <v>12</v>
      </c>
      <c r="D75" t="str">
        <f t="shared" si="4"/>
        <v>Fino_0.12</v>
      </c>
      <c r="E75" t="s">
        <v>1937</v>
      </c>
      <c r="F75" t="s">
        <v>2128</v>
      </c>
      <c r="G75">
        <v>585700000</v>
      </c>
      <c r="H75" t="str">
        <f>VLOOKUP(A75,[1]B2B_Ass_codeSKU!$F:$H,2,0)</f>
        <v>P22</v>
      </c>
      <c r="I75">
        <f>VLOOKUP(A75,[1]B2B_Ass_codeSKU!$F:$H,3,0)</f>
        <v>0</v>
      </c>
      <c r="J75">
        <f>VLOOKUP(E75,Sheet4!A:B,2,0)</f>
        <v>585700000</v>
      </c>
      <c r="K75" t="b">
        <f t="shared" si="5"/>
        <v>1</v>
      </c>
    </row>
    <row r="76" spans="1:11" x14ac:dyDescent="0.25">
      <c r="A76" t="s">
        <v>932</v>
      </c>
      <c r="B76">
        <v>0.13</v>
      </c>
      <c r="C76">
        <f t="shared" si="3"/>
        <v>13</v>
      </c>
      <c r="D76" t="str">
        <f t="shared" si="4"/>
        <v>Fino_0.13</v>
      </c>
      <c r="E76" t="s">
        <v>1938</v>
      </c>
      <c r="F76" t="s">
        <v>2129</v>
      </c>
      <c r="G76">
        <v>1197500000</v>
      </c>
      <c r="H76" t="str">
        <f>VLOOKUP(A76,[1]B2B_Ass_codeSKU!$F:$H,2,0)</f>
        <v>P22</v>
      </c>
      <c r="I76">
        <f>VLOOKUP(A76,[1]B2B_Ass_codeSKU!$F:$H,3,0)</f>
        <v>0</v>
      </c>
      <c r="J76">
        <f>VLOOKUP(E76,Sheet4!A:B,2,0)</f>
        <v>1197500000</v>
      </c>
      <c r="K76" t="b">
        <f t="shared" si="5"/>
        <v>1</v>
      </c>
    </row>
    <row r="77" spans="1:11" x14ac:dyDescent="0.25">
      <c r="A77" t="s">
        <v>932</v>
      </c>
      <c r="B77">
        <v>0.13500000000000001</v>
      </c>
      <c r="C77">
        <f t="shared" si="3"/>
        <v>13.5</v>
      </c>
      <c r="D77" t="str">
        <f t="shared" si="4"/>
        <v>Fino_0.135</v>
      </c>
      <c r="E77" t="s">
        <v>1939</v>
      </c>
      <c r="F77" t="s">
        <v>2130</v>
      </c>
      <c r="G77">
        <v>69000000</v>
      </c>
      <c r="H77" t="str">
        <f>VLOOKUP(A77,[1]B2B_Ass_codeSKU!$F:$H,2,0)</f>
        <v>P22</v>
      </c>
      <c r="I77">
        <f>VLOOKUP(A77,[1]B2B_Ass_codeSKU!$F:$H,3,0)</f>
        <v>0</v>
      </c>
      <c r="J77">
        <f>VLOOKUP(E77,Sheet4!A:B,2,0)</f>
        <v>69000000</v>
      </c>
      <c r="K77" t="b">
        <f t="shared" si="5"/>
        <v>1</v>
      </c>
    </row>
    <row r="78" spans="1:11" x14ac:dyDescent="0.25">
      <c r="A78" t="s">
        <v>932</v>
      </c>
      <c r="B78">
        <v>0.13999999999999999</v>
      </c>
      <c r="C78">
        <f t="shared" si="3"/>
        <v>13.999999999999998</v>
      </c>
      <c r="D78" t="str">
        <f t="shared" si="4"/>
        <v>Fino_0.14</v>
      </c>
      <c r="E78" t="s">
        <v>1940</v>
      </c>
      <c r="F78" t="s">
        <v>2131</v>
      </c>
      <c r="G78">
        <v>647700000</v>
      </c>
      <c r="H78" t="str">
        <f>VLOOKUP(A78,[1]B2B_Ass_codeSKU!$F:$H,2,0)</f>
        <v>P22</v>
      </c>
      <c r="I78">
        <f>VLOOKUP(A78,[1]B2B_Ass_codeSKU!$F:$H,3,0)</f>
        <v>0</v>
      </c>
      <c r="J78">
        <f>VLOOKUP(E78,Sheet4!A:B,2,0)</f>
        <v>647700000</v>
      </c>
      <c r="K78" t="b">
        <f t="shared" si="5"/>
        <v>1</v>
      </c>
    </row>
    <row r="79" spans="1:11" x14ac:dyDescent="0.25">
      <c r="A79" t="s">
        <v>932</v>
      </c>
      <c r="B79">
        <v>0.15</v>
      </c>
      <c r="C79">
        <f t="shared" si="3"/>
        <v>15</v>
      </c>
      <c r="D79" t="str">
        <f t="shared" si="4"/>
        <v>Fino_0.15</v>
      </c>
      <c r="E79" t="s">
        <v>1941</v>
      </c>
      <c r="F79" t="s">
        <v>2132</v>
      </c>
      <c r="G79">
        <v>719900000</v>
      </c>
      <c r="H79" t="str">
        <f>VLOOKUP(A79,[1]B2B_Ass_codeSKU!$F:$H,2,0)</f>
        <v>P22</v>
      </c>
      <c r="I79">
        <f>VLOOKUP(A79,[1]B2B_Ass_codeSKU!$F:$H,3,0)</f>
        <v>0</v>
      </c>
      <c r="J79">
        <f>VLOOKUP(E79,Sheet4!A:B,2,0)</f>
        <v>719900000</v>
      </c>
      <c r="K79" t="b">
        <f t="shared" si="5"/>
        <v>1</v>
      </c>
    </row>
    <row r="80" spans="1:11" x14ac:dyDescent="0.25">
      <c r="A80" t="s">
        <v>932</v>
      </c>
      <c r="B80">
        <v>0.16</v>
      </c>
      <c r="C80">
        <f t="shared" si="3"/>
        <v>16</v>
      </c>
      <c r="D80" t="str">
        <f t="shared" si="4"/>
        <v>Fino_0.16</v>
      </c>
      <c r="E80" t="s">
        <v>1942</v>
      </c>
      <c r="F80" t="s">
        <v>2133</v>
      </c>
      <c r="G80">
        <v>85200000</v>
      </c>
      <c r="H80" t="str">
        <f>VLOOKUP(A80,[1]B2B_Ass_codeSKU!$F:$H,2,0)</f>
        <v>P22</v>
      </c>
      <c r="I80">
        <f>VLOOKUP(A80,[1]B2B_Ass_codeSKU!$F:$H,3,0)</f>
        <v>0</v>
      </c>
      <c r="J80">
        <f>VLOOKUP(E80,Sheet4!A:B,2,0)</f>
        <v>85200000</v>
      </c>
      <c r="K80" t="b">
        <f t="shared" si="5"/>
        <v>1</v>
      </c>
    </row>
    <row r="81" spans="1:11" x14ac:dyDescent="0.25">
      <c r="A81" t="s">
        <v>933</v>
      </c>
      <c r="B81">
        <v>0.04</v>
      </c>
      <c r="C81">
        <f t="shared" si="3"/>
        <v>4</v>
      </c>
      <c r="D81" t="str">
        <f t="shared" si="4"/>
        <v>Fresh 110/ 180_0.04</v>
      </c>
      <c r="E81" t="s">
        <v>1943</v>
      </c>
      <c r="F81" t="s">
        <v>2134</v>
      </c>
      <c r="G81">
        <v>100000</v>
      </c>
      <c r="H81" t="str">
        <f>VLOOKUP(A81,[1]B2B_Ass_codeSKU!$F:$H,2,0)</f>
        <v>S51</v>
      </c>
      <c r="I81" t="str">
        <f>VLOOKUP(A81,[1]B2B_Ass_codeSKU!$F:$H,3,0)</f>
        <v>S52</v>
      </c>
      <c r="J81">
        <f>VLOOKUP(E81,Sheet4!A:B,2,0)</f>
        <v>100000</v>
      </c>
      <c r="K81" t="b">
        <f t="shared" si="5"/>
        <v>1</v>
      </c>
    </row>
    <row r="82" spans="1:11" x14ac:dyDescent="0.25">
      <c r="A82" t="s">
        <v>933</v>
      </c>
      <c r="B82">
        <v>0.05</v>
      </c>
      <c r="C82">
        <f t="shared" si="3"/>
        <v>5</v>
      </c>
      <c r="D82" t="str">
        <f t="shared" si="4"/>
        <v>Fresh 110/ 180_0.05</v>
      </c>
      <c r="E82" t="s">
        <v>1944</v>
      </c>
      <c r="F82" t="s">
        <v>2135</v>
      </c>
      <c r="G82">
        <v>400000</v>
      </c>
      <c r="H82" t="str">
        <f>VLOOKUP(A82,[1]B2B_Ass_codeSKU!$F:$H,2,0)</f>
        <v>S51</v>
      </c>
      <c r="I82" t="str">
        <f>VLOOKUP(A82,[1]B2B_Ass_codeSKU!$F:$H,3,0)</f>
        <v>S52</v>
      </c>
      <c r="J82">
        <f>VLOOKUP(E82,Sheet4!A:B,2,0)</f>
        <v>400000</v>
      </c>
      <c r="K82" t="b">
        <f t="shared" si="5"/>
        <v>1</v>
      </c>
    </row>
    <row r="83" spans="1:11" x14ac:dyDescent="0.25">
      <c r="A83" t="s">
        <v>933</v>
      </c>
      <c r="B83">
        <v>5.5E-2</v>
      </c>
      <c r="C83">
        <f t="shared" si="3"/>
        <v>5.5</v>
      </c>
      <c r="D83" t="str">
        <f t="shared" si="4"/>
        <v>Fresh 110/ 180_0.055</v>
      </c>
      <c r="E83" t="s">
        <v>1945</v>
      </c>
      <c r="F83" t="s">
        <v>2136</v>
      </c>
      <c r="G83">
        <v>6800000</v>
      </c>
      <c r="H83" t="str">
        <f>VLOOKUP(A83,[1]B2B_Ass_codeSKU!$F:$H,2,0)</f>
        <v>S51</v>
      </c>
      <c r="I83" t="str">
        <f>VLOOKUP(A83,[1]B2B_Ass_codeSKU!$F:$H,3,0)</f>
        <v>S52</v>
      </c>
      <c r="J83">
        <f>VLOOKUP(E83,Sheet4!A:B,2,0)</f>
        <v>6800000</v>
      </c>
      <c r="K83" t="b">
        <f t="shared" si="5"/>
        <v>1</v>
      </c>
    </row>
    <row r="84" spans="1:11" x14ac:dyDescent="0.25">
      <c r="A84" t="s">
        <v>933</v>
      </c>
      <c r="B84">
        <v>0.06</v>
      </c>
      <c r="C84">
        <f t="shared" si="3"/>
        <v>6</v>
      </c>
      <c r="D84" t="str">
        <f t="shared" si="4"/>
        <v>Fresh 110/ 180_0.06</v>
      </c>
      <c r="E84" t="s">
        <v>1946</v>
      </c>
      <c r="F84" t="s">
        <v>2137</v>
      </c>
      <c r="G84">
        <v>500000</v>
      </c>
      <c r="H84" t="str">
        <f>VLOOKUP(A84,[1]B2B_Ass_codeSKU!$F:$H,2,0)</f>
        <v>S51</v>
      </c>
      <c r="I84" t="str">
        <f>VLOOKUP(A84,[1]B2B_Ass_codeSKU!$F:$H,3,0)</f>
        <v>S52</v>
      </c>
      <c r="J84">
        <f>VLOOKUP(E84,Sheet4!A:B,2,0)</f>
        <v>500000</v>
      </c>
      <c r="K84" t="b">
        <f t="shared" si="5"/>
        <v>1</v>
      </c>
    </row>
    <row r="85" spans="1:11" x14ac:dyDescent="0.25">
      <c r="A85" t="s">
        <v>933</v>
      </c>
      <c r="B85">
        <v>6.5000000000000002E-2</v>
      </c>
      <c r="C85">
        <f t="shared" si="3"/>
        <v>6.5</v>
      </c>
      <c r="D85" t="str">
        <f t="shared" si="4"/>
        <v>Fresh 110/ 180_0.065</v>
      </c>
      <c r="E85" t="s">
        <v>1947</v>
      </c>
      <c r="F85" t="s">
        <v>2138</v>
      </c>
      <c r="G85">
        <v>100000</v>
      </c>
      <c r="H85" t="str">
        <f>VLOOKUP(A85,[1]B2B_Ass_codeSKU!$F:$H,2,0)</f>
        <v>S51</v>
      </c>
      <c r="I85" t="str">
        <f>VLOOKUP(A85,[1]B2B_Ass_codeSKU!$F:$H,3,0)</f>
        <v>S52</v>
      </c>
      <c r="J85">
        <f>VLOOKUP(E85,Sheet4!A:B,2,0)</f>
        <v>100000</v>
      </c>
      <c r="K85" t="b">
        <f t="shared" si="5"/>
        <v>1</v>
      </c>
    </row>
    <row r="86" spans="1:11" x14ac:dyDescent="0.25">
      <c r="A86" t="s">
        <v>933</v>
      </c>
      <c r="B86">
        <v>7.0000000000000007E-2</v>
      </c>
      <c r="C86">
        <f t="shared" si="3"/>
        <v>7.0000000000000009</v>
      </c>
      <c r="D86" t="str">
        <f t="shared" si="4"/>
        <v>Fresh 110/ 180_0.07</v>
      </c>
      <c r="E86" t="s">
        <v>1948</v>
      </c>
      <c r="F86" t="s">
        <v>2139</v>
      </c>
      <c r="G86">
        <v>300000</v>
      </c>
      <c r="H86" t="str">
        <f>VLOOKUP(A86,[1]B2B_Ass_codeSKU!$F:$H,2,0)</f>
        <v>S51</v>
      </c>
      <c r="I86" t="str">
        <f>VLOOKUP(A86,[1]B2B_Ass_codeSKU!$F:$H,3,0)</f>
        <v>S52</v>
      </c>
      <c r="J86">
        <f>VLOOKUP(E86,Sheet4!A:B,2,0)</f>
        <v>300000</v>
      </c>
      <c r="K86" t="b">
        <f t="shared" si="5"/>
        <v>1</v>
      </c>
    </row>
    <row r="87" spans="1:11" x14ac:dyDescent="0.25">
      <c r="A87" t="s">
        <v>933</v>
      </c>
      <c r="B87">
        <v>7.4999999999999997E-2</v>
      </c>
      <c r="C87">
        <f t="shared" si="3"/>
        <v>7.5</v>
      </c>
      <c r="D87" t="str">
        <f t="shared" si="4"/>
        <v>Fresh 110/ 180_0.075</v>
      </c>
      <c r="E87" t="s">
        <v>1949</v>
      </c>
      <c r="F87" t="s">
        <v>2140</v>
      </c>
      <c r="G87">
        <v>41900000</v>
      </c>
      <c r="H87" t="str">
        <f>VLOOKUP(A87,[1]B2B_Ass_codeSKU!$F:$H,2,0)</f>
        <v>S51</v>
      </c>
      <c r="I87" t="str">
        <f>VLOOKUP(A87,[1]B2B_Ass_codeSKU!$F:$H,3,0)</f>
        <v>S52</v>
      </c>
      <c r="J87">
        <f>VLOOKUP(E87,Sheet4!A:B,2,0)</f>
        <v>41900000</v>
      </c>
      <c r="K87" t="b">
        <f t="shared" si="5"/>
        <v>1</v>
      </c>
    </row>
    <row r="88" spans="1:11" x14ac:dyDescent="0.25">
      <c r="A88" t="s">
        <v>933</v>
      </c>
      <c r="B88">
        <v>0.08</v>
      </c>
      <c r="C88">
        <f t="shared" si="3"/>
        <v>8</v>
      </c>
      <c r="D88" t="str">
        <f t="shared" si="4"/>
        <v>Fresh 110/ 180_0.08</v>
      </c>
      <c r="E88" t="s">
        <v>1950</v>
      </c>
      <c r="F88" t="s">
        <v>2141</v>
      </c>
      <c r="G88">
        <v>19100000</v>
      </c>
      <c r="H88" t="str">
        <f>VLOOKUP(A88,[1]B2B_Ass_codeSKU!$F:$H,2,0)</f>
        <v>S51</v>
      </c>
      <c r="I88" t="str">
        <f>VLOOKUP(A88,[1]B2B_Ass_codeSKU!$F:$H,3,0)</f>
        <v>S52</v>
      </c>
      <c r="J88">
        <f>VLOOKUP(E88,Sheet4!A:B,2,0)</f>
        <v>19100000</v>
      </c>
      <c r="K88" t="b">
        <f t="shared" si="5"/>
        <v>1</v>
      </c>
    </row>
    <row r="89" spans="1:11" x14ac:dyDescent="0.25">
      <c r="A89" t="s">
        <v>933</v>
      </c>
      <c r="B89">
        <v>8.4999999999999992E-2</v>
      </c>
      <c r="C89">
        <f t="shared" si="3"/>
        <v>8.5</v>
      </c>
      <c r="D89" t="str">
        <f t="shared" si="4"/>
        <v>Fresh 110/ 180_0.085</v>
      </c>
      <c r="E89" t="s">
        <v>1951</v>
      </c>
      <c r="F89" t="s">
        <v>2142</v>
      </c>
      <c r="G89">
        <v>88900000</v>
      </c>
      <c r="H89" t="str">
        <f>VLOOKUP(A89,[1]B2B_Ass_codeSKU!$F:$H,2,0)</f>
        <v>S51</v>
      </c>
      <c r="I89" t="str">
        <f>VLOOKUP(A89,[1]B2B_Ass_codeSKU!$F:$H,3,0)</f>
        <v>S52</v>
      </c>
      <c r="J89">
        <f>VLOOKUP(E89,Sheet4!A:B,2,0)</f>
        <v>88900000</v>
      </c>
      <c r="K89" t="b">
        <f t="shared" si="5"/>
        <v>1</v>
      </c>
    </row>
    <row r="90" spans="1:11" x14ac:dyDescent="0.25">
      <c r="A90" t="s">
        <v>933</v>
      </c>
      <c r="B90">
        <v>0.09</v>
      </c>
      <c r="C90">
        <f t="shared" si="3"/>
        <v>9</v>
      </c>
      <c r="D90" t="str">
        <f t="shared" si="4"/>
        <v>Fresh 110/ 180_0.09</v>
      </c>
      <c r="E90" t="s">
        <v>1952</v>
      </c>
      <c r="F90" t="s">
        <v>2143</v>
      </c>
      <c r="G90">
        <v>51900000</v>
      </c>
      <c r="H90" t="str">
        <f>VLOOKUP(A90,[1]B2B_Ass_codeSKU!$F:$H,2,0)</f>
        <v>S51</v>
      </c>
      <c r="I90" t="str">
        <f>VLOOKUP(A90,[1]B2B_Ass_codeSKU!$F:$H,3,0)</f>
        <v>S52</v>
      </c>
      <c r="J90">
        <f>VLOOKUP(E90,Sheet4!A:B,2,0)</f>
        <v>51900000</v>
      </c>
      <c r="K90" t="b">
        <f t="shared" si="5"/>
        <v>1</v>
      </c>
    </row>
    <row r="91" spans="1:11" x14ac:dyDescent="0.25">
      <c r="A91" t="s">
        <v>933</v>
      </c>
      <c r="B91">
        <v>0.1</v>
      </c>
      <c r="C91">
        <f t="shared" si="3"/>
        <v>10</v>
      </c>
      <c r="D91" t="str">
        <f t="shared" si="4"/>
        <v>Fresh 110/ 180_0.1</v>
      </c>
      <c r="E91" t="s">
        <v>1953</v>
      </c>
      <c r="F91" t="s">
        <v>2144</v>
      </c>
      <c r="G91">
        <v>140400000</v>
      </c>
      <c r="H91" t="str">
        <f>VLOOKUP(A91,[1]B2B_Ass_codeSKU!$F:$H,2,0)</f>
        <v>S51</v>
      </c>
      <c r="I91" t="str">
        <f>VLOOKUP(A91,[1]B2B_Ass_codeSKU!$F:$H,3,0)</f>
        <v>S52</v>
      </c>
      <c r="J91">
        <f>VLOOKUP(E91,Sheet4!A:B,2,0)</f>
        <v>140400000</v>
      </c>
      <c r="K91" t="b">
        <f t="shared" si="5"/>
        <v>1</v>
      </c>
    </row>
    <row r="92" spans="1:11" x14ac:dyDescent="0.25">
      <c r="A92" t="s">
        <v>933</v>
      </c>
      <c r="B92">
        <v>0.105</v>
      </c>
      <c r="C92">
        <f t="shared" si="3"/>
        <v>10.5</v>
      </c>
      <c r="D92" t="str">
        <f t="shared" si="4"/>
        <v>Fresh 110/ 180_0.105</v>
      </c>
      <c r="E92" t="s">
        <v>1954</v>
      </c>
      <c r="F92" t="s">
        <v>2145</v>
      </c>
      <c r="G92">
        <v>31100000</v>
      </c>
      <c r="H92" t="str">
        <f>VLOOKUP(A92,[1]B2B_Ass_codeSKU!$F:$H,2,0)</f>
        <v>S51</v>
      </c>
      <c r="I92" t="str">
        <f>VLOOKUP(A92,[1]B2B_Ass_codeSKU!$F:$H,3,0)</f>
        <v>S52</v>
      </c>
      <c r="J92">
        <f>VLOOKUP(E92,Sheet4!A:B,2,0)</f>
        <v>31100000</v>
      </c>
      <c r="K92" t="b">
        <f t="shared" si="5"/>
        <v>1</v>
      </c>
    </row>
    <row r="93" spans="1:11" x14ac:dyDescent="0.25">
      <c r="A93" t="s">
        <v>933</v>
      </c>
      <c r="B93">
        <v>0.11</v>
      </c>
      <c r="C93">
        <f t="shared" si="3"/>
        <v>11</v>
      </c>
      <c r="D93" t="str">
        <f t="shared" si="4"/>
        <v>Fresh 110/ 180_0.11</v>
      </c>
      <c r="E93" t="s">
        <v>1955</v>
      </c>
      <c r="F93" t="s">
        <v>2146</v>
      </c>
      <c r="G93">
        <v>394300000</v>
      </c>
      <c r="H93" t="str">
        <f>VLOOKUP(A93,[1]B2B_Ass_codeSKU!$F:$H,2,0)</f>
        <v>S51</v>
      </c>
      <c r="I93" t="str">
        <f>VLOOKUP(A93,[1]B2B_Ass_codeSKU!$F:$H,3,0)</f>
        <v>S52</v>
      </c>
      <c r="J93">
        <f>VLOOKUP(E93,Sheet4!A:B,2,0)</f>
        <v>394300000</v>
      </c>
      <c r="K93" t="b">
        <f t="shared" si="5"/>
        <v>1</v>
      </c>
    </row>
    <row r="94" spans="1:11" x14ac:dyDescent="0.25">
      <c r="A94" t="s">
        <v>933</v>
      </c>
      <c r="B94">
        <v>0.12</v>
      </c>
      <c r="C94">
        <f t="shared" si="3"/>
        <v>12</v>
      </c>
      <c r="D94" t="str">
        <f t="shared" si="4"/>
        <v>Fresh 110/ 180_0.12</v>
      </c>
      <c r="E94" t="s">
        <v>1956</v>
      </c>
      <c r="F94" t="s">
        <v>2147</v>
      </c>
      <c r="G94">
        <v>511300000</v>
      </c>
      <c r="H94" t="str">
        <f>VLOOKUP(A94,[1]B2B_Ass_codeSKU!$F:$H,2,0)</f>
        <v>S51</v>
      </c>
      <c r="I94" t="str">
        <f>VLOOKUP(A94,[1]B2B_Ass_codeSKU!$F:$H,3,0)</f>
        <v>S52</v>
      </c>
      <c r="J94">
        <f>VLOOKUP(E94,Sheet4!A:B,2,0)</f>
        <v>511300000</v>
      </c>
      <c r="K94" t="b">
        <f t="shared" si="5"/>
        <v>1</v>
      </c>
    </row>
    <row r="95" spans="1:11" x14ac:dyDescent="0.25">
      <c r="A95" t="s">
        <v>933</v>
      </c>
      <c r="B95">
        <v>0.13</v>
      </c>
      <c r="C95">
        <f t="shared" si="3"/>
        <v>13</v>
      </c>
      <c r="D95" t="str">
        <f t="shared" si="4"/>
        <v>Fresh 110/ 180_0.13</v>
      </c>
      <c r="E95" t="s">
        <v>1957</v>
      </c>
      <c r="F95" t="s">
        <v>2148</v>
      </c>
      <c r="G95">
        <v>153300000</v>
      </c>
      <c r="H95" t="str">
        <f>VLOOKUP(A95,[1]B2B_Ass_codeSKU!$F:$H,2,0)</f>
        <v>S51</v>
      </c>
      <c r="I95" t="str">
        <f>VLOOKUP(A95,[1]B2B_Ass_codeSKU!$F:$H,3,0)</f>
        <v>S52</v>
      </c>
      <c r="J95">
        <f>VLOOKUP(E95,Sheet4!A:B,2,0)</f>
        <v>153300000</v>
      </c>
      <c r="K95" t="b">
        <f t="shared" si="5"/>
        <v>1</v>
      </c>
    </row>
    <row r="96" spans="1:11" x14ac:dyDescent="0.25">
      <c r="A96" t="s">
        <v>933</v>
      </c>
      <c r="B96">
        <v>0.13500000000000001</v>
      </c>
      <c r="C96">
        <f t="shared" si="3"/>
        <v>13.5</v>
      </c>
      <c r="D96" t="str">
        <f t="shared" si="4"/>
        <v>Fresh 110/ 180_0.135</v>
      </c>
      <c r="E96" t="s">
        <v>1958</v>
      </c>
      <c r="F96" t="s">
        <v>2149</v>
      </c>
      <c r="G96">
        <v>100000</v>
      </c>
      <c r="H96" t="str">
        <f>VLOOKUP(A96,[1]B2B_Ass_codeSKU!$F:$H,2,0)</f>
        <v>S51</v>
      </c>
      <c r="I96" t="str">
        <f>VLOOKUP(A96,[1]B2B_Ass_codeSKU!$F:$H,3,0)</f>
        <v>S52</v>
      </c>
      <c r="J96">
        <f>VLOOKUP(E96,Sheet4!A:B,2,0)</f>
        <v>100000</v>
      </c>
      <c r="K96" t="b">
        <f t="shared" si="5"/>
        <v>1</v>
      </c>
    </row>
    <row r="97" spans="1:11" x14ac:dyDescent="0.25">
      <c r="A97" t="s">
        <v>933</v>
      </c>
      <c r="B97">
        <v>0.14000000000000001</v>
      </c>
      <c r="C97">
        <f t="shared" si="3"/>
        <v>14.000000000000002</v>
      </c>
      <c r="D97" t="str">
        <f t="shared" si="4"/>
        <v>Fresh 110/ 180_0.14</v>
      </c>
      <c r="E97" t="s">
        <v>1959</v>
      </c>
      <c r="F97" t="s">
        <v>2150</v>
      </c>
      <c r="G97">
        <v>210100000</v>
      </c>
      <c r="H97" t="str">
        <f>VLOOKUP(A97,[1]B2B_Ass_codeSKU!$F:$H,2,0)</f>
        <v>S51</v>
      </c>
      <c r="I97" t="str">
        <f>VLOOKUP(A97,[1]B2B_Ass_codeSKU!$F:$H,3,0)</f>
        <v>S52</v>
      </c>
      <c r="J97">
        <f>VLOOKUP(E97,Sheet4!A:B,2,0)</f>
        <v>210100000</v>
      </c>
      <c r="K97" t="b">
        <f t="shared" si="5"/>
        <v>1</v>
      </c>
    </row>
    <row r="98" spans="1:11" x14ac:dyDescent="0.25">
      <c r="A98" t="s">
        <v>933</v>
      </c>
      <c r="B98">
        <v>0.15</v>
      </c>
      <c r="C98">
        <f t="shared" si="3"/>
        <v>15</v>
      </c>
      <c r="D98" t="str">
        <f t="shared" si="4"/>
        <v>Fresh 110/ 180_0.15</v>
      </c>
      <c r="E98" t="s">
        <v>1960</v>
      </c>
      <c r="F98" t="s">
        <v>2151</v>
      </c>
      <c r="G98">
        <v>1113200000</v>
      </c>
      <c r="H98" t="str">
        <f>VLOOKUP(A98,[1]B2B_Ass_codeSKU!$F:$H,2,0)</f>
        <v>S51</v>
      </c>
      <c r="I98" t="str">
        <f>VLOOKUP(A98,[1]B2B_Ass_codeSKU!$F:$H,3,0)</f>
        <v>S52</v>
      </c>
      <c r="J98">
        <f>VLOOKUP(E98,Sheet4!A:B,2,0)</f>
        <v>1113200000</v>
      </c>
      <c r="K98" t="b">
        <f t="shared" si="5"/>
        <v>1</v>
      </c>
    </row>
    <row r="99" spans="1:11" x14ac:dyDescent="0.25">
      <c r="A99" t="s">
        <v>933</v>
      </c>
      <c r="B99">
        <v>0.16</v>
      </c>
      <c r="C99">
        <f t="shared" si="3"/>
        <v>16</v>
      </c>
      <c r="D99" t="str">
        <f t="shared" si="4"/>
        <v>Fresh 110/ 180_0.16</v>
      </c>
      <c r="E99" t="s">
        <v>1961</v>
      </c>
      <c r="F99" t="s">
        <v>2152</v>
      </c>
      <c r="G99">
        <v>73000000</v>
      </c>
      <c r="H99" t="str">
        <f>VLOOKUP(A99,[1]B2B_Ass_codeSKU!$F:$H,2,0)</f>
        <v>S51</v>
      </c>
      <c r="I99" t="str">
        <f>VLOOKUP(A99,[1]B2B_Ass_codeSKU!$F:$H,3,0)</f>
        <v>S52</v>
      </c>
      <c r="J99">
        <f>VLOOKUP(E99,Sheet4!A:B,2,0)</f>
        <v>73000000</v>
      </c>
      <c r="K99" t="b">
        <f t="shared" si="5"/>
        <v>1</v>
      </c>
    </row>
    <row r="100" spans="1:11" x14ac:dyDescent="0.25">
      <c r="A100" t="s">
        <v>933</v>
      </c>
      <c r="B100">
        <v>0.18</v>
      </c>
      <c r="C100">
        <f t="shared" si="3"/>
        <v>18</v>
      </c>
      <c r="D100" t="str">
        <f t="shared" si="4"/>
        <v>Fresh 110/ 180_0.18</v>
      </c>
      <c r="E100" t="s">
        <v>1962</v>
      </c>
      <c r="F100" t="s">
        <v>2153</v>
      </c>
      <c r="G100">
        <v>195200000</v>
      </c>
      <c r="H100" t="str">
        <f>VLOOKUP(A100,[1]B2B_Ass_codeSKU!$F:$H,2,0)</f>
        <v>S51</v>
      </c>
      <c r="I100" t="str">
        <f>VLOOKUP(A100,[1]B2B_Ass_codeSKU!$F:$H,3,0)</f>
        <v>S52</v>
      </c>
      <c r="J100">
        <f>VLOOKUP(E100,Sheet4!A:B,2,0)</f>
        <v>195200000</v>
      </c>
      <c r="K100" t="b">
        <f t="shared" si="5"/>
        <v>1</v>
      </c>
    </row>
    <row r="101" spans="1:11" x14ac:dyDescent="0.25">
      <c r="A101" t="s">
        <v>933</v>
      </c>
      <c r="B101">
        <v>0.19</v>
      </c>
      <c r="C101">
        <f t="shared" si="3"/>
        <v>19</v>
      </c>
      <c r="D101" t="str">
        <f t="shared" si="4"/>
        <v>Fresh 110/ 180_0.19</v>
      </c>
      <c r="E101" t="s">
        <v>1963</v>
      </c>
      <c r="F101" t="s">
        <v>2154</v>
      </c>
      <c r="G101">
        <v>223800000</v>
      </c>
      <c r="H101" t="str">
        <f>VLOOKUP(A101,[1]B2B_Ass_codeSKU!$F:$H,2,0)</f>
        <v>S51</v>
      </c>
      <c r="I101" t="str">
        <f>VLOOKUP(A101,[1]B2B_Ass_codeSKU!$F:$H,3,0)</f>
        <v>S52</v>
      </c>
      <c r="J101">
        <f>VLOOKUP(E101,Sheet4!A:B,2,0)</f>
        <v>223800000</v>
      </c>
      <c r="K101" t="b">
        <f t="shared" si="5"/>
        <v>1</v>
      </c>
    </row>
    <row r="102" spans="1:11" x14ac:dyDescent="0.25">
      <c r="A102" t="s">
        <v>934</v>
      </c>
      <c r="B102">
        <v>0.04</v>
      </c>
      <c r="C102">
        <f t="shared" si="3"/>
        <v>4</v>
      </c>
      <c r="D102" t="str">
        <f t="shared" si="4"/>
        <v>Fresh 1L_0.04</v>
      </c>
      <c r="E102" t="s">
        <v>1964</v>
      </c>
      <c r="F102" t="s">
        <v>2155</v>
      </c>
      <c r="G102">
        <v>100000</v>
      </c>
      <c r="H102" t="str">
        <f>VLOOKUP(A102,[1]B2B_Ass_codeSKU!$F:$H,2,0)</f>
        <v>S53</v>
      </c>
      <c r="I102">
        <f>VLOOKUP(A102,[1]B2B_Ass_codeSKU!$F:$H,3,0)</f>
        <v>0</v>
      </c>
      <c r="J102">
        <f>VLOOKUP(E102,Sheet4!A:B,2,0)</f>
        <v>100000</v>
      </c>
      <c r="K102" t="b">
        <f t="shared" si="5"/>
        <v>1</v>
      </c>
    </row>
    <row r="103" spans="1:11" x14ac:dyDescent="0.25">
      <c r="A103" t="s">
        <v>934</v>
      </c>
      <c r="B103">
        <v>0.05</v>
      </c>
      <c r="C103">
        <f t="shared" si="3"/>
        <v>5</v>
      </c>
      <c r="D103" t="str">
        <f t="shared" si="4"/>
        <v>Fresh 1L_0.05</v>
      </c>
      <c r="E103" t="s">
        <v>1965</v>
      </c>
      <c r="F103" t="s">
        <v>2156</v>
      </c>
      <c r="G103">
        <v>9700000</v>
      </c>
      <c r="H103" t="str">
        <f>VLOOKUP(A103,[1]B2B_Ass_codeSKU!$F:$H,2,0)</f>
        <v>S53</v>
      </c>
      <c r="I103">
        <f>VLOOKUP(A103,[1]B2B_Ass_codeSKU!$F:$H,3,0)</f>
        <v>0</v>
      </c>
      <c r="J103">
        <f>VLOOKUP(E103,Sheet4!A:B,2,0)</f>
        <v>9700000</v>
      </c>
      <c r="K103" t="b">
        <f t="shared" si="5"/>
        <v>1</v>
      </c>
    </row>
    <row r="104" spans="1:11" x14ac:dyDescent="0.25">
      <c r="A104" t="s">
        <v>934</v>
      </c>
      <c r="B104">
        <v>5.5E-2</v>
      </c>
      <c r="C104">
        <f t="shared" si="3"/>
        <v>5.5</v>
      </c>
      <c r="D104" t="str">
        <f t="shared" si="4"/>
        <v>Fresh 1L_0.055</v>
      </c>
      <c r="E104" t="s">
        <v>1966</v>
      </c>
      <c r="F104" t="s">
        <v>2157</v>
      </c>
      <c r="G104">
        <v>100000</v>
      </c>
      <c r="H104" t="str">
        <f>VLOOKUP(A104,[1]B2B_Ass_codeSKU!$F:$H,2,0)</f>
        <v>S53</v>
      </c>
      <c r="I104">
        <f>VLOOKUP(A104,[1]B2B_Ass_codeSKU!$F:$H,3,0)</f>
        <v>0</v>
      </c>
      <c r="J104">
        <f>VLOOKUP(E104,Sheet4!A:B,2,0)</f>
        <v>100000</v>
      </c>
      <c r="K104" t="b">
        <f t="shared" si="5"/>
        <v>1</v>
      </c>
    </row>
    <row r="105" spans="1:11" x14ac:dyDescent="0.25">
      <c r="A105" t="s">
        <v>934</v>
      </c>
      <c r="B105">
        <v>0.06</v>
      </c>
      <c r="C105">
        <f t="shared" si="3"/>
        <v>6</v>
      </c>
      <c r="D105" t="str">
        <f t="shared" si="4"/>
        <v>Fresh 1L_0.06</v>
      </c>
      <c r="E105" t="s">
        <v>1967</v>
      </c>
      <c r="F105" t="s">
        <v>2158</v>
      </c>
      <c r="G105">
        <v>1100000</v>
      </c>
      <c r="H105" t="str">
        <f>VLOOKUP(A105,[1]B2B_Ass_codeSKU!$F:$H,2,0)</f>
        <v>S53</v>
      </c>
      <c r="I105">
        <f>VLOOKUP(A105,[1]B2B_Ass_codeSKU!$F:$H,3,0)</f>
        <v>0</v>
      </c>
      <c r="J105">
        <f>VLOOKUP(E105,Sheet4!A:B,2,0)</f>
        <v>1100000</v>
      </c>
      <c r="K105" t="b">
        <f t="shared" si="5"/>
        <v>1</v>
      </c>
    </row>
    <row r="106" spans="1:11" x14ac:dyDescent="0.25">
      <c r="A106" t="s">
        <v>934</v>
      </c>
      <c r="B106">
        <v>7.0000000000000007E-2</v>
      </c>
      <c r="C106">
        <f t="shared" si="3"/>
        <v>7.0000000000000009</v>
      </c>
      <c r="D106" t="str">
        <f t="shared" si="4"/>
        <v>Fresh 1L_0.07</v>
      </c>
      <c r="E106" t="s">
        <v>1968</v>
      </c>
      <c r="F106" t="s">
        <v>2159</v>
      </c>
      <c r="G106">
        <v>300000</v>
      </c>
      <c r="H106" t="str">
        <f>VLOOKUP(A106,[1]B2B_Ass_codeSKU!$F:$H,2,0)</f>
        <v>S53</v>
      </c>
      <c r="I106">
        <f>VLOOKUP(A106,[1]B2B_Ass_codeSKU!$F:$H,3,0)</f>
        <v>0</v>
      </c>
      <c r="J106">
        <f>VLOOKUP(E106,Sheet4!A:B,2,0)</f>
        <v>300000</v>
      </c>
      <c r="K106" t="b">
        <f t="shared" si="5"/>
        <v>1</v>
      </c>
    </row>
    <row r="107" spans="1:11" x14ac:dyDescent="0.25">
      <c r="A107" t="s">
        <v>934</v>
      </c>
      <c r="B107">
        <v>7.4999999999999997E-2</v>
      </c>
      <c r="C107">
        <f t="shared" si="3"/>
        <v>7.5</v>
      </c>
      <c r="D107" t="str">
        <f t="shared" si="4"/>
        <v>Fresh 1L_0.075</v>
      </c>
      <c r="E107" t="s">
        <v>1969</v>
      </c>
      <c r="F107" t="s">
        <v>2160</v>
      </c>
      <c r="G107">
        <v>5600000</v>
      </c>
      <c r="H107" t="str">
        <f>VLOOKUP(A107,[1]B2B_Ass_codeSKU!$F:$H,2,0)</f>
        <v>S53</v>
      </c>
      <c r="I107">
        <f>VLOOKUP(A107,[1]B2B_Ass_codeSKU!$F:$H,3,0)</f>
        <v>0</v>
      </c>
      <c r="J107">
        <f>VLOOKUP(E107,Sheet4!A:B,2,0)</f>
        <v>5600000</v>
      </c>
      <c r="K107" t="b">
        <f t="shared" si="5"/>
        <v>1</v>
      </c>
    </row>
    <row r="108" spans="1:11" x14ac:dyDescent="0.25">
      <c r="A108" t="s">
        <v>934</v>
      </c>
      <c r="B108">
        <v>0.08</v>
      </c>
      <c r="C108">
        <f t="shared" si="3"/>
        <v>8</v>
      </c>
      <c r="D108" t="str">
        <f t="shared" si="4"/>
        <v>Fresh 1L_0.08</v>
      </c>
      <c r="E108" t="s">
        <v>1970</v>
      </c>
      <c r="F108" t="s">
        <v>2161</v>
      </c>
      <c r="G108">
        <v>200000</v>
      </c>
      <c r="H108" t="str">
        <f>VLOOKUP(A108,[1]B2B_Ass_codeSKU!$F:$H,2,0)</f>
        <v>S53</v>
      </c>
      <c r="I108">
        <f>VLOOKUP(A108,[1]B2B_Ass_codeSKU!$F:$H,3,0)</f>
        <v>0</v>
      </c>
      <c r="J108">
        <f>VLOOKUP(E108,Sheet4!A:B,2,0)</f>
        <v>200000</v>
      </c>
      <c r="K108" t="b">
        <f t="shared" si="5"/>
        <v>1</v>
      </c>
    </row>
    <row r="109" spans="1:11" x14ac:dyDescent="0.25">
      <c r="A109" t="s">
        <v>934</v>
      </c>
      <c r="B109">
        <v>0.09</v>
      </c>
      <c r="C109">
        <f t="shared" si="3"/>
        <v>9</v>
      </c>
      <c r="D109" t="str">
        <f t="shared" si="4"/>
        <v>Fresh 1L_0.09</v>
      </c>
      <c r="E109" t="s">
        <v>1971</v>
      </c>
      <c r="F109" t="s">
        <v>2162</v>
      </c>
      <c r="G109">
        <v>51600000</v>
      </c>
      <c r="H109" t="str">
        <f>VLOOKUP(A109,[1]B2B_Ass_codeSKU!$F:$H,2,0)</f>
        <v>S53</v>
      </c>
      <c r="I109">
        <f>VLOOKUP(A109,[1]B2B_Ass_codeSKU!$F:$H,3,0)</f>
        <v>0</v>
      </c>
      <c r="J109">
        <f>VLOOKUP(E109,Sheet4!A:B,2,0)</f>
        <v>51600000</v>
      </c>
      <c r="K109" t="b">
        <f t="shared" si="5"/>
        <v>1</v>
      </c>
    </row>
    <row r="110" spans="1:11" x14ac:dyDescent="0.25">
      <c r="A110" t="s">
        <v>934</v>
      </c>
      <c r="B110">
        <v>9.5000000000000001E-2</v>
      </c>
      <c r="C110">
        <f t="shared" si="3"/>
        <v>9.5</v>
      </c>
      <c r="D110" t="str">
        <f t="shared" si="4"/>
        <v>Fresh 1L_0.095</v>
      </c>
      <c r="E110" t="s">
        <v>1972</v>
      </c>
      <c r="F110" t="s">
        <v>2163</v>
      </c>
      <c r="G110">
        <v>209600000</v>
      </c>
      <c r="H110" t="str">
        <f>VLOOKUP(A110,[1]B2B_Ass_codeSKU!$F:$H,2,0)</f>
        <v>S53</v>
      </c>
      <c r="I110">
        <f>VLOOKUP(A110,[1]B2B_Ass_codeSKU!$F:$H,3,0)</f>
        <v>0</v>
      </c>
      <c r="J110">
        <f>VLOOKUP(E110,Sheet4!A:B,2,0)</f>
        <v>209600000</v>
      </c>
      <c r="K110" t="b">
        <f t="shared" si="5"/>
        <v>1</v>
      </c>
    </row>
    <row r="111" spans="1:11" x14ac:dyDescent="0.25">
      <c r="A111" t="s">
        <v>934</v>
      </c>
      <c r="B111">
        <v>0.1</v>
      </c>
      <c r="C111">
        <f t="shared" si="3"/>
        <v>10</v>
      </c>
      <c r="D111" t="str">
        <f t="shared" si="4"/>
        <v>Fresh 1L_0.1</v>
      </c>
      <c r="E111" t="s">
        <v>1973</v>
      </c>
      <c r="F111" t="s">
        <v>2164</v>
      </c>
      <c r="G111">
        <v>29100000</v>
      </c>
      <c r="H111" t="str">
        <f>VLOOKUP(A111,[1]B2B_Ass_codeSKU!$F:$H,2,0)</f>
        <v>S53</v>
      </c>
      <c r="I111">
        <f>VLOOKUP(A111,[1]B2B_Ass_codeSKU!$F:$H,3,0)</f>
        <v>0</v>
      </c>
      <c r="J111">
        <f>VLOOKUP(E111,Sheet4!A:B,2,0)</f>
        <v>29100000</v>
      </c>
      <c r="K111" t="b">
        <f t="shared" si="5"/>
        <v>1</v>
      </c>
    </row>
    <row r="112" spans="1:11" x14ac:dyDescent="0.25">
      <c r="A112" t="s">
        <v>934</v>
      </c>
      <c r="B112">
        <v>0.11</v>
      </c>
      <c r="C112">
        <f t="shared" si="3"/>
        <v>11</v>
      </c>
      <c r="D112" t="str">
        <f t="shared" si="4"/>
        <v>Fresh 1L_0.11</v>
      </c>
      <c r="E112" t="s">
        <v>1974</v>
      </c>
      <c r="F112" t="s">
        <v>2165</v>
      </c>
      <c r="G112">
        <v>33100000</v>
      </c>
      <c r="H112" t="str">
        <f>VLOOKUP(A112,[1]B2B_Ass_codeSKU!$F:$H,2,0)</f>
        <v>S53</v>
      </c>
      <c r="I112">
        <f>VLOOKUP(A112,[1]B2B_Ass_codeSKU!$F:$H,3,0)</f>
        <v>0</v>
      </c>
      <c r="J112">
        <f>VLOOKUP(E112,Sheet4!A:B,2,0)</f>
        <v>33100000</v>
      </c>
      <c r="K112" t="b">
        <f t="shared" si="5"/>
        <v>1</v>
      </c>
    </row>
    <row r="113" spans="1:11" x14ac:dyDescent="0.25">
      <c r="A113" t="s">
        <v>934</v>
      </c>
      <c r="B113">
        <v>0.11499999999999999</v>
      </c>
      <c r="C113">
        <f t="shared" si="3"/>
        <v>11.5</v>
      </c>
      <c r="D113" t="str">
        <f t="shared" si="4"/>
        <v>Fresh 1L_0.115</v>
      </c>
      <c r="E113" t="s">
        <v>1975</v>
      </c>
      <c r="F113" t="s">
        <v>2166</v>
      </c>
      <c r="G113">
        <v>300000</v>
      </c>
      <c r="H113" t="str">
        <f>VLOOKUP(A113,[1]B2B_Ass_codeSKU!$F:$H,2,0)</f>
        <v>S53</v>
      </c>
      <c r="I113">
        <f>VLOOKUP(A113,[1]B2B_Ass_codeSKU!$F:$H,3,0)</f>
        <v>0</v>
      </c>
      <c r="J113">
        <f>VLOOKUP(E113,Sheet4!A:B,2,0)</f>
        <v>300000</v>
      </c>
      <c r="K113" t="b">
        <f t="shared" si="5"/>
        <v>1</v>
      </c>
    </row>
    <row r="114" spans="1:11" x14ac:dyDescent="0.25">
      <c r="A114" t="s">
        <v>934</v>
      </c>
      <c r="B114">
        <v>0.12</v>
      </c>
      <c r="C114">
        <f t="shared" si="3"/>
        <v>12</v>
      </c>
      <c r="D114" t="str">
        <f t="shared" si="4"/>
        <v>Fresh 1L_0.12</v>
      </c>
      <c r="E114" t="s">
        <v>1976</v>
      </c>
      <c r="F114" t="s">
        <v>2167</v>
      </c>
      <c r="G114">
        <v>128100000</v>
      </c>
      <c r="H114" t="str">
        <f>VLOOKUP(A114,[1]B2B_Ass_codeSKU!$F:$H,2,0)</f>
        <v>S53</v>
      </c>
      <c r="I114">
        <f>VLOOKUP(A114,[1]B2B_Ass_codeSKU!$F:$H,3,0)</f>
        <v>0</v>
      </c>
      <c r="J114">
        <f>VLOOKUP(E114,Sheet4!A:B,2,0)</f>
        <v>128100000</v>
      </c>
      <c r="K114" t="b">
        <f t="shared" si="5"/>
        <v>1</v>
      </c>
    </row>
    <row r="115" spans="1:11" x14ac:dyDescent="0.25">
      <c r="A115" t="s">
        <v>934</v>
      </c>
      <c r="B115">
        <v>0.125</v>
      </c>
      <c r="C115">
        <f t="shared" si="3"/>
        <v>12.5</v>
      </c>
      <c r="D115" t="str">
        <f t="shared" si="4"/>
        <v>Fresh 1L_0.125</v>
      </c>
      <c r="E115" t="s">
        <v>1977</v>
      </c>
      <c r="F115" t="s">
        <v>2168</v>
      </c>
      <c r="G115">
        <v>5200000</v>
      </c>
      <c r="H115" t="str">
        <f>VLOOKUP(A115,[1]B2B_Ass_codeSKU!$F:$H,2,0)</f>
        <v>S53</v>
      </c>
      <c r="I115">
        <f>VLOOKUP(A115,[1]B2B_Ass_codeSKU!$F:$H,3,0)</f>
        <v>0</v>
      </c>
      <c r="J115">
        <f>VLOOKUP(E115,Sheet4!A:B,2,0)</f>
        <v>5200000</v>
      </c>
      <c r="K115" t="b">
        <f t="shared" si="5"/>
        <v>1</v>
      </c>
    </row>
    <row r="116" spans="1:11" x14ac:dyDescent="0.25">
      <c r="A116" t="s">
        <v>934</v>
      </c>
      <c r="B116">
        <v>0.13</v>
      </c>
      <c r="C116">
        <f t="shared" si="3"/>
        <v>13</v>
      </c>
      <c r="D116" t="str">
        <f t="shared" si="4"/>
        <v>Fresh 1L_0.13</v>
      </c>
      <c r="E116" t="s">
        <v>1978</v>
      </c>
      <c r="F116" t="s">
        <v>2169</v>
      </c>
      <c r="G116">
        <v>29500000</v>
      </c>
      <c r="H116" t="str">
        <f>VLOOKUP(A116,[1]B2B_Ass_codeSKU!$F:$H,2,0)</f>
        <v>S53</v>
      </c>
      <c r="I116">
        <f>VLOOKUP(A116,[1]B2B_Ass_codeSKU!$F:$H,3,0)</f>
        <v>0</v>
      </c>
      <c r="J116">
        <f>VLOOKUP(E116,Sheet4!A:B,2,0)</f>
        <v>29500000</v>
      </c>
      <c r="K116" t="b">
        <f t="shared" si="5"/>
        <v>1</v>
      </c>
    </row>
    <row r="117" spans="1:11" x14ac:dyDescent="0.25">
      <c r="A117" t="s">
        <v>934</v>
      </c>
      <c r="B117">
        <v>0.14000000000000001</v>
      </c>
      <c r="C117">
        <f t="shared" si="3"/>
        <v>14.000000000000002</v>
      </c>
      <c r="D117" t="str">
        <f t="shared" si="4"/>
        <v>Fresh 1L_0.14</v>
      </c>
      <c r="E117" t="s">
        <v>1979</v>
      </c>
      <c r="F117" t="s">
        <v>2170</v>
      </c>
      <c r="G117">
        <v>15700000</v>
      </c>
      <c r="H117" t="str">
        <f>VLOOKUP(A117,[1]B2B_Ass_codeSKU!$F:$H,2,0)</f>
        <v>S53</v>
      </c>
      <c r="I117">
        <f>VLOOKUP(A117,[1]B2B_Ass_codeSKU!$F:$H,3,0)</f>
        <v>0</v>
      </c>
      <c r="J117">
        <f>VLOOKUP(E117,Sheet4!A:B,2,0)</f>
        <v>15700000</v>
      </c>
      <c r="K117" t="b">
        <f t="shared" si="5"/>
        <v>1</v>
      </c>
    </row>
    <row r="118" spans="1:11" x14ac:dyDescent="0.25">
      <c r="A118" t="s">
        <v>934</v>
      </c>
      <c r="B118">
        <v>0.15</v>
      </c>
      <c r="C118">
        <f t="shared" si="3"/>
        <v>15</v>
      </c>
      <c r="D118" t="str">
        <f t="shared" si="4"/>
        <v>Fresh 1L_0.15</v>
      </c>
      <c r="E118" t="s">
        <v>1980</v>
      </c>
      <c r="F118" t="s">
        <v>2171</v>
      </c>
      <c r="G118">
        <v>35600000</v>
      </c>
      <c r="H118" t="str">
        <f>VLOOKUP(A118,[1]B2B_Ass_codeSKU!$F:$H,2,0)</f>
        <v>S53</v>
      </c>
      <c r="I118">
        <f>VLOOKUP(A118,[1]B2B_Ass_codeSKU!$F:$H,3,0)</f>
        <v>0</v>
      </c>
      <c r="J118">
        <f>VLOOKUP(E118,Sheet4!A:B,2,0)</f>
        <v>35600000</v>
      </c>
      <c r="K118" t="b">
        <f t="shared" si="5"/>
        <v>1</v>
      </c>
    </row>
    <row r="119" spans="1:11" x14ac:dyDescent="0.25">
      <c r="A119" t="s">
        <v>934</v>
      </c>
      <c r="B119">
        <v>0.17</v>
      </c>
      <c r="C119">
        <f t="shared" si="3"/>
        <v>17</v>
      </c>
      <c r="D119" t="str">
        <f t="shared" si="4"/>
        <v>Fresh 1L_0.17</v>
      </c>
      <c r="E119" t="s">
        <v>1981</v>
      </c>
      <c r="F119" t="s">
        <v>2172</v>
      </c>
      <c r="G119">
        <v>22200000</v>
      </c>
      <c r="H119" t="str">
        <f>VLOOKUP(A119,[1]B2B_Ass_codeSKU!$F:$H,2,0)</f>
        <v>S53</v>
      </c>
      <c r="I119">
        <f>VLOOKUP(A119,[1]B2B_Ass_codeSKU!$F:$H,3,0)</f>
        <v>0</v>
      </c>
      <c r="J119">
        <f>VLOOKUP(E119,Sheet4!A:B,2,0)</f>
        <v>22200000</v>
      </c>
      <c r="K119" t="b">
        <f t="shared" si="5"/>
        <v>1</v>
      </c>
    </row>
    <row r="120" spans="1:11" x14ac:dyDescent="0.25">
      <c r="A120" t="s">
        <v>109</v>
      </c>
      <c r="B120">
        <v>0.04</v>
      </c>
      <c r="C120">
        <f t="shared" si="3"/>
        <v>4</v>
      </c>
      <c r="D120" t="str">
        <f t="shared" si="4"/>
        <v>Fristi LAD_0.04</v>
      </c>
      <c r="E120" t="s">
        <v>1982</v>
      </c>
      <c r="F120" t="s">
        <v>2173</v>
      </c>
      <c r="G120">
        <v>300000</v>
      </c>
      <c r="H120" t="str">
        <f>VLOOKUP(A120,[1]B2B_Ass_codeSKU!$F:$H,2,0)</f>
        <v>S63</v>
      </c>
      <c r="I120">
        <f>VLOOKUP(A120,[1]B2B_Ass_codeSKU!$F:$H,3,0)</f>
        <v>0</v>
      </c>
      <c r="J120">
        <f>VLOOKUP(E120,Sheet4!A:B,2,0)</f>
        <v>300000</v>
      </c>
      <c r="K120" t="b">
        <f t="shared" si="5"/>
        <v>1</v>
      </c>
    </row>
    <row r="121" spans="1:11" x14ac:dyDescent="0.25">
      <c r="A121" t="s">
        <v>109</v>
      </c>
      <c r="B121">
        <v>0.06</v>
      </c>
      <c r="C121">
        <f t="shared" si="3"/>
        <v>6</v>
      </c>
      <c r="D121" t="str">
        <f t="shared" si="4"/>
        <v>Fristi LAD_0.06</v>
      </c>
      <c r="E121" t="s">
        <v>1983</v>
      </c>
      <c r="F121" t="s">
        <v>2174</v>
      </c>
      <c r="G121">
        <v>500000</v>
      </c>
      <c r="H121" t="str">
        <f>VLOOKUP(A121,[1]B2B_Ass_codeSKU!$F:$H,2,0)</f>
        <v>S63</v>
      </c>
      <c r="I121">
        <f>VLOOKUP(A121,[1]B2B_Ass_codeSKU!$F:$H,3,0)</f>
        <v>0</v>
      </c>
      <c r="J121">
        <f>VLOOKUP(E121,Sheet4!A:B,2,0)</f>
        <v>500000</v>
      </c>
      <c r="K121" t="b">
        <f t="shared" si="5"/>
        <v>1</v>
      </c>
    </row>
    <row r="122" spans="1:11" x14ac:dyDescent="0.25">
      <c r="A122" t="s">
        <v>109</v>
      </c>
      <c r="B122">
        <v>7.0000000000000007E-2</v>
      </c>
      <c r="C122">
        <f t="shared" si="3"/>
        <v>7.0000000000000009</v>
      </c>
      <c r="D122" t="str">
        <f t="shared" si="4"/>
        <v>Fristi LAD_0.07</v>
      </c>
      <c r="E122" t="s">
        <v>1984</v>
      </c>
      <c r="F122" t="s">
        <v>2175</v>
      </c>
      <c r="G122">
        <v>300000</v>
      </c>
      <c r="H122" t="str">
        <f>VLOOKUP(A122,[1]B2B_Ass_codeSKU!$F:$H,2,0)</f>
        <v>S63</v>
      </c>
      <c r="I122">
        <f>VLOOKUP(A122,[1]B2B_Ass_codeSKU!$F:$H,3,0)</f>
        <v>0</v>
      </c>
      <c r="J122">
        <f>VLOOKUP(E122,Sheet4!A:B,2,0)</f>
        <v>300000</v>
      </c>
      <c r="K122" t="b">
        <f t="shared" si="5"/>
        <v>1</v>
      </c>
    </row>
    <row r="123" spans="1:11" x14ac:dyDescent="0.25">
      <c r="A123" t="s">
        <v>109</v>
      </c>
      <c r="B123">
        <v>0.08</v>
      </c>
      <c r="C123">
        <f t="shared" si="3"/>
        <v>8</v>
      </c>
      <c r="D123" t="str">
        <f t="shared" si="4"/>
        <v>Fristi LAD_0.08</v>
      </c>
      <c r="E123" t="s">
        <v>1985</v>
      </c>
      <c r="F123" t="s">
        <v>2176</v>
      </c>
      <c r="G123">
        <v>2500000</v>
      </c>
      <c r="H123" t="str">
        <f>VLOOKUP(A123,[1]B2B_Ass_codeSKU!$F:$H,2,0)</f>
        <v>S63</v>
      </c>
      <c r="I123">
        <f>VLOOKUP(A123,[1]B2B_Ass_codeSKU!$F:$H,3,0)</f>
        <v>0</v>
      </c>
      <c r="J123">
        <f>VLOOKUP(E123,Sheet4!A:B,2,0)</f>
        <v>2500000</v>
      </c>
      <c r="K123" t="b">
        <f t="shared" si="5"/>
        <v>1</v>
      </c>
    </row>
    <row r="124" spans="1:11" x14ac:dyDescent="0.25">
      <c r="A124" t="s">
        <v>109</v>
      </c>
      <c r="B124">
        <v>0.1</v>
      </c>
      <c r="C124">
        <f t="shared" si="3"/>
        <v>10</v>
      </c>
      <c r="D124" t="str">
        <f t="shared" si="4"/>
        <v>Fristi LAD_0.1</v>
      </c>
      <c r="E124" t="s">
        <v>1986</v>
      </c>
      <c r="F124" t="s">
        <v>2177</v>
      </c>
      <c r="G124">
        <v>19800000</v>
      </c>
      <c r="H124" t="str">
        <f>VLOOKUP(A124,[1]B2B_Ass_codeSKU!$F:$H,2,0)</f>
        <v>S63</v>
      </c>
      <c r="I124">
        <f>VLOOKUP(A124,[1]B2B_Ass_codeSKU!$F:$H,3,0)</f>
        <v>0</v>
      </c>
      <c r="J124">
        <f>VLOOKUP(E124,Sheet4!A:B,2,0)</f>
        <v>19800000</v>
      </c>
      <c r="K124" t="b">
        <f t="shared" si="5"/>
        <v>1</v>
      </c>
    </row>
    <row r="125" spans="1:11" x14ac:dyDescent="0.25">
      <c r="A125" t="s">
        <v>109</v>
      </c>
      <c r="B125">
        <v>0.11</v>
      </c>
      <c r="C125">
        <f t="shared" si="3"/>
        <v>11</v>
      </c>
      <c r="D125" t="str">
        <f t="shared" si="4"/>
        <v>Fristi LAD_0.11</v>
      </c>
      <c r="E125" t="s">
        <v>1987</v>
      </c>
      <c r="F125" t="s">
        <v>2178</v>
      </c>
      <c r="G125">
        <v>6400000</v>
      </c>
      <c r="H125" t="str">
        <f>VLOOKUP(A125,[1]B2B_Ass_codeSKU!$F:$H,2,0)</f>
        <v>S63</v>
      </c>
      <c r="I125">
        <f>VLOOKUP(A125,[1]B2B_Ass_codeSKU!$F:$H,3,0)</f>
        <v>0</v>
      </c>
      <c r="J125">
        <f>VLOOKUP(E125,Sheet4!A:B,2,0)</f>
        <v>6400000</v>
      </c>
      <c r="K125" t="b">
        <f t="shared" si="5"/>
        <v>1</v>
      </c>
    </row>
    <row r="126" spans="1:11" x14ac:dyDescent="0.25">
      <c r="A126" t="s">
        <v>109</v>
      </c>
      <c r="B126">
        <v>0.12</v>
      </c>
      <c r="C126">
        <f t="shared" si="3"/>
        <v>12</v>
      </c>
      <c r="D126" t="str">
        <f t="shared" si="4"/>
        <v>Fristi LAD_0.12</v>
      </c>
      <c r="E126" t="s">
        <v>1988</v>
      </c>
      <c r="F126" t="s">
        <v>2179</v>
      </c>
      <c r="G126">
        <v>90800000</v>
      </c>
      <c r="H126" t="str">
        <f>VLOOKUP(A126,[1]B2B_Ass_codeSKU!$F:$H,2,0)</f>
        <v>S63</v>
      </c>
      <c r="I126">
        <f>VLOOKUP(A126,[1]B2B_Ass_codeSKU!$F:$H,3,0)</f>
        <v>0</v>
      </c>
      <c r="J126">
        <f>VLOOKUP(E126,Sheet4!A:B,2,0)</f>
        <v>90800000</v>
      </c>
      <c r="K126" t="b">
        <f t="shared" si="5"/>
        <v>1</v>
      </c>
    </row>
    <row r="127" spans="1:11" x14ac:dyDescent="0.25">
      <c r="A127" t="s">
        <v>105</v>
      </c>
      <c r="B127">
        <v>0.06</v>
      </c>
      <c r="C127">
        <f t="shared" si="3"/>
        <v>6</v>
      </c>
      <c r="D127" t="str">
        <f t="shared" si="4"/>
        <v>Hoan Hao 1L_0.06</v>
      </c>
      <c r="E127" t="s">
        <v>1989</v>
      </c>
      <c r="F127" t="s">
        <v>2180</v>
      </c>
      <c r="G127">
        <v>200000</v>
      </c>
      <c r="H127" t="str">
        <f>VLOOKUP(A127,[1]B2B_Ass_codeSKU!$F:$H,2,0)</f>
        <v>S138</v>
      </c>
      <c r="I127">
        <f>VLOOKUP(A127,[1]B2B_Ass_codeSKU!$F:$H,3,0)</f>
        <v>0</v>
      </c>
      <c r="J127">
        <f>VLOOKUP(E127,Sheet4!A:B,2,0)</f>
        <v>200000</v>
      </c>
      <c r="K127" t="b">
        <f t="shared" si="5"/>
        <v>1</v>
      </c>
    </row>
    <row r="128" spans="1:11" x14ac:dyDescent="0.25">
      <c r="A128" t="s">
        <v>105</v>
      </c>
      <c r="B128">
        <v>0.08</v>
      </c>
      <c r="C128">
        <f t="shared" si="3"/>
        <v>8</v>
      </c>
      <c r="D128" t="str">
        <f t="shared" si="4"/>
        <v>Hoan Hao 1L_0.08</v>
      </c>
      <c r="E128" t="s">
        <v>1990</v>
      </c>
      <c r="F128" t="s">
        <v>2181</v>
      </c>
      <c r="G128">
        <v>400000</v>
      </c>
      <c r="H128" t="str">
        <f>VLOOKUP(A128,[1]B2B_Ass_codeSKU!$F:$H,2,0)</f>
        <v>S138</v>
      </c>
      <c r="I128">
        <f>VLOOKUP(A128,[1]B2B_Ass_codeSKU!$F:$H,3,0)</f>
        <v>0</v>
      </c>
      <c r="J128">
        <f>VLOOKUP(E128,Sheet4!A:B,2,0)</f>
        <v>400000</v>
      </c>
      <c r="K128" t="b">
        <f t="shared" si="5"/>
        <v>1</v>
      </c>
    </row>
    <row r="129" spans="1:11" x14ac:dyDescent="0.25">
      <c r="A129" t="s">
        <v>105</v>
      </c>
      <c r="B129">
        <v>0.1</v>
      </c>
      <c r="C129">
        <f t="shared" si="3"/>
        <v>10</v>
      </c>
      <c r="D129" t="str">
        <f t="shared" si="4"/>
        <v>Hoan Hao 1L_0.1</v>
      </c>
      <c r="E129" t="s">
        <v>1991</v>
      </c>
      <c r="F129" t="s">
        <v>2182</v>
      </c>
      <c r="G129">
        <v>40200000</v>
      </c>
      <c r="H129" t="str">
        <f>VLOOKUP(A129,[1]B2B_Ass_codeSKU!$F:$H,2,0)</f>
        <v>S138</v>
      </c>
      <c r="I129">
        <f>VLOOKUP(A129,[1]B2B_Ass_codeSKU!$F:$H,3,0)</f>
        <v>0</v>
      </c>
      <c r="J129">
        <f>VLOOKUP(E129,Sheet4!A:B,2,0)</f>
        <v>40200000</v>
      </c>
      <c r="K129" t="b">
        <f t="shared" si="5"/>
        <v>1</v>
      </c>
    </row>
    <row r="130" spans="1:11" x14ac:dyDescent="0.25">
      <c r="A130" t="s">
        <v>105</v>
      </c>
      <c r="B130">
        <v>0.11</v>
      </c>
      <c r="C130">
        <f t="shared" ref="C130:C192" si="6">B130*100</f>
        <v>11</v>
      </c>
      <c r="D130" t="str">
        <f t="shared" ref="D130:D192" si="7">A130&amp;"_"&amp;B130</f>
        <v>Hoan Hao 1L_0.11</v>
      </c>
      <c r="E130" t="s">
        <v>1992</v>
      </c>
      <c r="F130" t="s">
        <v>2183</v>
      </c>
      <c r="G130">
        <v>77600000</v>
      </c>
      <c r="H130" t="str">
        <f>VLOOKUP(A130,[1]B2B_Ass_codeSKU!$F:$H,2,0)</f>
        <v>S138</v>
      </c>
      <c r="I130">
        <f>VLOOKUP(A130,[1]B2B_Ass_codeSKU!$F:$H,3,0)</f>
        <v>0</v>
      </c>
      <c r="J130">
        <f>VLOOKUP(E130,Sheet4!A:B,2,0)</f>
        <v>77600000</v>
      </c>
      <c r="K130" t="b">
        <f t="shared" ref="K130:K192" si="8">G130=J130</f>
        <v>1</v>
      </c>
    </row>
    <row r="131" spans="1:11" x14ac:dyDescent="0.25">
      <c r="A131" t="s">
        <v>105</v>
      </c>
      <c r="B131">
        <v>0.12</v>
      </c>
      <c r="C131">
        <f t="shared" si="6"/>
        <v>12</v>
      </c>
      <c r="D131" t="str">
        <f t="shared" si="7"/>
        <v>Hoan Hao 1L_0.12</v>
      </c>
      <c r="E131" t="s">
        <v>1993</v>
      </c>
      <c r="F131" t="s">
        <v>2184</v>
      </c>
      <c r="G131">
        <v>219200000</v>
      </c>
      <c r="H131" t="str">
        <f>VLOOKUP(A131,[1]B2B_Ass_codeSKU!$F:$H,2,0)</f>
        <v>S138</v>
      </c>
      <c r="I131">
        <f>VLOOKUP(A131,[1]B2B_Ass_codeSKU!$F:$H,3,0)</f>
        <v>0</v>
      </c>
      <c r="J131">
        <f>VLOOKUP(E131,Sheet4!A:B,2,0)</f>
        <v>219200000</v>
      </c>
      <c r="K131" t="b">
        <f t="shared" si="8"/>
        <v>1</v>
      </c>
    </row>
    <row r="132" spans="1:11" x14ac:dyDescent="0.25">
      <c r="A132" t="s">
        <v>105</v>
      </c>
      <c r="B132">
        <v>0.13</v>
      </c>
      <c r="C132">
        <f t="shared" si="6"/>
        <v>13</v>
      </c>
      <c r="D132" t="str">
        <f t="shared" si="7"/>
        <v>Hoan Hao 1L_0.13</v>
      </c>
      <c r="E132" t="s">
        <v>1994</v>
      </c>
      <c r="F132" t="s">
        <v>2185</v>
      </c>
      <c r="G132">
        <v>14900000</v>
      </c>
      <c r="H132" t="str">
        <f>VLOOKUP(A132,[1]B2B_Ass_codeSKU!$F:$H,2,0)</f>
        <v>S138</v>
      </c>
      <c r="I132">
        <f>VLOOKUP(A132,[1]B2B_Ass_codeSKU!$F:$H,3,0)</f>
        <v>0</v>
      </c>
      <c r="J132">
        <f>VLOOKUP(E132,Sheet4!A:B,2,0)</f>
        <v>14900000</v>
      </c>
      <c r="K132" t="b">
        <f t="shared" si="8"/>
        <v>1</v>
      </c>
    </row>
    <row r="133" spans="1:11" x14ac:dyDescent="0.25">
      <c r="A133" t="s">
        <v>105</v>
      </c>
      <c r="B133">
        <v>0.14000000000000001</v>
      </c>
      <c r="C133">
        <f t="shared" si="6"/>
        <v>14.000000000000002</v>
      </c>
      <c r="D133" t="str">
        <f t="shared" si="7"/>
        <v>Hoan Hao 1L_0.14</v>
      </c>
      <c r="E133" t="s">
        <v>1995</v>
      </c>
      <c r="F133" t="s">
        <v>2186</v>
      </c>
      <c r="G133">
        <v>292000000</v>
      </c>
      <c r="H133" t="str">
        <f>VLOOKUP(A133,[1]B2B_Ass_codeSKU!$F:$H,2,0)</f>
        <v>S138</v>
      </c>
      <c r="I133">
        <f>VLOOKUP(A133,[1]B2B_Ass_codeSKU!$F:$H,3,0)</f>
        <v>0</v>
      </c>
      <c r="J133">
        <f>VLOOKUP(E133,Sheet4!A:B,2,0)</f>
        <v>292000000</v>
      </c>
      <c r="K133" t="b">
        <f t="shared" si="8"/>
        <v>1</v>
      </c>
    </row>
    <row r="134" spans="1:11" x14ac:dyDescent="0.25">
      <c r="A134" t="s">
        <v>105</v>
      </c>
      <c r="B134">
        <v>0.16</v>
      </c>
      <c r="C134">
        <f t="shared" si="6"/>
        <v>16</v>
      </c>
      <c r="D134" t="str">
        <f t="shared" si="7"/>
        <v>Hoan Hao 1L_0.16</v>
      </c>
      <c r="E134" t="s">
        <v>1996</v>
      </c>
      <c r="F134" t="s">
        <v>2187</v>
      </c>
      <c r="G134">
        <v>388000000</v>
      </c>
      <c r="H134" t="str">
        <f>VLOOKUP(A134,[1]B2B_Ass_codeSKU!$F:$H,2,0)</f>
        <v>S138</v>
      </c>
      <c r="I134">
        <f>VLOOKUP(A134,[1]B2B_Ass_codeSKU!$F:$H,3,0)</f>
        <v>0</v>
      </c>
      <c r="J134">
        <f>VLOOKUP(E134,Sheet4!A:B,2,0)</f>
        <v>388000000</v>
      </c>
      <c r="K134" t="b">
        <f t="shared" si="8"/>
        <v>1</v>
      </c>
    </row>
    <row r="135" spans="1:11" x14ac:dyDescent="0.25">
      <c r="A135" t="s">
        <v>105</v>
      </c>
      <c r="B135">
        <v>0.18</v>
      </c>
      <c r="C135">
        <f t="shared" si="6"/>
        <v>18</v>
      </c>
      <c r="D135" t="str">
        <f t="shared" si="7"/>
        <v>Hoan Hao 1L_0.18</v>
      </c>
      <c r="E135" t="s">
        <v>1997</v>
      </c>
      <c r="F135" t="s">
        <v>2188</v>
      </c>
      <c r="G135">
        <v>54500000</v>
      </c>
      <c r="H135" t="str">
        <f>VLOOKUP(A135,[1]B2B_Ass_codeSKU!$F:$H,2,0)</f>
        <v>S138</v>
      </c>
      <c r="I135">
        <f>VLOOKUP(A135,[1]B2B_Ass_codeSKU!$F:$H,3,0)</f>
        <v>0</v>
      </c>
      <c r="J135">
        <f>VLOOKUP(E135,Sheet4!A:B,2,0)</f>
        <v>54500000</v>
      </c>
      <c r="K135" t="b">
        <f t="shared" si="8"/>
        <v>1</v>
      </c>
    </row>
    <row r="136" spans="1:11" x14ac:dyDescent="0.25">
      <c r="A136" t="s">
        <v>106</v>
      </c>
      <c r="B136">
        <v>0.04</v>
      </c>
      <c r="C136">
        <f t="shared" si="6"/>
        <v>4</v>
      </c>
      <c r="D136" t="str">
        <f t="shared" si="7"/>
        <v>Hoan Hao Tin_0.04</v>
      </c>
      <c r="E136" t="s">
        <v>1998</v>
      </c>
      <c r="F136" t="s">
        <v>2189</v>
      </c>
      <c r="G136">
        <v>1300000</v>
      </c>
      <c r="H136" t="str">
        <f>VLOOKUP(A136,[1]B2B_Ass_codeSKU!$F:$H,2,0)</f>
        <v>S58</v>
      </c>
      <c r="I136">
        <f>VLOOKUP(A136,[1]B2B_Ass_codeSKU!$F:$H,3,0)</f>
        <v>0</v>
      </c>
      <c r="J136">
        <f>VLOOKUP(E136,Sheet4!A:B,2,0)</f>
        <v>1300000</v>
      </c>
      <c r="K136" t="b">
        <f t="shared" si="8"/>
        <v>1</v>
      </c>
    </row>
    <row r="137" spans="1:11" x14ac:dyDescent="0.25">
      <c r="A137" t="s">
        <v>106</v>
      </c>
      <c r="B137">
        <v>0.05</v>
      </c>
      <c r="C137">
        <f t="shared" si="6"/>
        <v>5</v>
      </c>
      <c r="D137" t="str">
        <f t="shared" si="7"/>
        <v>Hoan Hao Tin_0.05</v>
      </c>
      <c r="E137" t="s">
        <v>1999</v>
      </c>
      <c r="F137" t="s">
        <v>2190</v>
      </c>
      <c r="G137">
        <v>1800000</v>
      </c>
      <c r="H137" t="str">
        <f>VLOOKUP(A137,[1]B2B_Ass_codeSKU!$F:$H,2,0)</f>
        <v>S58</v>
      </c>
      <c r="I137">
        <f>VLOOKUP(A137,[1]B2B_Ass_codeSKU!$F:$H,3,0)</f>
        <v>0</v>
      </c>
      <c r="J137">
        <f>VLOOKUP(E137,Sheet4!A:B,2,0)</f>
        <v>1800000</v>
      </c>
      <c r="K137" t="b">
        <f t="shared" si="8"/>
        <v>1</v>
      </c>
    </row>
    <row r="138" spans="1:11" x14ac:dyDescent="0.25">
      <c r="A138" t="s">
        <v>106</v>
      </c>
      <c r="B138">
        <v>0.06</v>
      </c>
      <c r="C138">
        <f t="shared" si="6"/>
        <v>6</v>
      </c>
      <c r="D138" t="str">
        <f t="shared" si="7"/>
        <v>Hoan Hao Tin_0.06</v>
      </c>
      <c r="E138" t="s">
        <v>2000</v>
      </c>
      <c r="F138" t="s">
        <v>2191</v>
      </c>
      <c r="G138">
        <v>53100000</v>
      </c>
      <c r="H138" t="str">
        <f>VLOOKUP(A138,[1]B2B_Ass_codeSKU!$F:$H,2,0)</f>
        <v>S58</v>
      </c>
      <c r="I138">
        <f>VLOOKUP(A138,[1]B2B_Ass_codeSKU!$F:$H,3,0)</f>
        <v>0</v>
      </c>
      <c r="J138">
        <f>VLOOKUP(E138,Sheet4!A:B,2,0)</f>
        <v>53100000</v>
      </c>
      <c r="K138" t="b">
        <f t="shared" si="8"/>
        <v>1</v>
      </c>
    </row>
    <row r="139" spans="1:11" x14ac:dyDescent="0.25">
      <c r="A139" t="s">
        <v>106</v>
      </c>
      <c r="B139">
        <v>7.0000000000000007E-2</v>
      </c>
      <c r="C139">
        <f t="shared" si="6"/>
        <v>7.0000000000000009</v>
      </c>
      <c r="D139" t="str">
        <f t="shared" si="7"/>
        <v>Hoan Hao Tin_0.07</v>
      </c>
      <c r="E139" t="s">
        <v>2001</v>
      </c>
      <c r="F139" t="s">
        <v>2192</v>
      </c>
      <c r="G139">
        <v>16100000</v>
      </c>
      <c r="H139" t="str">
        <f>VLOOKUP(A139,[1]B2B_Ass_codeSKU!$F:$H,2,0)</f>
        <v>S58</v>
      </c>
      <c r="I139">
        <f>VLOOKUP(A139,[1]B2B_Ass_codeSKU!$F:$H,3,0)</f>
        <v>0</v>
      </c>
      <c r="J139">
        <f>VLOOKUP(E139,Sheet4!A:B,2,0)</f>
        <v>16100000</v>
      </c>
      <c r="K139" t="b">
        <f t="shared" si="8"/>
        <v>1</v>
      </c>
    </row>
    <row r="140" spans="1:11" x14ac:dyDescent="0.25">
      <c r="A140" t="s">
        <v>106</v>
      </c>
      <c r="B140">
        <v>0.08</v>
      </c>
      <c r="C140">
        <f t="shared" si="6"/>
        <v>8</v>
      </c>
      <c r="D140" t="str">
        <f t="shared" si="7"/>
        <v>Hoan Hao Tin_0.08</v>
      </c>
      <c r="E140" t="s">
        <v>2002</v>
      </c>
      <c r="F140" t="s">
        <v>2193</v>
      </c>
      <c r="G140">
        <v>95200000</v>
      </c>
      <c r="H140" t="str">
        <f>VLOOKUP(A140,[1]B2B_Ass_codeSKU!$F:$H,2,0)</f>
        <v>S58</v>
      </c>
      <c r="I140">
        <f>VLOOKUP(A140,[1]B2B_Ass_codeSKU!$F:$H,3,0)</f>
        <v>0</v>
      </c>
      <c r="J140">
        <f>VLOOKUP(E140,Sheet4!A:B,2,0)</f>
        <v>95200000</v>
      </c>
      <c r="K140" t="b">
        <f t="shared" si="8"/>
        <v>1</v>
      </c>
    </row>
    <row r="141" spans="1:11" x14ac:dyDescent="0.25">
      <c r="A141" t="s">
        <v>106</v>
      </c>
      <c r="B141">
        <v>0.09</v>
      </c>
      <c r="C141">
        <f t="shared" si="6"/>
        <v>9</v>
      </c>
      <c r="D141" t="str">
        <f t="shared" si="7"/>
        <v>Hoan Hao Tin_0.09</v>
      </c>
      <c r="E141" t="s">
        <v>2003</v>
      </c>
      <c r="F141" t="s">
        <v>2194</v>
      </c>
      <c r="G141">
        <v>33900000</v>
      </c>
      <c r="H141" t="str">
        <f>VLOOKUP(A141,[1]B2B_Ass_codeSKU!$F:$H,2,0)</f>
        <v>S58</v>
      </c>
      <c r="I141">
        <f>VLOOKUP(A141,[1]B2B_Ass_codeSKU!$F:$H,3,0)</f>
        <v>0</v>
      </c>
      <c r="J141">
        <f>VLOOKUP(E141,Sheet4!A:B,2,0)</f>
        <v>33900000</v>
      </c>
      <c r="K141" t="b">
        <f t="shared" si="8"/>
        <v>1</v>
      </c>
    </row>
    <row r="142" spans="1:11" x14ac:dyDescent="0.25">
      <c r="A142" t="s">
        <v>106</v>
      </c>
      <c r="B142">
        <v>0.1</v>
      </c>
      <c r="C142">
        <f t="shared" si="6"/>
        <v>10</v>
      </c>
      <c r="D142" t="str">
        <f t="shared" si="7"/>
        <v>Hoan Hao Tin_0.1</v>
      </c>
      <c r="E142" t="s">
        <v>2004</v>
      </c>
      <c r="F142" t="s">
        <v>2195</v>
      </c>
      <c r="G142">
        <v>81300000</v>
      </c>
      <c r="H142" t="str">
        <f>VLOOKUP(A142,[1]B2B_Ass_codeSKU!$F:$H,2,0)</f>
        <v>S58</v>
      </c>
      <c r="I142">
        <f>VLOOKUP(A142,[1]B2B_Ass_codeSKU!$F:$H,3,0)</f>
        <v>0</v>
      </c>
      <c r="J142">
        <f>VLOOKUP(E142,Sheet4!A:B,2,0)</f>
        <v>81300000</v>
      </c>
      <c r="K142" t="b">
        <f t="shared" si="8"/>
        <v>1</v>
      </c>
    </row>
    <row r="143" spans="1:11" x14ac:dyDescent="0.25">
      <c r="A143" t="s">
        <v>106</v>
      </c>
      <c r="B143">
        <v>0.11</v>
      </c>
      <c r="C143">
        <f t="shared" si="6"/>
        <v>11</v>
      </c>
      <c r="D143" t="str">
        <f t="shared" si="7"/>
        <v>Hoan Hao Tin_0.11</v>
      </c>
      <c r="E143" t="s">
        <v>2005</v>
      </c>
      <c r="F143" t="s">
        <v>2196</v>
      </c>
      <c r="G143">
        <v>10400000</v>
      </c>
      <c r="H143" t="str">
        <f>VLOOKUP(A143,[1]B2B_Ass_codeSKU!$F:$H,2,0)</f>
        <v>S58</v>
      </c>
      <c r="I143">
        <f>VLOOKUP(A143,[1]B2B_Ass_codeSKU!$F:$H,3,0)</f>
        <v>0</v>
      </c>
      <c r="J143">
        <f>VLOOKUP(E143,Sheet4!A:B,2,0)</f>
        <v>10400000</v>
      </c>
      <c r="K143" t="b">
        <f t="shared" si="8"/>
        <v>1</v>
      </c>
    </row>
    <row r="144" spans="1:11" x14ac:dyDescent="0.25">
      <c r="A144" t="s">
        <v>106</v>
      </c>
      <c r="B144">
        <v>0.12</v>
      </c>
      <c r="C144">
        <f t="shared" si="6"/>
        <v>12</v>
      </c>
      <c r="D144" t="str">
        <f t="shared" si="7"/>
        <v>Hoan Hao Tin_0.12</v>
      </c>
      <c r="E144" t="s">
        <v>2006</v>
      </c>
      <c r="F144" t="s">
        <v>2197</v>
      </c>
      <c r="G144">
        <v>173100000</v>
      </c>
      <c r="H144" t="str">
        <f>VLOOKUP(A144,[1]B2B_Ass_codeSKU!$F:$H,2,0)</f>
        <v>S58</v>
      </c>
      <c r="I144">
        <f>VLOOKUP(A144,[1]B2B_Ass_codeSKU!$F:$H,3,0)</f>
        <v>0</v>
      </c>
      <c r="J144">
        <f>VLOOKUP(E144,Sheet4!A:B,2,0)</f>
        <v>173100000</v>
      </c>
      <c r="K144" t="b">
        <f t="shared" si="8"/>
        <v>1</v>
      </c>
    </row>
    <row r="145" spans="1:11" x14ac:dyDescent="0.25">
      <c r="A145" t="s">
        <v>106</v>
      </c>
      <c r="B145">
        <v>0.14000000000000001</v>
      </c>
      <c r="C145">
        <f t="shared" si="6"/>
        <v>14.000000000000002</v>
      </c>
      <c r="D145" t="str">
        <f t="shared" si="7"/>
        <v>Hoan Hao Tin_0.14</v>
      </c>
      <c r="E145" t="s">
        <v>2007</v>
      </c>
      <c r="F145" t="s">
        <v>2198</v>
      </c>
      <c r="G145">
        <v>37900000</v>
      </c>
      <c r="H145" t="str">
        <f>VLOOKUP(A145,[1]B2B_Ass_codeSKU!$F:$H,2,0)</f>
        <v>S58</v>
      </c>
      <c r="I145">
        <f>VLOOKUP(A145,[1]B2B_Ass_codeSKU!$F:$H,3,0)</f>
        <v>0</v>
      </c>
      <c r="J145">
        <f>VLOOKUP(E145,Sheet4!A:B,2,0)</f>
        <v>37900000</v>
      </c>
      <c r="K145" t="b">
        <f t="shared" si="8"/>
        <v>1</v>
      </c>
    </row>
    <row r="146" spans="1:11" x14ac:dyDescent="0.25">
      <c r="A146" t="s">
        <v>110</v>
      </c>
      <c r="B146">
        <v>0.05</v>
      </c>
      <c r="C146">
        <f t="shared" si="6"/>
        <v>5</v>
      </c>
      <c r="D146" t="str">
        <f t="shared" si="7"/>
        <v>Ovaltine 110/ 180_0.05</v>
      </c>
      <c r="E146" t="s">
        <v>2008</v>
      </c>
      <c r="F146" t="s">
        <v>2199</v>
      </c>
      <c r="G146">
        <v>300000</v>
      </c>
      <c r="H146" t="str">
        <f>VLOOKUP(A146,[1]B2B_Ass_codeSKU!$F:$H,2,0)</f>
        <v>S67</v>
      </c>
      <c r="I146" t="str">
        <f>VLOOKUP(A146,[1]B2B_Ass_codeSKU!$F:$H,3,0)</f>
        <v>S68</v>
      </c>
      <c r="J146">
        <f>VLOOKUP(E146,Sheet4!A:B,2,0)</f>
        <v>300000</v>
      </c>
      <c r="K146" t="b">
        <f t="shared" si="8"/>
        <v>1</v>
      </c>
    </row>
    <row r="147" spans="1:11" x14ac:dyDescent="0.25">
      <c r="A147" t="s">
        <v>110</v>
      </c>
      <c r="B147">
        <v>0.06</v>
      </c>
      <c r="C147">
        <f t="shared" si="6"/>
        <v>6</v>
      </c>
      <c r="D147" t="str">
        <f t="shared" si="7"/>
        <v>Ovaltine 110/ 180_0.06</v>
      </c>
      <c r="E147" t="s">
        <v>2009</v>
      </c>
      <c r="F147" t="s">
        <v>2200</v>
      </c>
      <c r="G147">
        <v>2500000</v>
      </c>
      <c r="H147" t="str">
        <f>VLOOKUP(A147,[1]B2B_Ass_codeSKU!$F:$H,2,0)</f>
        <v>S67</v>
      </c>
      <c r="I147" t="str">
        <f>VLOOKUP(A147,[1]B2B_Ass_codeSKU!$F:$H,3,0)</f>
        <v>S68</v>
      </c>
      <c r="J147">
        <f>VLOOKUP(E147,Sheet4!A:B,2,0)</f>
        <v>2500000</v>
      </c>
      <c r="K147" t="b">
        <f t="shared" si="8"/>
        <v>1</v>
      </c>
    </row>
    <row r="148" spans="1:11" x14ac:dyDescent="0.25">
      <c r="A148" t="s">
        <v>110</v>
      </c>
      <c r="B148">
        <v>7.0000000000000007E-2</v>
      </c>
      <c r="C148">
        <f t="shared" si="6"/>
        <v>7.0000000000000009</v>
      </c>
      <c r="D148" t="str">
        <f t="shared" si="7"/>
        <v>Ovaltine 110/ 180_0.07</v>
      </c>
      <c r="E148" t="s">
        <v>2010</v>
      </c>
      <c r="F148" t="s">
        <v>2201</v>
      </c>
      <c r="G148">
        <v>3000000</v>
      </c>
      <c r="H148" t="str">
        <f>VLOOKUP(A148,[1]B2B_Ass_codeSKU!$F:$H,2,0)</f>
        <v>S67</v>
      </c>
      <c r="I148" t="str">
        <f>VLOOKUP(A148,[1]B2B_Ass_codeSKU!$F:$H,3,0)</f>
        <v>S68</v>
      </c>
      <c r="J148">
        <f>VLOOKUP(E148,Sheet4!A:B,2,0)</f>
        <v>3000000</v>
      </c>
      <c r="K148" t="b">
        <f t="shared" si="8"/>
        <v>1</v>
      </c>
    </row>
    <row r="149" spans="1:11" x14ac:dyDescent="0.25">
      <c r="A149" t="s">
        <v>110</v>
      </c>
      <c r="B149">
        <v>0.08</v>
      </c>
      <c r="C149">
        <f t="shared" si="6"/>
        <v>8</v>
      </c>
      <c r="D149" t="str">
        <f t="shared" si="7"/>
        <v>Ovaltine 110/ 180_0.08</v>
      </c>
      <c r="E149" t="s">
        <v>2011</v>
      </c>
      <c r="F149" t="s">
        <v>2202</v>
      </c>
      <c r="G149">
        <v>19200000</v>
      </c>
      <c r="H149" t="str">
        <f>VLOOKUP(A149,[1]B2B_Ass_codeSKU!$F:$H,2,0)</f>
        <v>S67</v>
      </c>
      <c r="I149" t="str">
        <f>VLOOKUP(A149,[1]B2B_Ass_codeSKU!$F:$H,3,0)</f>
        <v>S68</v>
      </c>
      <c r="J149">
        <f>VLOOKUP(E149,Sheet4!A:B,2,0)</f>
        <v>19200000</v>
      </c>
      <c r="K149" t="b">
        <f t="shared" si="8"/>
        <v>1</v>
      </c>
    </row>
    <row r="150" spans="1:11" x14ac:dyDescent="0.25">
      <c r="A150" t="s">
        <v>110</v>
      </c>
      <c r="B150">
        <v>0.09</v>
      </c>
      <c r="C150">
        <f t="shared" si="6"/>
        <v>9</v>
      </c>
      <c r="D150" t="str">
        <f t="shared" si="7"/>
        <v>Ovaltine 110/ 180_0.09</v>
      </c>
      <c r="E150" t="s">
        <v>2012</v>
      </c>
      <c r="F150" t="s">
        <v>2203</v>
      </c>
      <c r="G150">
        <v>1900000</v>
      </c>
      <c r="H150" t="str">
        <f>VLOOKUP(A150,[1]B2B_Ass_codeSKU!$F:$H,2,0)</f>
        <v>S67</v>
      </c>
      <c r="I150" t="str">
        <f>VLOOKUP(A150,[1]B2B_Ass_codeSKU!$F:$H,3,0)</f>
        <v>S68</v>
      </c>
      <c r="J150">
        <f>VLOOKUP(E150,Sheet4!A:B,2,0)</f>
        <v>1900000</v>
      </c>
      <c r="K150" t="b">
        <f t="shared" si="8"/>
        <v>1</v>
      </c>
    </row>
    <row r="151" spans="1:11" x14ac:dyDescent="0.25">
      <c r="A151" t="s">
        <v>110</v>
      </c>
      <c r="B151">
        <v>0.1</v>
      </c>
      <c r="C151">
        <f t="shared" si="6"/>
        <v>10</v>
      </c>
      <c r="D151" t="str">
        <f t="shared" si="7"/>
        <v>Ovaltine 110/ 180_0.1</v>
      </c>
      <c r="E151" t="s">
        <v>2013</v>
      </c>
      <c r="F151" t="s">
        <v>2204</v>
      </c>
      <c r="G151">
        <v>87300000</v>
      </c>
      <c r="H151" t="str">
        <f>VLOOKUP(A151,[1]B2B_Ass_codeSKU!$F:$H,2,0)</f>
        <v>S67</v>
      </c>
      <c r="I151" t="str">
        <f>VLOOKUP(A151,[1]B2B_Ass_codeSKU!$F:$H,3,0)</f>
        <v>S68</v>
      </c>
      <c r="J151">
        <f>VLOOKUP(E151,Sheet4!A:B,2,0)</f>
        <v>87300000</v>
      </c>
      <c r="K151" t="b">
        <f t="shared" si="8"/>
        <v>1</v>
      </c>
    </row>
    <row r="152" spans="1:11" x14ac:dyDescent="0.25">
      <c r="A152" t="s">
        <v>110</v>
      </c>
      <c r="B152">
        <v>0.12</v>
      </c>
      <c r="C152">
        <f t="shared" si="6"/>
        <v>12</v>
      </c>
      <c r="D152" t="str">
        <f t="shared" si="7"/>
        <v>Ovaltine 110/ 180_0.12</v>
      </c>
      <c r="E152" t="s">
        <v>2014</v>
      </c>
      <c r="F152" t="s">
        <v>2205</v>
      </c>
      <c r="G152">
        <v>9300000</v>
      </c>
      <c r="H152" t="str">
        <f>VLOOKUP(A152,[1]B2B_Ass_codeSKU!$F:$H,2,0)</f>
        <v>S67</v>
      </c>
      <c r="I152" t="str">
        <f>VLOOKUP(A152,[1]B2B_Ass_codeSKU!$F:$H,3,0)</f>
        <v>S68</v>
      </c>
      <c r="J152">
        <f>VLOOKUP(E152,Sheet4!A:B,2,0)</f>
        <v>9300000</v>
      </c>
      <c r="K152" t="b">
        <f t="shared" si="8"/>
        <v>1</v>
      </c>
    </row>
    <row r="153" spans="1:11" x14ac:dyDescent="0.25">
      <c r="A153" t="s">
        <v>111</v>
      </c>
      <c r="B153">
        <v>0.03</v>
      </c>
      <c r="C153">
        <f t="shared" si="6"/>
        <v>3</v>
      </c>
      <c r="D153" t="str">
        <f t="shared" si="7"/>
        <v>Ovaltine 285_0.03</v>
      </c>
      <c r="E153" t="s">
        <v>2015</v>
      </c>
      <c r="F153" t="s">
        <v>2206</v>
      </c>
      <c r="G153">
        <v>200000</v>
      </c>
      <c r="H153" t="str">
        <f>VLOOKUP(A153,[1]B2B_Ass_codeSKU!$F:$H,2,0)</f>
        <v>S65</v>
      </c>
      <c r="I153">
        <f>VLOOKUP(A153,[1]B2B_Ass_codeSKU!$F:$H,3,0)</f>
        <v>0</v>
      </c>
      <c r="J153">
        <f>VLOOKUP(E153,Sheet4!A:B,2,0)</f>
        <v>200000</v>
      </c>
      <c r="K153" t="b">
        <f t="shared" si="8"/>
        <v>1</v>
      </c>
    </row>
    <row r="154" spans="1:11" x14ac:dyDescent="0.25">
      <c r="A154" t="s">
        <v>111</v>
      </c>
      <c r="B154">
        <v>0.06</v>
      </c>
      <c r="C154">
        <f t="shared" si="6"/>
        <v>6</v>
      </c>
      <c r="D154" t="str">
        <f t="shared" si="7"/>
        <v>Ovaltine 285_0.06</v>
      </c>
      <c r="E154" t="s">
        <v>2016</v>
      </c>
      <c r="F154" t="s">
        <v>2207</v>
      </c>
      <c r="G154">
        <v>11900000</v>
      </c>
      <c r="H154" t="str">
        <f>VLOOKUP(A154,[1]B2B_Ass_codeSKU!$F:$H,2,0)</f>
        <v>S65</v>
      </c>
      <c r="I154">
        <f>VLOOKUP(A154,[1]B2B_Ass_codeSKU!$F:$H,3,0)</f>
        <v>0</v>
      </c>
      <c r="J154">
        <f>VLOOKUP(E154,Sheet4!A:B,2,0)</f>
        <v>11900000</v>
      </c>
      <c r="K154" t="b">
        <f t="shared" si="8"/>
        <v>1</v>
      </c>
    </row>
    <row r="155" spans="1:11" x14ac:dyDescent="0.25">
      <c r="A155" t="s">
        <v>111</v>
      </c>
      <c r="B155">
        <v>0.08</v>
      </c>
      <c r="C155">
        <f t="shared" si="6"/>
        <v>8</v>
      </c>
      <c r="D155" t="str">
        <f t="shared" si="7"/>
        <v>Ovaltine 285_0.08</v>
      </c>
      <c r="E155" t="s">
        <v>2017</v>
      </c>
      <c r="F155" t="s">
        <v>2208</v>
      </c>
      <c r="G155">
        <v>10700000</v>
      </c>
      <c r="H155" t="str">
        <f>VLOOKUP(A155,[1]B2B_Ass_codeSKU!$F:$H,2,0)</f>
        <v>S65</v>
      </c>
      <c r="I155">
        <f>VLOOKUP(A155,[1]B2B_Ass_codeSKU!$F:$H,3,0)</f>
        <v>0</v>
      </c>
      <c r="J155">
        <f>VLOOKUP(E155,Sheet4!A:B,2,0)</f>
        <v>10700000</v>
      </c>
      <c r="K155" t="b">
        <f t="shared" si="8"/>
        <v>1</v>
      </c>
    </row>
    <row r="156" spans="1:11" x14ac:dyDescent="0.25">
      <c r="A156" t="s">
        <v>111</v>
      </c>
      <c r="B156">
        <v>0.09</v>
      </c>
      <c r="C156">
        <f t="shared" si="6"/>
        <v>9</v>
      </c>
      <c r="D156" t="str">
        <f t="shared" si="7"/>
        <v>Ovaltine 285_0.09</v>
      </c>
      <c r="E156" t="s">
        <v>2018</v>
      </c>
      <c r="F156" t="s">
        <v>2209</v>
      </c>
      <c r="G156">
        <v>100000</v>
      </c>
      <c r="H156" t="str">
        <f>VLOOKUP(A156,[1]B2B_Ass_codeSKU!$F:$H,2,0)</f>
        <v>S65</v>
      </c>
      <c r="I156">
        <f>VLOOKUP(A156,[1]B2B_Ass_codeSKU!$F:$H,3,0)</f>
        <v>0</v>
      </c>
      <c r="J156">
        <f>VLOOKUP(E156,Sheet4!A:B,2,0)</f>
        <v>100000</v>
      </c>
      <c r="K156" t="b">
        <f t="shared" si="8"/>
        <v>1</v>
      </c>
    </row>
    <row r="157" spans="1:11" x14ac:dyDescent="0.25">
      <c r="A157" t="s">
        <v>111</v>
      </c>
      <c r="B157">
        <v>0.1</v>
      </c>
      <c r="C157">
        <f t="shared" si="6"/>
        <v>10</v>
      </c>
      <c r="D157" t="str">
        <f t="shared" si="7"/>
        <v>Ovaltine 285_0.1</v>
      </c>
      <c r="E157" t="s">
        <v>2019</v>
      </c>
      <c r="F157" t="s">
        <v>2210</v>
      </c>
      <c r="G157">
        <v>2600000</v>
      </c>
      <c r="H157" t="str">
        <f>VLOOKUP(A157,[1]B2B_Ass_codeSKU!$F:$H,2,0)</f>
        <v>S65</v>
      </c>
      <c r="I157">
        <f>VLOOKUP(A157,[1]B2B_Ass_codeSKU!$F:$H,3,0)</f>
        <v>0</v>
      </c>
      <c r="J157">
        <f>VLOOKUP(E157,Sheet4!A:B,2,0)</f>
        <v>2600000</v>
      </c>
      <c r="K157" t="b">
        <f t="shared" si="8"/>
        <v>1</v>
      </c>
    </row>
    <row r="158" spans="1:11" x14ac:dyDescent="0.25">
      <c r="A158" t="s">
        <v>111</v>
      </c>
      <c r="B158">
        <v>0.12</v>
      </c>
      <c r="C158">
        <f t="shared" si="6"/>
        <v>12</v>
      </c>
      <c r="D158" t="str">
        <f t="shared" si="7"/>
        <v>Ovaltine 285_0.12</v>
      </c>
      <c r="E158" t="s">
        <v>2020</v>
      </c>
      <c r="F158" t="s">
        <v>2211</v>
      </c>
      <c r="G158">
        <v>9000000</v>
      </c>
      <c r="H158" t="str">
        <f>VLOOKUP(A158,[1]B2B_Ass_codeSKU!$F:$H,2,0)</f>
        <v>S65</v>
      </c>
      <c r="I158">
        <f>VLOOKUP(A158,[1]B2B_Ass_codeSKU!$F:$H,3,0)</f>
        <v>0</v>
      </c>
      <c r="J158">
        <f>VLOOKUP(E158,Sheet4!A:B,2,0)</f>
        <v>9000000</v>
      </c>
      <c r="K158" t="b">
        <f t="shared" si="8"/>
        <v>1</v>
      </c>
    </row>
    <row r="159" spans="1:11" x14ac:dyDescent="0.25">
      <c r="A159" t="s">
        <v>115</v>
      </c>
      <c r="B159">
        <v>0.05</v>
      </c>
      <c r="C159">
        <f t="shared" si="6"/>
        <v>5</v>
      </c>
      <c r="D159" t="str">
        <f t="shared" si="7"/>
        <v>Ovaltine 400_0.05</v>
      </c>
      <c r="E159" t="s">
        <v>2021</v>
      </c>
      <c r="F159" t="s">
        <v>2212</v>
      </c>
      <c r="G159">
        <v>100000</v>
      </c>
      <c r="H159" t="str">
        <f>VLOOKUP(A159,[1]B2B_Ass_codeSKU!$F:$H,2,0)</f>
        <v>S66</v>
      </c>
      <c r="I159">
        <f>VLOOKUP(A159,[1]B2B_Ass_codeSKU!$F:$H,3,0)</f>
        <v>0</v>
      </c>
      <c r="J159">
        <f>VLOOKUP(E159,Sheet4!A:B,2,0)</f>
        <v>100000</v>
      </c>
      <c r="K159" t="b">
        <f t="shared" si="8"/>
        <v>1</v>
      </c>
    </row>
    <row r="160" spans="1:11" x14ac:dyDescent="0.25">
      <c r="A160" t="s">
        <v>115</v>
      </c>
      <c r="B160">
        <v>0.06</v>
      </c>
      <c r="C160">
        <f t="shared" si="6"/>
        <v>6</v>
      </c>
      <c r="D160" t="str">
        <f t="shared" si="7"/>
        <v>Ovaltine 400_0.06</v>
      </c>
      <c r="E160" t="s">
        <v>2022</v>
      </c>
      <c r="F160" t="s">
        <v>2213</v>
      </c>
      <c r="G160">
        <v>1500000</v>
      </c>
      <c r="H160" t="str">
        <f>VLOOKUP(A160,[1]B2B_Ass_codeSKU!$F:$H,2,0)</f>
        <v>S66</v>
      </c>
      <c r="I160">
        <f>VLOOKUP(A160,[1]B2B_Ass_codeSKU!$F:$H,3,0)</f>
        <v>0</v>
      </c>
      <c r="J160">
        <f>VLOOKUP(E160,Sheet4!A:B,2,0)</f>
        <v>1500000</v>
      </c>
      <c r="K160" t="b">
        <f t="shared" si="8"/>
        <v>1</v>
      </c>
    </row>
    <row r="161" spans="1:11" x14ac:dyDescent="0.25">
      <c r="A161" t="s">
        <v>115</v>
      </c>
      <c r="B161">
        <v>0.08</v>
      </c>
      <c r="C161">
        <f t="shared" si="6"/>
        <v>8</v>
      </c>
      <c r="D161" t="str">
        <f t="shared" si="7"/>
        <v>Ovaltine 400_0.08</v>
      </c>
      <c r="E161" t="s">
        <v>2023</v>
      </c>
      <c r="F161" t="s">
        <v>2214</v>
      </c>
      <c r="G161">
        <v>7000000</v>
      </c>
      <c r="H161" t="str">
        <f>VLOOKUP(A161,[1]B2B_Ass_codeSKU!$F:$H,2,0)</f>
        <v>S66</v>
      </c>
      <c r="I161">
        <f>VLOOKUP(A161,[1]B2B_Ass_codeSKU!$F:$H,3,0)</f>
        <v>0</v>
      </c>
      <c r="J161">
        <f>VLOOKUP(E161,Sheet4!A:B,2,0)</f>
        <v>7000000</v>
      </c>
      <c r="K161" t="b">
        <f t="shared" si="8"/>
        <v>1</v>
      </c>
    </row>
    <row r="162" spans="1:11" x14ac:dyDescent="0.25">
      <c r="A162" t="s">
        <v>115</v>
      </c>
      <c r="B162">
        <v>0.1</v>
      </c>
      <c r="C162">
        <f t="shared" si="6"/>
        <v>10</v>
      </c>
      <c r="D162" t="str">
        <f t="shared" si="7"/>
        <v>Ovaltine 400_0.1</v>
      </c>
      <c r="E162" t="s">
        <v>2024</v>
      </c>
      <c r="F162" t="s">
        <v>2215</v>
      </c>
      <c r="G162">
        <v>100000</v>
      </c>
      <c r="H162" t="str">
        <f>VLOOKUP(A162,[1]B2B_Ass_codeSKU!$F:$H,2,0)</f>
        <v>S66</v>
      </c>
      <c r="I162">
        <f>VLOOKUP(A162,[1]B2B_Ass_codeSKU!$F:$H,3,0)</f>
        <v>0</v>
      </c>
      <c r="J162">
        <f>VLOOKUP(E162,Sheet4!A:B,2,0)</f>
        <v>100000</v>
      </c>
      <c r="K162" t="b">
        <f t="shared" si="8"/>
        <v>1</v>
      </c>
    </row>
    <row r="163" spans="1:11" x14ac:dyDescent="0.25">
      <c r="A163" t="s">
        <v>112</v>
      </c>
      <c r="B163">
        <v>0.03</v>
      </c>
      <c r="C163">
        <f t="shared" si="6"/>
        <v>3</v>
      </c>
      <c r="D163" t="str">
        <f t="shared" si="7"/>
        <v>Truong Sinh_0.03</v>
      </c>
      <c r="E163" t="s">
        <v>2025</v>
      </c>
      <c r="F163" t="s">
        <v>2216</v>
      </c>
      <c r="G163">
        <v>400000</v>
      </c>
      <c r="H163" t="str">
        <f>VLOOKUP(A163,[1]B2B_Ass_codeSKU!$F:$H,2,0)</f>
        <v>S57</v>
      </c>
      <c r="I163">
        <f>VLOOKUP(A163,[1]B2B_Ass_codeSKU!$F:$H,3,0)</f>
        <v>0</v>
      </c>
      <c r="J163">
        <f>VLOOKUP(E163,Sheet4!A:B,2,0)</f>
        <v>400000</v>
      </c>
      <c r="K163" t="b">
        <f t="shared" si="8"/>
        <v>1</v>
      </c>
    </row>
    <row r="164" spans="1:11" x14ac:dyDescent="0.25">
      <c r="A164" t="s">
        <v>112</v>
      </c>
      <c r="B164">
        <v>0.04</v>
      </c>
      <c r="C164">
        <f t="shared" si="6"/>
        <v>4</v>
      </c>
      <c r="D164" t="str">
        <f t="shared" si="7"/>
        <v>Truong Sinh_0.04</v>
      </c>
      <c r="E164" t="s">
        <v>2026</v>
      </c>
      <c r="F164" t="s">
        <v>2217</v>
      </c>
      <c r="G164">
        <v>4900000</v>
      </c>
      <c r="H164" t="str">
        <f>VLOOKUP(A164,[1]B2B_Ass_codeSKU!$F:$H,2,0)</f>
        <v>S57</v>
      </c>
      <c r="I164">
        <f>VLOOKUP(A164,[1]B2B_Ass_codeSKU!$F:$H,3,0)</f>
        <v>0</v>
      </c>
      <c r="J164">
        <f>VLOOKUP(E164,Sheet4!A:B,2,0)</f>
        <v>4900000</v>
      </c>
      <c r="K164" t="b">
        <f t="shared" si="8"/>
        <v>1</v>
      </c>
    </row>
    <row r="165" spans="1:11" x14ac:dyDescent="0.25">
      <c r="A165" t="s">
        <v>112</v>
      </c>
      <c r="B165">
        <v>0.05</v>
      </c>
      <c r="C165">
        <f t="shared" si="6"/>
        <v>5</v>
      </c>
      <c r="D165" t="str">
        <f t="shared" si="7"/>
        <v>Truong Sinh_0.05</v>
      </c>
      <c r="E165" t="s">
        <v>2027</v>
      </c>
      <c r="F165" t="s">
        <v>2218</v>
      </c>
      <c r="G165">
        <v>17400000</v>
      </c>
      <c r="H165" t="str">
        <f>VLOOKUP(A165,[1]B2B_Ass_codeSKU!$F:$H,2,0)</f>
        <v>S57</v>
      </c>
      <c r="I165">
        <f>VLOOKUP(A165,[1]B2B_Ass_codeSKU!$F:$H,3,0)</f>
        <v>0</v>
      </c>
      <c r="J165">
        <f>VLOOKUP(E165,Sheet4!A:B,2,0)</f>
        <v>17400000</v>
      </c>
      <c r="K165" t="b">
        <f t="shared" si="8"/>
        <v>1</v>
      </c>
    </row>
    <row r="166" spans="1:11" x14ac:dyDescent="0.25">
      <c r="A166" t="s">
        <v>112</v>
      </c>
      <c r="B166">
        <v>7.0000000000000007E-2</v>
      </c>
      <c r="C166">
        <f t="shared" si="6"/>
        <v>7.0000000000000009</v>
      </c>
      <c r="D166" t="str">
        <f t="shared" si="7"/>
        <v>Truong Sinh_0.07</v>
      </c>
      <c r="E166" t="s">
        <v>2028</v>
      </c>
      <c r="F166" t="s">
        <v>2219</v>
      </c>
      <c r="G166">
        <v>100000</v>
      </c>
      <c r="H166" t="str">
        <f>VLOOKUP(A166,[1]B2B_Ass_codeSKU!$F:$H,2,0)</f>
        <v>S57</v>
      </c>
      <c r="I166">
        <f>VLOOKUP(A166,[1]B2B_Ass_codeSKU!$F:$H,3,0)</f>
        <v>0</v>
      </c>
      <c r="J166">
        <f>VLOOKUP(E166,Sheet4!A:B,2,0)</f>
        <v>100000</v>
      </c>
      <c r="K166" t="b">
        <f t="shared" si="8"/>
        <v>1</v>
      </c>
    </row>
    <row r="167" spans="1:11" x14ac:dyDescent="0.25">
      <c r="A167" t="s">
        <v>112</v>
      </c>
      <c r="B167">
        <v>0.08</v>
      </c>
      <c r="C167">
        <f t="shared" si="6"/>
        <v>8</v>
      </c>
      <c r="D167" t="str">
        <f t="shared" si="7"/>
        <v>Truong Sinh_0.08</v>
      </c>
      <c r="E167" t="s">
        <v>2029</v>
      </c>
      <c r="F167" t="s">
        <v>2220</v>
      </c>
      <c r="G167">
        <v>18300000</v>
      </c>
      <c r="H167" t="str">
        <f>VLOOKUP(A167,[1]B2B_Ass_codeSKU!$F:$H,2,0)</f>
        <v>S57</v>
      </c>
      <c r="I167">
        <f>VLOOKUP(A167,[1]B2B_Ass_codeSKU!$F:$H,3,0)</f>
        <v>0</v>
      </c>
      <c r="J167">
        <f>VLOOKUP(E167,Sheet4!A:B,2,0)</f>
        <v>18300000</v>
      </c>
      <c r="K167" t="b">
        <f t="shared" si="8"/>
        <v>1</v>
      </c>
    </row>
    <row r="168" spans="1:11" x14ac:dyDescent="0.25">
      <c r="A168" t="s">
        <v>113</v>
      </c>
      <c r="B168">
        <v>0.04</v>
      </c>
      <c r="C168">
        <f t="shared" si="6"/>
        <v>4</v>
      </c>
      <c r="D168" t="str">
        <f t="shared" si="7"/>
        <v>YM 110/ 170_0.04</v>
      </c>
      <c r="E168" t="s">
        <v>2030</v>
      </c>
      <c r="F168" t="s">
        <v>2221</v>
      </c>
      <c r="G168">
        <v>300000</v>
      </c>
      <c r="H168" t="str">
        <f>VLOOKUP(A168,[1]B2B_Ass_codeSKU!$F:$H,2,0)</f>
        <v>S75</v>
      </c>
      <c r="I168" t="str">
        <f>VLOOKUP(A168,[1]B2B_Ass_codeSKU!$F:$H,3,0)</f>
        <v>S62</v>
      </c>
      <c r="J168">
        <f>VLOOKUP(E168,Sheet4!A:B,2,0)</f>
        <v>300000</v>
      </c>
      <c r="K168" t="b">
        <f t="shared" si="8"/>
        <v>1</v>
      </c>
    </row>
    <row r="169" spans="1:11" x14ac:dyDescent="0.25">
      <c r="A169" t="s">
        <v>113</v>
      </c>
      <c r="B169">
        <v>0.05</v>
      </c>
      <c r="C169">
        <f t="shared" si="6"/>
        <v>5</v>
      </c>
      <c r="D169" t="str">
        <f t="shared" si="7"/>
        <v>YM 110/ 170_0.05</v>
      </c>
      <c r="E169" t="s">
        <v>2031</v>
      </c>
      <c r="F169" t="s">
        <v>2222</v>
      </c>
      <c r="G169">
        <v>2700000</v>
      </c>
      <c r="H169" t="str">
        <f>VLOOKUP(A169,[1]B2B_Ass_codeSKU!$F:$H,2,0)</f>
        <v>S75</v>
      </c>
      <c r="I169" t="str">
        <f>VLOOKUP(A169,[1]B2B_Ass_codeSKU!$F:$H,3,0)</f>
        <v>S62</v>
      </c>
      <c r="J169">
        <f>VLOOKUP(E169,Sheet4!A:B,2,0)</f>
        <v>2700000</v>
      </c>
      <c r="K169" t="b">
        <f t="shared" si="8"/>
        <v>1</v>
      </c>
    </row>
    <row r="170" spans="1:11" x14ac:dyDescent="0.25">
      <c r="A170" t="s">
        <v>113</v>
      </c>
      <c r="B170">
        <v>0.06</v>
      </c>
      <c r="C170">
        <f t="shared" si="6"/>
        <v>6</v>
      </c>
      <c r="D170" t="str">
        <f t="shared" si="7"/>
        <v>YM 110/ 170_0.06</v>
      </c>
      <c r="E170" t="s">
        <v>2032</v>
      </c>
      <c r="F170" t="s">
        <v>2223</v>
      </c>
      <c r="G170">
        <v>5500000</v>
      </c>
      <c r="H170" t="str">
        <f>VLOOKUP(A170,[1]B2B_Ass_codeSKU!$F:$H,2,0)</f>
        <v>S75</v>
      </c>
      <c r="I170" t="str">
        <f>VLOOKUP(A170,[1]B2B_Ass_codeSKU!$F:$H,3,0)</f>
        <v>S62</v>
      </c>
      <c r="J170">
        <f>VLOOKUP(E170,Sheet4!A:B,2,0)</f>
        <v>5500000</v>
      </c>
      <c r="K170" t="b">
        <f t="shared" si="8"/>
        <v>1</v>
      </c>
    </row>
    <row r="171" spans="1:11" x14ac:dyDescent="0.25">
      <c r="A171" t="s">
        <v>113</v>
      </c>
      <c r="B171">
        <v>7.0000000000000007E-2</v>
      </c>
      <c r="C171">
        <f t="shared" si="6"/>
        <v>7.0000000000000009</v>
      </c>
      <c r="D171" t="str">
        <f t="shared" si="7"/>
        <v>YM 110/ 170_0.07</v>
      </c>
      <c r="E171" t="s">
        <v>2033</v>
      </c>
      <c r="F171" t="s">
        <v>2224</v>
      </c>
      <c r="G171">
        <v>3100000</v>
      </c>
      <c r="H171" t="str">
        <f>VLOOKUP(A171,[1]B2B_Ass_codeSKU!$F:$H,2,0)</f>
        <v>S75</v>
      </c>
      <c r="I171" t="str">
        <f>VLOOKUP(A171,[1]B2B_Ass_codeSKU!$F:$H,3,0)</f>
        <v>S62</v>
      </c>
      <c r="J171">
        <f>VLOOKUP(E171,Sheet4!A:B,2,0)</f>
        <v>3100000</v>
      </c>
      <c r="K171" t="b">
        <f t="shared" si="8"/>
        <v>1</v>
      </c>
    </row>
    <row r="172" spans="1:11" x14ac:dyDescent="0.25">
      <c r="A172" t="s">
        <v>113</v>
      </c>
      <c r="B172">
        <v>0.08</v>
      </c>
      <c r="C172">
        <f t="shared" si="6"/>
        <v>8</v>
      </c>
      <c r="D172" t="str">
        <f t="shared" si="7"/>
        <v>YM 110/ 170_0.08</v>
      </c>
      <c r="E172" t="s">
        <v>2034</v>
      </c>
      <c r="F172" t="s">
        <v>2225</v>
      </c>
      <c r="G172">
        <v>76000000</v>
      </c>
      <c r="H172" t="str">
        <f>VLOOKUP(A172,[1]B2B_Ass_codeSKU!$F:$H,2,0)</f>
        <v>S75</v>
      </c>
      <c r="I172" t="str">
        <f>VLOOKUP(A172,[1]B2B_Ass_codeSKU!$F:$H,3,0)</f>
        <v>S62</v>
      </c>
      <c r="J172">
        <f>VLOOKUP(E172,Sheet4!A:B,2,0)</f>
        <v>76000000</v>
      </c>
      <c r="K172" t="b">
        <f t="shared" si="8"/>
        <v>1</v>
      </c>
    </row>
    <row r="173" spans="1:11" x14ac:dyDescent="0.25">
      <c r="A173" t="s">
        <v>113</v>
      </c>
      <c r="B173">
        <v>8.7999999999999995E-2</v>
      </c>
      <c r="C173">
        <f t="shared" si="6"/>
        <v>8.7999999999999989</v>
      </c>
      <c r="D173" t="str">
        <f t="shared" si="7"/>
        <v>YM 110/ 170_0.088</v>
      </c>
      <c r="E173" t="s">
        <v>2035</v>
      </c>
      <c r="F173" t="s">
        <v>2226</v>
      </c>
      <c r="G173">
        <v>2500000</v>
      </c>
      <c r="H173" t="str">
        <f>VLOOKUP(A173,[1]B2B_Ass_codeSKU!$F:$H,2,0)</f>
        <v>S75</v>
      </c>
      <c r="I173" t="str">
        <f>VLOOKUP(A173,[1]B2B_Ass_codeSKU!$F:$H,3,0)</f>
        <v>S62</v>
      </c>
      <c r="J173">
        <f>VLOOKUP(E173,Sheet4!A:B,2,0)</f>
        <v>2500000</v>
      </c>
      <c r="K173" t="b">
        <f t="shared" si="8"/>
        <v>1</v>
      </c>
    </row>
    <row r="174" spans="1:11" x14ac:dyDescent="0.25">
      <c r="A174" t="s">
        <v>113</v>
      </c>
      <c r="B174">
        <v>0.09</v>
      </c>
      <c r="C174">
        <f t="shared" si="6"/>
        <v>9</v>
      </c>
      <c r="D174" t="str">
        <f t="shared" si="7"/>
        <v>YM 110/ 170_0.09</v>
      </c>
      <c r="E174" t="s">
        <v>2036</v>
      </c>
      <c r="F174" t="s">
        <v>2227</v>
      </c>
      <c r="G174">
        <v>200000</v>
      </c>
      <c r="H174" t="str">
        <f>VLOOKUP(A174,[1]B2B_Ass_codeSKU!$F:$H,2,0)</f>
        <v>S75</v>
      </c>
      <c r="I174" t="str">
        <f>VLOOKUP(A174,[1]B2B_Ass_codeSKU!$F:$H,3,0)</f>
        <v>S62</v>
      </c>
      <c r="J174">
        <f>VLOOKUP(E174,Sheet4!A:B,2,0)</f>
        <v>200000</v>
      </c>
      <c r="K174" t="b">
        <f t="shared" si="8"/>
        <v>1</v>
      </c>
    </row>
    <row r="175" spans="1:11" x14ac:dyDescent="0.25">
      <c r="A175" t="s">
        <v>113</v>
      </c>
      <c r="B175">
        <v>0.1</v>
      </c>
      <c r="C175">
        <f t="shared" si="6"/>
        <v>10</v>
      </c>
      <c r="D175" t="str">
        <f t="shared" si="7"/>
        <v>YM 110/ 170_0.1</v>
      </c>
      <c r="E175" t="s">
        <v>2037</v>
      </c>
      <c r="F175" t="s">
        <v>2228</v>
      </c>
      <c r="G175">
        <v>382600000</v>
      </c>
      <c r="H175" t="str">
        <f>VLOOKUP(A175,[1]B2B_Ass_codeSKU!$F:$H,2,0)</f>
        <v>S75</v>
      </c>
      <c r="I175" t="str">
        <f>VLOOKUP(A175,[1]B2B_Ass_codeSKU!$F:$H,3,0)</f>
        <v>S62</v>
      </c>
      <c r="J175">
        <f>VLOOKUP(E175,Sheet4!A:B,2,0)</f>
        <v>382600000</v>
      </c>
      <c r="K175" t="b">
        <f t="shared" si="8"/>
        <v>1</v>
      </c>
    </row>
    <row r="176" spans="1:11" x14ac:dyDescent="0.25">
      <c r="A176" t="s">
        <v>113</v>
      </c>
      <c r="B176">
        <v>0.11</v>
      </c>
      <c r="C176">
        <f t="shared" si="6"/>
        <v>11</v>
      </c>
      <c r="D176" t="str">
        <f t="shared" si="7"/>
        <v>YM 110/ 170_0.11</v>
      </c>
      <c r="E176" t="s">
        <v>2038</v>
      </c>
      <c r="F176" t="s">
        <v>2229</v>
      </c>
      <c r="G176">
        <v>100000</v>
      </c>
      <c r="H176" t="str">
        <f>VLOOKUP(A176,[1]B2B_Ass_codeSKU!$F:$H,2,0)</f>
        <v>S75</v>
      </c>
      <c r="I176" t="str">
        <f>VLOOKUP(A176,[1]B2B_Ass_codeSKU!$F:$H,3,0)</f>
        <v>S62</v>
      </c>
      <c r="J176">
        <f>VLOOKUP(E176,Sheet4!A:B,2,0)</f>
        <v>100000</v>
      </c>
      <c r="K176" t="b">
        <f t="shared" si="8"/>
        <v>1</v>
      </c>
    </row>
    <row r="177" spans="1:11" x14ac:dyDescent="0.25">
      <c r="A177" t="s">
        <v>113</v>
      </c>
      <c r="B177">
        <v>0.12</v>
      </c>
      <c r="C177">
        <f t="shared" si="6"/>
        <v>12</v>
      </c>
      <c r="D177" t="str">
        <f t="shared" si="7"/>
        <v>YM 110/ 170_0.12</v>
      </c>
      <c r="E177" t="s">
        <v>2039</v>
      </c>
      <c r="F177" t="s">
        <v>2230</v>
      </c>
      <c r="G177">
        <v>211900000</v>
      </c>
      <c r="H177" t="str">
        <f>VLOOKUP(A177,[1]B2B_Ass_codeSKU!$F:$H,2,0)</f>
        <v>S75</v>
      </c>
      <c r="I177" t="str">
        <f>VLOOKUP(A177,[1]B2B_Ass_codeSKU!$F:$H,3,0)</f>
        <v>S62</v>
      </c>
      <c r="J177">
        <f>VLOOKUP(E177,Sheet4!A:B,2,0)</f>
        <v>211900000</v>
      </c>
      <c r="K177" t="b">
        <f t="shared" si="8"/>
        <v>1</v>
      </c>
    </row>
    <row r="178" spans="1:11" x14ac:dyDescent="0.25">
      <c r="A178" t="s">
        <v>113</v>
      </c>
      <c r="B178">
        <v>0.125</v>
      </c>
      <c r="C178">
        <f t="shared" si="6"/>
        <v>12.5</v>
      </c>
      <c r="D178" t="str">
        <f t="shared" si="7"/>
        <v>YM 110/ 170_0.125</v>
      </c>
      <c r="E178" t="s">
        <v>2040</v>
      </c>
      <c r="F178" t="s">
        <v>2231</v>
      </c>
      <c r="G178">
        <v>28300000</v>
      </c>
      <c r="H178" t="str">
        <f>VLOOKUP(A178,[1]B2B_Ass_codeSKU!$F:$H,2,0)</f>
        <v>S75</v>
      </c>
      <c r="I178" t="str">
        <f>VLOOKUP(A178,[1]B2B_Ass_codeSKU!$F:$H,3,0)</f>
        <v>S62</v>
      </c>
      <c r="J178">
        <f>VLOOKUP(E178,Sheet4!A:B,2,0)</f>
        <v>28300000</v>
      </c>
      <c r="K178" t="b">
        <f t="shared" si="8"/>
        <v>1</v>
      </c>
    </row>
    <row r="179" spans="1:11" x14ac:dyDescent="0.25">
      <c r="A179" t="s">
        <v>113</v>
      </c>
      <c r="B179">
        <v>0.13</v>
      </c>
      <c r="C179">
        <f t="shared" si="6"/>
        <v>13</v>
      </c>
      <c r="D179" t="str">
        <f t="shared" si="7"/>
        <v>YM 110/ 170_0.13</v>
      </c>
      <c r="E179" t="s">
        <v>2041</v>
      </c>
      <c r="F179" t="s">
        <v>2232</v>
      </c>
      <c r="G179">
        <v>134800000</v>
      </c>
      <c r="H179" t="str">
        <f>VLOOKUP(A179,[1]B2B_Ass_codeSKU!$F:$H,2,0)</f>
        <v>S75</v>
      </c>
      <c r="I179" t="str">
        <f>VLOOKUP(A179,[1]B2B_Ass_codeSKU!$F:$H,3,0)</f>
        <v>S62</v>
      </c>
      <c r="J179">
        <f>VLOOKUP(E179,Sheet4!A:B,2,0)</f>
        <v>134800000</v>
      </c>
      <c r="K179" t="b">
        <f t="shared" si="8"/>
        <v>1</v>
      </c>
    </row>
    <row r="180" spans="1:11" x14ac:dyDescent="0.25">
      <c r="A180" t="s">
        <v>113</v>
      </c>
      <c r="B180">
        <v>0.13500000000000001</v>
      </c>
      <c r="C180">
        <f t="shared" si="6"/>
        <v>13.5</v>
      </c>
      <c r="D180" t="str">
        <f t="shared" si="7"/>
        <v>YM 110/ 170_0.135</v>
      </c>
      <c r="E180" t="s">
        <v>2042</v>
      </c>
      <c r="F180" t="s">
        <v>2233</v>
      </c>
      <c r="G180">
        <v>27400000</v>
      </c>
      <c r="H180" t="str">
        <f>VLOOKUP(A180,[1]B2B_Ass_codeSKU!$F:$H,2,0)</f>
        <v>S75</v>
      </c>
      <c r="I180" t="str">
        <f>VLOOKUP(A180,[1]B2B_Ass_codeSKU!$F:$H,3,0)</f>
        <v>S62</v>
      </c>
      <c r="J180">
        <f>VLOOKUP(E180,Sheet4!A:B,2,0)</f>
        <v>27400000</v>
      </c>
      <c r="K180" t="b">
        <f t="shared" si="8"/>
        <v>1</v>
      </c>
    </row>
    <row r="181" spans="1:11" x14ac:dyDescent="0.25">
      <c r="A181" t="s">
        <v>113</v>
      </c>
      <c r="B181">
        <v>0.14000000000000001</v>
      </c>
      <c r="C181">
        <f t="shared" si="6"/>
        <v>14.000000000000002</v>
      </c>
      <c r="D181" t="str">
        <f t="shared" si="7"/>
        <v>YM 110/ 170_0.14</v>
      </c>
      <c r="E181" t="s">
        <v>2043</v>
      </c>
      <c r="F181" t="s">
        <v>2234</v>
      </c>
      <c r="G181">
        <v>65000000</v>
      </c>
      <c r="H181" t="str">
        <f>VLOOKUP(A181,[1]B2B_Ass_codeSKU!$F:$H,2,0)</f>
        <v>S75</v>
      </c>
      <c r="I181" t="str">
        <f>VLOOKUP(A181,[1]B2B_Ass_codeSKU!$F:$H,3,0)</f>
        <v>S62</v>
      </c>
      <c r="J181">
        <f>VLOOKUP(E181,Sheet4!A:B,2,0)</f>
        <v>65000000</v>
      </c>
      <c r="K181" t="b">
        <f t="shared" si="8"/>
        <v>1</v>
      </c>
    </row>
    <row r="182" spans="1:11" x14ac:dyDescent="0.25">
      <c r="A182" t="s">
        <v>113</v>
      </c>
      <c r="B182">
        <v>0.15</v>
      </c>
      <c r="C182">
        <f t="shared" si="6"/>
        <v>15</v>
      </c>
      <c r="D182" t="str">
        <f t="shared" si="7"/>
        <v>YM 110/ 170_0.15</v>
      </c>
      <c r="E182" t="s">
        <v>2044</v>
      </c>
      <c r="F182" t="s">
        <v>2235</v>
      </c>
      <c r="G182">
        <v>80400000</v>
      </c>
      <c r="H182" t="str">
        <f>VLOOKUP(A182,[1]B2B_Ass_codeSKU!$F:$H,2,0)</f>
        <v>S75</v>
      </c>
      <c r="I182" t="str">
        <f>VLOOKUP(A182,[1]B2B_Ass_codeSKU!$F:$H,3,0)</f>
        <v>S62</v>
      </c>
      <c r="J182">
        <f>VLOOKUP(E182,Sheet4!A:B,2,0)</f>
        <v>80400000</v>
      </c>
      <c r="K182" t="b">
        <f t="shared" si="8"/>
        <v>1</v>
      </c>
    </row>
    <row r="183" spans="1:11" x14ac:dyDescent="0.25">
      <c r="A183" t="s">
        <v>114</v>
      </c>
      <c r="B183">
        <v>0.06</v>
      </c>
      <c r="C183">
        <f t="shared" si="6"/>
        <v>6</v>
      </c>
      <c r="D183" t="str">
        <f t="shared" si="7"/>
        <v>YM Bottle_0.06</v>
      </c>
      <c r="E183" t="s">
        <v>2045</v>
      </c>
      <c r="F183" t="s">
        <v>2236</v>
      </c>
      <c r="G183">
        <v>400000</v>
      </c>
      <c r="H183" t="str">
        <f>VLOOKUP(A183,[1]B2B_Ass_codeSKU!$F:$H,2,0)</f>
        <v>P54</v>
      </c>
      <c r="I183">
        <f>VLOOKUP(A183,[1]B2B_Ass_codeSKU!$F:$H,3,0)</f>
        <v>0</v>
      </c>
      <c r="J183">
        <f>VLOOKUP(E183,Sheet4!A:B,2,0)</f>
        <v>400000</v>
      </c>
      <c r="K183" t="b">
        <f t="shared" si="8"/>
        <v>1</v>
      </c>
    </row>
    <row r="184" spans="1:11" x14ac:dyDescent="0.25">
      <c r="A184" t="s">
        <v>114</v>
      </c>
      <c r="B184">
        <v>0.08</v>
      </c>
      <c r="C184">
        <f t="shared" si="6"/>
        <v>8</v>
      </c>
      <c r="D184" t="str">
        <f t="shared" si="7"/>
        <v>YM Bottle_0.08</v>
      </c>
      <c r="E184" t="s">
        <v>2046</v>
      </c>
      <c r="F184" t="s">
        <v>2237</v>
      </c>
      <c r="G184">
        <v>100000</v>
      </c>
      <c r="H184" t="str">
        <f>VLOOKUP(A184,[1]B2B_Ass_codeSKU!$F:$H,2,0)</f>
        <v>P54</v>
      </c>
      <c r="I184">
        <f>VLOOKUP(A184,[1]B2B_Ass_codeSKU!$F:$H,3,0)</f>
        <v>0</v>
      </c>
      <c r="J184">
        <f>VLOOKUP(E184,Sheet4!A:B,2,0)</f>
        <v>100000</v>
      </c>
      <c r="K184" t="b">
        <f t="shared" si="8"/>
        <v>1</v>
      </c>
    </row>
    <row r="185" spans="1:11" x14ac:dyDescent="0.25">
      <c r="A185" t="s">
        <v>114</v>
      </c>
      <c r="B185">
        <v>0.1</v>
      </c>
      <c r="C185">
        <f t="shared" si="6"/>
        <v>10</v>
      </c>
      <c r="D185" t="str">
        <f t="shared" si="7"/>
        <v>YM Bottle_0.1</v>
      </c>
      <c r="E185" t="s">
        <v>2047</v>
      </c>
      <c r="F185" t="s">
        <v>2238</v>
      </c>
      <c r="G185">
        <v>2200000</v>
      </c>
      <c r="H185" t="str">
        <f>VLOOKUP(A185,[1]B2B_Ass_codeSKU!$F:$H,2,0)</f>
        <v>P54</v>
      </c>
      <c r="I185">
        <f>VLOOKUP(A185,[1]B2B_Ass_codeSKU!$F:$H,3,0)</f>
        <v>0</v>
      </c>
      <c r="J185">
        <f>VLOOKUP(E185,Sheet4!A:B,2,0)</f>
        <v>2200000</v>
      </c>
      <c r="K185" t="b">
        <f t="shared" si="8"/>
        <v>1</v>
      </c>
    </row>
    <row r="186" spans="1:11" x14ac:dyDescent="0.25">
      <c r="A186" t="s">
        <v>114</v>
      </c>
      <c r="B186">
        <v>0.11</v>
      </c>
      <c r="C186">
        <f t="shared" si="6"/>
        <v>11</v>
      </c>
      <c r="D186" t="str">
        <f t="shared" si="7"/>
        <v>YM Bottle_0.11</v>
      </c>
      <c r="E186" t="s">
        <v>2048</v>
      </c>
      <c r="F186" t="s">
        <v>2239</v>
      </c>
      <c r="G186">
        <v>5900000</v>
      </c>
      <c r="H186" t="str">
        <f>VLOOKUP(A186,[1]B2B_Ass_codeSKU!$F:$H,2,0)</f>
        <v>P54</v>
      </c>
      <c r="I186">
        <f>VLOOKUP(A186,[1]B2B_Ass_codeSKU!$F:$H,3,0)</f>
        <v>0</v>
      </c>
      <c r="J186">
        <f>VLOOKUP(E186,Sheet4!A:B,2,0)</f>
        <v>5900000</v>
      </c>
      <c r="K186" t="b">
        <f t="shared" si="8"/>
        <v>1</v>
      </c>
    </row>
    <row r="187" spans="1:11" x14ac:dyDescent="0.25">
      <c r="A187" t="s">
        <v>114</v>
      </c>
      <c r="B187">
        <v>0.12</v>
      </c>
      <c r="C187">
        <f t="shared" si="6"/>
        <v>12</v>
      </c>
      <c r="D187" t="str">
        <f t="shared" si="7"/>
        <v>YM Bottle_0.12</v>
      </c>
      <c r="E187" t="s">
        <v>2049</v>
      </c>
      <c r="F187" t="s">
        <v>2240</v>
      </c>
      <c r="G187">
        <v>1400000</v>
      </c>
      <c r="H187" t="str">
        <f>VLOOKUP(A187,[1]B2B_Ass_codeSKU!$F:$H,2,0)</f>
        <v>P54</v>
      </c>
      <c r="I187">
        <f>VLOOKUP(A187,[1]B2B_Ass_codeSKU!$F:$H,3,0)</f>
        <v>0</v>
      </c>
      <c r="J187">
        <f>VLOOKUP(E187,Sheet4!A:B,2,0)</f>
        <v>1400000</v>
      </c>
      <c r="K187" t="b">
        <f t="shared" si="8"/>
        <v>1</v>
      </c>
    </row>
    <row r="188" spans="1:11" x14ac:dyDescent="0.25">
      <c r="A188" t="s">
        <v>114</v>
      </c>
      <c r="B188">
        <v>0.13</v>
      </c>
      <c r="C188">
        <f t="shared" si="6"/>
        <v>13</v>
      </c>
      <c r="D188" t="str">
        <f t="shared" si="7"/>
        <v>YM Bottle_0.13</v>
      </c>
      <c r="E188" t="s">
        <v>2050</v>
      </c>
      <c r="F188" t="s">
        <v>2241</v>
      </c>
      <c r="G188">
        <v>100000</v>
      </c>
      <c r="H188" t="str">
        <f>VLOOKUP(A188,[1]B2B_Ass_codeSKU!$F:$H,2,0)</f>
        <v>P54</v>
      </c>
      <c r="I188">
        <f>VLOOKUP(A188,[1]B2B_Ass_codeSKU!$F:$H,3,0)</f>
        <v>0</v>
      </c>
      <c r="J188">
        <f>VLOOKUP(E188,Sheet4!A:B,2,0)</f>
        <v>100000</v>
      </c>
      <c r="K188" t="b">
        <f t="shared" si="8"/>
        <v>1</v>
      </c>
    </row>
    <row r="189" spans="1:11" x14ac:dyDescent="0.25">
      <c r="A189" t="s">
        <v>114</v>
      </c>
      <c r="B189">
        <v>0.15</v>
      </c>
      <c r="C189">
        <f t="shared" si="6"/>
        <v>15</v>
      </c>
      <c r="D189" t="str">
        <f t="shared" si="7"/>
        <v>YM Bottle_0.15</v>
      </c>
      <c r="E189" t="s">
        <v>2051</v>
      </c>
      <c r="F189" t="s">
        <v>2242</v>
      </c>
      <c r="G189">
        <v>100000</v>
      </c>
      <c r="H189" t="str">
        <f>VLOOKUP(A189,[1]B2B_Ass_codeSKU!$F:$H,2,0)</f>
        <v>P54</v>
      </c>
      <c r="I189">
        <f>VLOOKUP(A189,[1]B2B_Ass_codeSKU!$F:$H,3,0)</f>
        <v>0</v>
      </c>
      <c r="J189">
        <f>VLOOKUP(E189,Sheet4!A:B,2,0)</f>
        <v>100000</v>
      </c>
      <c r="K189" t="b">
        <f t="shared" si="8"/>
        <v>1</v>
      </c>
    </row>
    <row r="190" spans="1:11" x14ac:dyDescent="0.25">
      <c r="A190" t="s">
        <v>114</v>
      </c>
      <c r="B190">
        <v>0.17</v>
      </c>
      <c r="C190">
        <f t="shared" si="6"/>
        <v>17</v>
      </c>
      <c r="D190" t="str">
        <f t="shared" si="7"/>
        <v>YM Bottle_0.17</v>
      </c>
      <c r="E190" t="s">
        <v>2052</v>
      </c>
      <c r="F190" t="s">
        <v>2243</v>
      </c>
      <c r="G190">
        <v>17600000</v>
      </c>
      <c r="H190" t="str">
        <f>VLOOKUP(A190,[1]B2B_Ass_codeSKU!$F:$H,2,0)</f>
        <v>P54</v>
      </c>
      <c r="I190">
        <f>VLOOKUP(A190,[1]B2B_Ass_codeSKU!$F:$H,3,0)</f>
        <v>0</v>
      </c>
      <c r="J190">
        <f>VLOOKUP(E190,Sheet4!A:B,2,0)</f>
        <v>17600000</v>
      </c>
      <c r="K190" t="b">
        <f t="shared" si="8"/>
        <v>1</v>
      </c>
    </row>
    <row r="191" spans="1:11" x14ac:dyDescent="0.25">
      <c r="A191" t="s">
        <v>114</v>
      </c>
      <c r="B191">
        <v>0.19</v>
      </c>
      <c r="C191">
        <f t="shared" si="6"/>
        <v>19</v>
      </c>
      <c r="D191" t="str">
        <f t="shared" si="7"/>
        <v>YM Bottle_0.19</v>
      </c>
      <c r="E191" t="s">
        <v>2053</v>
      </c>
      <c r="F191" t="s">
        <v>2244</v>
      </c>
      <c r="G191">
        <v>300000</v>
      </c>
      <c r="H191" t="str">
        <f>VLOOKUP(A191,[1]B2B_Ass_codeSKU!$F:$H,2,0)</f>
        <v>P54</v>
      </c>
      <c r="I191">
        <f>VLOOKUP(A191,[1]B2B_Ass_codeSKU!$F:$H,3,0)</f>
        <v>0</v>
      </c>
      <c r="J191">
        <f>VLOOKUP(E191,Sheet4!A:B,2,0)</f>
        <v>300000</v>
      </c>
      <c r="K191" t="b">
        <f t="shared" si="8"/>
        <v>1</v>
      </c>
    </row>
    <row r="192" spans="1:11" x14ac:dyDescent="0.25">
      <c r="A192" t="s">
        <v>114</v>
      </c>
      <c r="B192">
        <v>0.21</v>
      </c>
      <c r="C192">
        <f t="shared" si="6"/>
        <v>21</v>
      </c>
      <c r="D192" t="str">
        <f t="shared" si="7"/>
        <v>YM Bottle_0.21</v>
      </c>
      <c r="E192" t="s">
        <v>2054</v>
      </c>
      <c r="F192" t="s">
        <v>2245</v>
      </c>
      <c r="G192">
        <v>400000</v>
      </c>
      <c r="H192" t="str">
        <f>VLOOKUP(A192,[1]B2B_Ass_codeSKU!$F:$H,2,0)</f>
        <v>P54</v>
      </c>
      <c r="I192">
        <f>VLOOKUP(A192,[1]B2B_Ass_codeSKU!$F:$H,3,0)</f>
        <v>0</v>
      </c>
      <c r="J192">
        <f>VLOOKUP(E192,Sheet4!A:B,2,0)</f>
        <v>400000</v>
      </c>
      <c r="K192" t="b">
        <f t="shared" si="8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B195"/>
  <sheetViews>
    <sheetView topLeftCell="A166" workbookViewId="0">
      <selection activeCell="A182" sqref="A182"/>
    </sheetView>
  </sheetViews>
  <sheetFormatPr defaultRowHeight="15" x14ac:dyDescent="0.25"/>
  <cols>
    <col min="1" max="1" width="20.140625" bestFit="1" customWidth="1"/>
    <col min="2" max="2" width="19.42578125" bestFit="1" customWidth="1"/>
  </cols>
  <sheetData>
    <row r="3" spans="1:2" x14ac:dyDescent="0.25">
      <c r="A3" s="66" t="s">
        <v>1863</v>
      </c>
      <c r="B3" t="s">
        <v>2252</v>
      </c>
    </row>
    <row r="4" spans="1:2" x14ac:dyDescent="0.25">
      <c r="A4" s="67" t="s">
        <v>1864</v>
      </c>
      <c r="B4" s="68">
        <v>200000</v>
      </c>
    </row>
    <row r="5" spans="1:2" x14ac:dyDescent="0.25">
      <c r="A5" s="67" t="s">
        <v>1953</v>
      </c>
      <c r="B5" s="68">
        <v>140400000</v>
      </c>
    </row>
    <row r="6" spans="1:2" x14ac:dyDescent="0.25">
      <c r="A6" s="67" t="s">
        <v>1954</v>
      </c>
      <c r="B6" s="68">
        <v>31100000</v>
      </c>
    </row>
    <row r="7" spans="1:2" x14ac:dyDescent="0.25">
      <c r="A7" s="67" t="s">
        <v>1955</v>
      </c>
      <c r="B7" s="68">
        <v>394300000</v>
      </c>
    </row>
    <row r="8" spans="1:2" x14ac:dyDescent="0.25">
      <c r="A8" s="67" t="s">
        <v>1956</v>
      </c>
      <c r="B8" s="68">
        <v>511300000</v>
      </c>
    </row>
    <row r="9" spans="1:2" x14ac:dyDescent="0.25">
      <c r="A9" s="67" t="s">
        <v>1957</v>
      </c>
      <c r="B9" s="68">
        <v>153300000</v>
      </c>
    </row>
    <row r="10" spans="1:2" x14ac:dyDescent="0.25">
      <c r="A10" s="67" t="s">
        <v>1958</v>
      </c>
      <c r="B10" s="68">
        <v>100000</v>
      </c>
    </row>
    <row r="11" spans="1:2" x14ac:dyDescent="0.25">
      <c r="A11" s="67" t="s">
        <v>1959</v>
      </c>
      <c r="B11" s="68">
        <v>210100000</v>
      </c>
    </row>
    <row r="12" spans="1:2" x14ac:dyDescent="0.25">
      <c r="A12" s="67" t="s">
        <v>1960</v>
      </c>
      <c r="B12" s="68">
        <v>1113200000</v>
      </c>
    </row>
    <row r="13" spans="1:2" x14ac:dyDescent="0.25">
      <c r="A13" s="67" t="s">
        <v>1961</v>
      </c>
      <c r="B13" s="68">
        <v>73000000</v>
      </c>
    </row>
    <row r="14" spans="1:2" x14ac:dyDescent="0.25">
      <c r="A14" s="67" t="s">
        <v>1962</v>
      </c>
      <c r="B14" s="68">
        <v>195200000</v>
      </c>
    </row>
    <row r="15" spans="1:2" x14ac:dyDescent="0.25">
      <c r="A15" s="67" t="s">
        <v>1865</v>
      </c>
      <c r="B15" s="68">
        <v>400000</v>
      </c>
    </row>
    <row r="16" spans="1:2" x14ac:dyDescent="0.25">
      <c r="A16" s="67" t="s">
        <v>1963</v>
      </c>
      <c r="B16" s="68">
        <v>223800000</v>
      </c>
    </row>
    <row r="17" spans="1:2" x14ac:dyDescent="0.25">
      <c r="A17" s="67" t="s">
        <v>1964</v>
      </c>
      <c r="B17" s="68">
        <v>100000</v>
      </c>
    </row>
    <row r="18" spans="1:2" x14ac:dyDescent="0.25">
      <c r="A18" s="67" t="s">
        <v>1965</v>
      </c>
      <c r="B18" s="68">
        <v>9700000</v>
      </c>
    </row>
    <row r="19" spans="1:2" x14ac:dyDescent="0.25">
      <c r="A19" s="67" t="s">
        <v>1966</v>
      </c>
      <c r="B19" s="68">
        <v>100000</v>
      </c>
    </row>
    <row r="20" spans="1:2" x14ac:dyDescent="0.25">
      <c r="A20" s="67" t="s">
        <v>1967</v>
      </c>
      <c r="B20" s="68">
        <v>1100000</v>
      </c>
    </row>
    <row r="21" spans="1:2" x14ac:dyDescent="0.25">
      <c r="A21" s="67" t="s">
        <v>1968</v>
      </c>
      <c r="B21" s="68">
        <v>300000</v>
      </c>
    </row>
    <row r="22" spans="1:2" x14ac:dyDescent="0.25">
      <c r="A22" s="67" t="s">
        <v>1969</v>
      </c>
      <c r="B22" s="68">
        <v>5600000</v>
      </c>
    </row>
    <row r="23" spans="1:2" x14ac:dyDescent="0.25">
      <c r="A23" s="67" t="s">
        <v>1970</v>
      </c>
      <c r="B23" s="68">
        <v>200000</v>
      </c>
    </row>
    <row r="24" spans="1:2" x14ac:dyDescent="0.25">
      <c r="A24" s="67" t="s">
        <v>1971</v>
      </c>
      <c r="B24" s="68">
        <v>51600000</v>
      </c>
    </row>
    <row r="25" spans="1:2" x14ac:dyDescent="0.25">
      <c r="A25" s="67" t="s">
        <v>1972</v>
      </c>
      <c r="B25" s="68">
        <v>209600000</v>
      </c>
    </row>
    <row r="26" spans="1:2" x14ac:dyDescent="0.25">
      <c r="A26" s="67" t="s">
        <v>1866</v>
      </c>
      <c r="B26" s="68">
        <v>900000</v>
      </c>
    </row>
    <row r="27" spans="1:2" x14ac:dyDescent="0.25">
      <c r="A27" s="67" t="s">
        <v>1973</v>
      </c>
      <c r="B27" s="68">
        <v>29100000</v>
      </c>
    </row>
    <row r="28" spans="1:2" x14ac:dyDescent="0.25">
      <c r="A28" s="67" t="s">
        <v>1974</v>
      </c>
      <c r="B28" s="68">
        <v>33100000</v>
      </c>
    </row>
    <row r="29" spans="1:2" x14ac:dyDescent="0.25">
      <c r="A29" s="67" t="s">
        <v>1975</v>
      </c>
      <c r="B29" s="68">
        <v>300000</v>
      </c>
    </row>
    <row r="30" spans="1:2" x14ac:dyDescent="0.25">
      <c r="A30" s="67" t="s">
        <v>1976</v>
      </c>
      <c r="B30" s="68">
        <v>128100000</v>
      </c>
    </row>
    <row r="31" spans="1:2" x14ac:dyDescent="0.25">
      <c r="A31" s="67" t="s">
        <v>1977</v>
      </c>
      <c r="B31" s="68">
        <v>5200000</v>
      </c>
    </row>
    <row r="32" spans="1:2" x14ac:dyDescent="0.25">
      <c r="A32" s="67" t="s">
        <v>1978</v>
      </c>
      <c r="B32" s="68">
        <v>29500000</v>
      </c>
    </row>
    <row r="33" spans="1:2" x14ac:dyDescent="0.25">
      <c r="A33" s="67" t="s">
        <v>1979</v>
      </c>
      <c r="B33" s="68">
        <v>15700000</v>
      </c>
    </row>
    <row r="34" spans="1:2" x14ac:dyDescent="0.25">
      <c r="A34" s="67" t="s">
        <v>1980</v>
      </c>
      <c r="B34" s="68">
        <v>35600000</v>
      </c>
    </row>
    <row r="35" spans="1:2" x14ac:dyDescent="0.25">
      <c r="A35" s="67" t="s">
        <v>1981</v>
      </c>
      <c r="B35" s="68">
        <v>22200000</v>
      </c>
    </row>
    <row r="36" spans="1:2" x14ac:dyDescent="0.25">
      <c r="A36" s="67" t="s">
        <v>1982</v>
      </c>
      <c r="B36" s="68">
        <v>300000</v>
      </c>
    </row>
    <row r="37" spans="1:2" x14ac:dyDescent="0.25">
      <c r="A37" s="67" t="s">
        <v>1867</v>
      </c>
      <c r="B37" s="68">
        <v>95500000</v>
      </c>
    </row>
    <row r="38" spans="1:2" x14ac:dyDescent="0.25">
      <c r="A38" s="67" t="s">
        <v>1983</v>
      </c>
      <c r="B38" s="68">
        <v>500000</v>
      </c>
    </row>
    <row r="39" spans="1:2" x14ac:dyDescent="0.25">
      <c r="A39" s="67" t="s">
        <v>1984</v>
      </c>
      <c r="B39" s="68">
        <v>300000</v>
      </c>
    </row>
    <row r="40" spans="1:2" x14ac:dyDescent="0.25">
      <c r="A40" s="67" t="s">
        <v>1985</v>
      </c>
      <c r="B40" s="68">
        <v>2500000</v>
      </c>
    </row>
    <row r="41" spans="1:2" x14ac:dyDescent="0.25">
      <c r="A41" s="67" t="s">
        <v>1986</v>
      </c>
      <c r="B41" s="68">
        <v>19800000</v>
      </c>
    </row>
    <row r="42" spans="1:2" x14ac:dyDescent="0.25">
      <c r="A42" s="67" t="s">
        <v>1987</v>
      </c>
      <c r="B42" s="68">
        <v>6400000</v>
      </c>
    </row>
    <row r="43" spans="1:2" x14ac:dyDescent="0.25">
      <c r="A43" s="67" t="s">
        <v>1988</v>
      </c>
      <c r="B43" s="68">
        <v>90800000</v>
      </c>
    </row>
    <row r="44" spans="1:2" x14ac:dyDescent="0.25">
      <c r="A44" s="67" t="s">
        <v>1989</v>
      </c>
      <c r="B44" s="68">
        <v>200000</v>
      </c>
    </row>
    <row r="45" spans="1:2" x14ac:dyDescent="0.25">
      <c r="A45" s="67" t="s">
        <v>1990</v>
      </c>
      <c r="B45" s="68">
        <v>400000</v>
      </c>
    </row>
    <row r="46" spans="1:2" x14ac:dyDescent="0.25">
      <c r="A46" s="67" t="s">
        <v>1991</v>
      </c>
      <c r="B46" s="68">
        <v>40200000</v>
      </c>
    </row>
    <row r="47" spans="1:2" x14ac:dyDescent="0.25">
      <c r="A47" s="67" t="s">
        <v>1992</v>
      </c>
      <c r="B47" s="68">
        <v>77600000</v>
      </c>
    </row>
    <row r="48" spans="1:2" x14ac:dyDescent="0.25">
      <c r="A48" s="67" t="s">
        <v>1868</v>
      </c>
      <c r="B48" s="68">
        <v>100000</v>
      </c>
    </row>
    <row r="49" spans="1:2" x14ac:dyDescent="0.25">
      <c r="A49" s="67" t="s">
        <v>1993</v>
      </c>
      <c r="B49" s="68">
        <v>219200000</v>
      </c>
    </row>
    <row r="50" spans="1:2" x14ac:dyDescent="0.25">
      <c r="A50" s="67" t="s">
        <v>1994</v>
      </c>
      <c r="B50" s="68">
        <v>14900000</v>
      </c>
    </row>
    <row r="51" spans="1:2" x14ac:dyDescent="0.25">
      <c r="A51" s="67" t="s">
        <v>1995</v>
      </c>
      <c r="B51" s="68">
        <v>292000000</v>
      </c>
    </row>
    <row r="52" spans="1:2" x14ac:dyDescent="0.25">
      <c r="A52" s="67" t="s">
        <v>1996</v>
      </c>
      <c r="B52" s="68">
        <v>388000000</v>
      </c>
    </row>
    <row r="53" spans="1:2" x14ac:dyDescent="0.25">
      <c r="A53" s="67" t="s">
        <v>1997</v>
      </c>
      <c r="B53" s="68">
        <v>54500000</v>
      </c>
    </row>
    <row r="54" spans="1:2" x14ac:dyDescent="0.25">
      <c r="A54" s="67" t="s">
        <v>1998</v>
      </c>
      <c r="B54" s="68">
        <v>1300000</v>
      </c>
    </row>
    <row r="55" spans="1:2" x14ac:dyDescent="0.25">
      <c r="A55" s="67" t="s">
        <v>1999</v>
      </c>
      <c r="B55" s="68">
        <v>1800000</v>
      </c>
    </row>
    <row r="56" spans="1:2" x14ac:dyDescent="0.25">
      <c r="A56" s="67" t="s">
        <v>2000</v>
      </c>
      <c r="B56" s="68">
        <v>53100000</v>
      </c>
    </row>
    <row r="57" spans="1:2" x14ac:dyDescent="0.25">
      <c r="A57" s="67" t="s">
        <v>2001</v>
      </c>
      <c r="B57" s="68">
        <v>16100000</v>
      </c>
    </row>
    <row r="58" spans="1:2" x14ac:dyDescent="0.25">
      <c r="A58" s="67" t="s">
        <v>2002</v>
      </c>
      <c r="B58" s="68">
        <v>95200000</v>
      </c>
    </row>
    <row r="59" spans="1:2" x14ac:dyDescent="0.25">
      <c r="A59" s="67" t="s">
        <v>1869</v>
      </c>
      <c r="B59" s="68">
        <v>100000</v>
      </c>
    </row>
    <row r="60" spans="1:2" x14ac:dyDescent="0.25">
      <c r="A60" s="67" t="s">
        <v>2003</v>
      </c>
      <c r="B60" s="68">
        <v>33900000</v>
      </c>
    </row>
    <row r="61" spans="1:2" x14ac:dyDescent="0.25">
      <c r="A61" s="67" t="s">
        <v>2004</v>
      </c>
      <c r="B61" s="68">
        <v>81300000</v>
      </c>
    </row>
    <row r="62" spans="1:2" x14ac:dyDescent="0.25">
      <c r="A62" s="67" t="s">
        <v>2005</v>
      </c>
      <c r="B62" s="68">
        <v>10400000</v>
      </c>
    </row>
    <row r="63" spans="1:2" x14ac:dyDescent="0.25">
      <c r="A63" s="67" t="s">
        <v>2006</v>
      </c>
      <c r="B63" s="68">
        <v>173100000</v>
      </c>
    </row>
    <row r="64" spans="1:2" x14ac:dyDescent="0.25">
      <c r="A64" s="67" t="s">
        <v>2007</v>
      </c>
      <c r="B64" s="68">
        <v>37900000</v>
      </c>
    </row>
    <row r="65" spans="1:2" x14ac:dyDescent="0.25">
      <c r="A65" s="67" t="s">
        <v>2008</v>
      </c>
      <c r="B65" s="68">
        <v>300000</v>
      </c>
    </row>
    <row r="66" spans="1:2" x14ac:dyDescent="0.25">
      <c r="A66" s="67" t="s">
        <v>2009</v>
      </c>
      <c r="B66" s="68">
        <v>2500000</v>
      </c>
    </row>
    <row r="67" spans="1:2" x14ac:dyDescent="0.25">
      <c r="A67" s="67" t="s">
        <v>2010</v>
      </c>
      <c r="B67" s="68">
        <v>3000000</v>
      </c>
    </row>
    <row r="68" spans="1:2" x14ac:dyDescent="0.25">
      <c r="A68" s="67" t="s">
        <v>2011</v>
      </c>
      <c r="B68" s="68">
        <v>19200000</v>
      </c>
    </row>
    <row r="69" spans="1:2" x14ac:dyDescent="0.25">
      <c r="A69" s="67" t="s">
        <v>2012</v>
      </c>
      <c r="B69" s="68">
        <v>1900000</v>
      </c>
    </row>
    <row r="70" spans="1:2" x14ac:dyDescent="0.25">
      <c r="A70" s="67" t="s">
        <v>1870</v>
      </c>
      <c r="B70" s="68">
        <v>100000</v>
      </c>
    </row>
    <row r="71" spans="1:2" x14ac:dyDescent="0.25">
      <c r="A71" s="67" t="s">
        <v>2013</v>
      </c>
      <c r="B71" s="68">
        <v>87300000</v>
      </c>
    </row>
    <row r="72" spans="1:2" x14ac:dyDescent="0.25">
      <c r="A72" s="67" t="s">
        <v>2014</v>
      </c>
      <c r="B72" s="68">
        <v>9300000</v>
      </c>
    </row>
    <row r="73" spans="1:2" x14ac:dyDescent="0.25">
      <c r="A73" s="67" t="s">
        <v>2015</v>
      </c>
      <c r="B73" s="68">
        <v>200000</v>
      </c>
    </row>
    <row r="74" spans="1:2" x14ac:dyDescent="0.25">
      <c r="A74" s="67" t="s">
        <v>2016</v>
      </c>
      <c r="B74" s="68">
        <v>11900000</v>
      </c>
    </row>
    <row r="75" spans="1:2" x14ac:dyDescent="0.25">
      <c r="A75" s="67" t="s">
        <v>2017</v>
      </c>
      <c r="B75" s="68">
        <v>10700000</v>
      </c>
    </row>
    <row r="76" spans="1:2" x14ac:dyDescent="0.25">
      <c r="A76" s="67" t="s">
        <v>2018</v>
      </c>
      <c r="B76" s="68">
        <v>100000</v>
      </c>
    </row>
    <row r="77" spans="1:2" x14ac:dyDescent="0.25">
      <c r="A77" s="67" t="s">
        <v>2019</v>
      </c>
      <c r="B77" s="68">
        <v>2600000</v>
      </c>
    </row>
    <row r="78" spans="1:2" x14ac:dyDescent="0.25">
      <c r="A78" s="67" t="s">
        <v>2020</v>
      </c>
      <c r="B78" s="68">
        <v>9000000</v>
      </c>
    </row>
    <row r="79" spans="1:2" x14ac:dyDescent="0.25">
      <c r="A79" s="67" t="s">
        <v>2021</v>
      </c>
      <c r="B79" s="68">
        <v>100000</v>
      </c>
    </row>
    <row r="80" spans="1:2" x14ac:dyDescent="0.25">
      <c r="A80" s="67" t="s">
        <v>2022</v>
      </c>
      <c r="B80" s="68">
        <v>1500000</v>
      </c>
    </row>
    <row r="81" spans="1:2" x14ac:dyDescent="0.25">
      <c r="A81" s="67" t="s">
        <v>1871</v>
      </c>
      <c r="B81" s="68">
        <v>6700000</v>
      </c>
    </row>
    <row r="82" spans="1:2" x14ac:dyDescent="0.25">
      <c r="A82" s="67" t="s">
        <v>2023</v>
      </c>
      <c r="B82" s="68">
        <v>7000000</v>
      </c>
    </row>
    <row r="83" spans="1:2" x14ac:dyDescent="0.25">
      <c r="A83" s="67" t="s">
        <v>2024</v>
      </c>
      <c r="B83" s="68">
        <v>100000</v>
      </c>
    </row>
    <row r="84" spans="1:2" x14ac:dyDescent="0.25">
      <c r="A84" s="67" t="s">
        <v>2025</v>
      </c>
      <c r="B84" s="68">
        <v>400000</v>
      </c>
    </row>
    <row r="85" spans="1:2" x14ac:dyDescent="0.25">
      <c r="A85" s="67" t="s">
        <v>2026</v>
      </c>
      <c r="B85" s="68">
        <v>4900000</v>
      </c>
    </row>
    <row r="86" spans="1:2" x14ac:dyDescent="0.25">
      <c r="A86" s="67" t="s">
        <v>2027</v>
      </c>
      <c r="B86" s="68">
        <v>17400000</v>
      </c>
    </row>
    <row r="87" spans="1:2" x14ac:dyDescent="0.25">
      <c r="A87" s="67" t="s">
        <v>2028</v>
      </c>
      <c r="B87" s="68">
        <v>100000</v>
      </c>
    </row>
    <row r="88" spans="1:2" x14ac:dyDescent="0.25">
      <c r="A88" s="67" t="s">
        <v>2029</v>
      </c>
      <c r="B88" s="68">
        <v>18300000</v>
      </c>
    </row>
    <row r="89" spans="1:2" x14ac:dyDescent="0.25">
      <c r="A89" s="67" t="s">
        <v>2030</v>
      </c>
      <c r="B89" s="68">
        <v>300000</v>
      </c>
    </row>
    <row r="90" spans="1:2" x14ac:dyDescent="0.25">
      <c r="A90" s="67" t="s">
        <v>2031</v>
      </c>
      <c r="B90" s="68">
        <v>2700000</v>
      </c>
    </row>
    <row r="91" spans="1:2" x14ac:dyDescent="0.25">
      <c r="A91" s="67" t="s">
        <v>2032</v>
      </c>
      <c r="B91" s="68">
        <v>5500000</v>
      </c>
    </row>
    <row r="92" spans="1:2" x14ac:dyDescent="0.25">
      <c r="A92" s="67" t="s">
        <v>1872</v>
      </c>
      <c r="B92" s="68">
        <v>100000</v>
      </c>
    </row>
    <row r="93" spans="1:2" x14ac:dyDescent="0.25">
      <c r="A93" s="67" t="s">
        <v>2033</v>
      </c>
      <c r="B93" s="68">
        <v>3100000</v>
      </c>
    </row>
    <row r="94" spans="1:2" x14ac:dyDescent="0.25">
      <c r="A94" s="67" t="s">
        <v>2034</v>
      </c>
      <c r="B94" s="68">
        <v>76000000</v>
      </c>
    </row>
    <row r="95" spans="1:2" x14ac:dyDescent="0.25">
      <c r="A95" s="67" t="s">
        <v>2035</v>
      </c>
      <c r="B95" s="68">
        <v>2500000</v>
      </c>
    </row>
    <row r="96" spans="1:2" x14ac:dyDescent="0.25">
      <c r="A96" s="67" t="s">
        <v>2036</v>
      </c>
      <c r="B96" s="68">
        <v>200000</v>
      </c>
    </row>
    <row r="97" spans="1:2" x14ac:dyDescent="0.25">
      <c r="A97" s="67" t="s">
        <v>2037</v>
      </c>
      <c r="B97" s="68">
        <v>382600000</v>
      </c>
    </row>
    <row r="98" spans="1:2" x14ac:dyDescent="0.25">
      <c r="A98" s="67" t="s">
        <v>2038</v>
      </c>
      <c r="B98" s="68">
        <v>100000</v>
      </c>
    </row>
    <row r="99" spans="1:2" x14ac:dyDescent="0.25">
      <c r="A99" s="67" t="s">
        <v>2039</v>
      </c>
      <c r="B99" s="68">
        <v>211900000</v>
      </c>
    </row>
    <row r="100" spans="1:2" x14ac:dyDescent="0.25">
      <c r="A100" s="67" t="s">
        <v>2040</v>
      </c>
      <c r="B100" s="68">
        <v>28300000</v>
      </c>
    </row>
    <row r="101" spans="1:2" x14ac:dyDescent="0.25">
      <c r="A101" s="67" t="s">
        <v>2041</v>
      </c>
      <c r="B101" s="68">
        <v>134800000</v>
      </c>
    </row>
    <row r="102" spans="1:2" x14ac:dyDescent="0.25">
      <c r="A102" s="67" t="s">
        <v>2042</v>
      </c>
      <c r="B102" s="68">
        <v>27400000</v>
      </c>
    </row>
    <row r="103" spans="1:2" x14ac:dyDescent="0.25">
      <c r="A103" s="67" t="s">
        <v>1873</v>
      </c>
      <c r="B103" s="68">
        <v>30200000</v>
      </c>
    </row>
    <row r="104" spans="1:2" x14ac:dyDescent="0.25">
      <c r="A104" s="67" t="s">
        <v>2043</v>
      </c>
      <c r="B104" s="68">
        <v>65000000</v>
      </c>
    </row>
    <row r="105" spans="1:2" x14ac:dyDescent="0.25">
      <c r="A105" s="67" t="s">
        <v>2044</v>
      </c>
      <c r="B105" s="68">
        <v>80400000</v>
      </c>
    </row>
    <row r="106" spans="1:2" x14ac:dyDescent="0.25">
      <c r="A106" s="67" t="s">
        <v>2045</v>
      </c>
      <c r="B106" s="68">
        <v>400000</v>
      </c>
    </row>
    <row r="107" spans="1:2" x14ac:dyDescent="0.25">
      <c r="A107" s="67" t="s">
        <v>2046</v>
      </c>
      <c r="B107" s="68">
        <v>100000</v>
      </c>
    </row>
    <row r="108" spans="1:2" x14ac:dyDescent="0.25">
      <c r="A108" s="67" t="s">
        <v>2047</v>
      </c>
      <c r="B108" s="68">
        <v>2200000</v>
      </c>
    </row>
    <row r="109" spans="1:2" x14ac:dyDescent="0.25">
      <c r="A109" s="67" t="s">
        <v>2048</v>
      </c>
      <c r="B109" s="68">
        <v>5900000</v>
      </c>
    </row>
    <row r="110" spans="1:2" x14ac:dyDescent="0.25">
      <c r="A110" s="67" t="s">
        <v>2049</v>
      </c>
      <c r="B110" s="68">
        <v>1400000</v>
      </c>
    </row>
    <row r="111" spans="1:2" x14ac:dyDescent="0.25">
      <c r="A111" s="67" t="s">
        <v>2050</v>
      </c>
      <c r="B111" s="68">
        <v>100000</v>
      </c>
    </row>
    <row r="112" spans="1:2" x14ac:dyDescent="0.25">
      <c r="A112" s="67" t="s">
        <v>2051</v>
      </c>
      <c r="B112" s="68">
        <v>100000</v>
      </c>
    </row>
    <row r="113" spans="1:2" x14ac:dyDescent="0.25">
      <c r="A113" s="67" t="s">
        <v>2052</v>
      </c>
      <c r="B113" s="68">
        <v>17600000</v>
      </c>
    </row>
    <row r="114" spans="1:2" x14ac:dyDescent="0.25">
      <c r="A114" s="67" t="s">
        <v>1874</v>
      </c>
      <c r="B114" s="68">
        <v>800000</v>
      </c>
    </row>
    <row r="115" spans="1:2" x14ac:dyDescent="0.25">
      <c r="A115" s="67" t="s">
        <v>2053</v>
      </c>
      <c r="B115" s="68">
        <v>300000</v>
      </c>
    </row>
    <row r="116" spans="1:2" x14ac:dyDescent="0.25">
      <c r="A116" s="67" t="s">
        <v>2054</v>
      </c>
      <c r="B116" s="68">
        <v>400000</v>
      </c>
    </row>
    <row r="117" spans="1:2" x14ac:dyDescent="0.25">
      <c r="A117" s="67" t="s">
        <v>1875</v>
      </c>
      <c r="B117" s="68">
        <v>2400000</v>
      </c>
    </row>
    <row r="118" spans="1:2" x14ac:dyDescent="0.25">
      <c r="A118" s="67" t="s">
        <v>1876</v>
      </c>
      <c r="B118" s="68">
        <v>115600000</v>
      </c>
    </row>
    <row r="119" spans="1:2" x14ac:dyDescent="0.25">
      <c r="A119" s="67" t="s">
        <v>1877</v>
      </c>
      <c r="B119" s="68">
        <v>244100000</v>
      </c>
    </row>
    <row r="120" spans="1:2" x14ac:dyDescent="0.25">
      <c r="A120" s="67" t="s">
        <v>1878</v>
      </c>
      <c r="B120" s="68">
        <v>70100000</v>
      </c>
    </row>
    <row r="121" spans="1:2" x14ac:dyDescent="0.25">
      <c r="A121" s="67" t="s">
        <v>1879</v>
      </c>
      <c r="B121" s="68">
        <v>605500000</v>
      </c>
    </row>
    <row r="122" spans="1:2" x14ac:dyDescent="0.25">
      <c r="A122" s="67" t="s">
        <v>1880</v>
      </c>
      <c r="B122" s="68">
        <v>16400000</v>
      </c>
    </row>
    <row r="123" spans="1:2" x14ac:dyDescent="0.25">
      <c r="A123" s="67" t="s">
        <v>1881</v>
      </c>
      <c r="B123" s="68">
        <v>18700000</v>
      </c>
    </row>
    <row r="124" spans="1:2" x14ac:dyDescent="0.25">
      <c r="A124" s="67" t="s">
        <v>1882</v>
      </c>
      <c r="B124" s="68">
        <v>546900000</v>
      </c>
    </row>
    <row r="125" spans="1:2" x14ac:dyDescent="0.25">
      <c r="A125" s="67" t="s">
        <v>1883</v>
      </c>
      <c r="B125" s="68">
        <v>500000</v>
      </c>
    </row>
    <row r="126" spans="1:2" x14ac:dyDescent="0.25">
      <c r="A126" s="67" t="s">
        <v>1884</v>
      </c>
      <c r="B126" s="68">
        <v>100000</v>
      </c>
    </row>
    <row r="127" spans="1:2" x14ac:dyDescent="0.25">
      <c r="A127" s="67" t="s">
        <v>1885</v>
      </c>
      <c r="B127" s="68">
        <v>400000</v>
      </c>
    </row>
    <row r="128" spans="1:2" x14ac:dyDescent="0.25">
      <c r="A128" s="67" t="s">
        <v>1886</v>
      </c>
      <c r="B128" s="68">
        <v>6300000</v>
      </c>
    </row>
    <row r="129" spans="1:2" x14ac:dyDescent="0.25">
      <c r="A129" s="67" t="s">
        <v>1887</v>
      </c>
      <c r="B129" s="68">
        <v>46300000</v>
      </c>
    </row>
    <row r="130" spans="1:2" x14ac:dyDescent="0.25">
      <c r="A130" s="67" t="s">
        <v>1888</v>
      </c>
      <c r="B130" s="68">
        <v>59700000</v>
      </c>
    </row>
    <row r="131" spans="1:2" x14ac:dyDescent="0.25">
      <c r="A131" s="67" t="s">
        <v>1889</v>
      </c>
      <c r="B131" s="68">
        <v>38900000</v>
      </c>
    </row>
    <row r="132" spans="1:2" x14ac:dyDescent="0.25">
      <c r="A132" s="67" t="s">
        <v>1890</v>
      </c>
      <c r="B132" s="68">
        <v>46700000</v>
      </c>
    </row>
    <row r="133" spans="1:2" x14ac:dyDescent="0.25">
      <c r="A133" s="67" t="s">
        <v>1891</v>
      </c>
      <c r="B133" s="68">
        <v>226500000</v>
      </c>
    </row>
    <row r="134" spans="1:2" x14ac:dyDescent="0.25">
      <c r="A134" s="67" t="s">
        <v>1892</v>
      </c>
      <c r="B134" s="68">
        <v>6900000</v>
      </c>
    </row>
    <row r="135" spans="1:2" x14ac:dyDescent="0.25">
      <c r="A135" s="67" t="s">
        <v>1893</v>
      </c>
      <c r="B135" s="68">
        <v>100000</v>
      </c>
    </row>
    <row r="136" spans="1:2" x14ac:dyDescent="0.25">
      <c r="A136" s="67" t="s">
        <v>1894</v>
      </c>
      <c r="B136" s="68">
        <v>200000</v>
      </c>
    </row>
    <row r="137" spans="1:2" x14ac:dyDescent="0.25">
      <c r="A137" s="67" t="s">
        <v>1895</v>
      </c>
      <c r="B137" s="68">
        <v>100000</v>
      </c>
    </row>
    <row r="138" spans="1:2" x14ac:dyDescent="0.25">
      <c r="A138" s="67" t="s">
        <v>1896</v>
      </c>
      <c r="B138" s="68">
        <v>2200000</v>
      </c>
    </row>
    <row r="139" spans="1:2" x14ac:dyDescent="0.25">
      <c r="A139" s="67" t="s">
        <v>1897</v>
      </c>
      <c r="B139" s="68">
        <v>100000</v>
      </c>
    </row>
    <row r="140" spans="1:2" x14ac:dyDescent="0.25">
      <c r="A140" s="67" t="s">
        <v>1898</v>
      </c>
      <c r="B140" s="68">
        <v>16100000</v>
      </c>
    </row>
    <row r="141" spans="1:2" x14ac:dyDescent="0.25">
      <c r="A141" s="67" t="s">
        <v>1899</v>
      </c>
      <c r="B141" s="68">
        <v>273400000</v>
      </c>
    </row>
    <row r="142" spans="1:2" x14ac:dyDescent="0.25">
      <c r="A142" s="67" t="s">
        <v>1900</v>
      </c>
      <c r="B142" s="68">
        <v>100000</v>
      </c>
    </row>
    <row r="143" spans="1:2" x14ac:dyDescent="0.25">
      <c r="A143" s="67" t="s">
        <v>1901</v>
      </c>
      <c r="B143" s="68">
        <v>113100000</v>
      </c>
    </row>
    <row r="144" spans="1:2" x14ac:dyDescent="0.25">
      <c r="A144" s="67" t="s">
        <v>1902</v>
      </c>
      <c r="B144" s="68">
        <v>21300000</v>
      </c>
    </row>
    <row r="145" spans="1:2" x14ac:dyDescent="0.25">
      <c r="A145" s="67" t="s">
        <v>1903</v>
      </c>
      <c r="B145" s="68">
        <v>125200000</v>
      </c>
    </row>
    <row r="146" spans="1:2" x14ac:dyDescent="0.25">
      <c r="A146" s="67" t="s">
        <v>1904</v>
      </c>
      <c r="B146" s="68">
        <v>5300000</v>
      </c>
    </row>
    <row r="147" spans="1:2" x14ac:dyDescent="0.25">
      <c r="A147" s="67" t="s">
        <v>1905</v>
      </c>
      <c r="B147" s="68">
        <v>600000</v>
      </c>
    </row>
    <row r="148" spans="1:2" x14ac:dyDescent="0.25">
      <c r="A148" s="67" t="s">
        <v>1906</v>
      </c>
      <c r="B148" s="68">
        <v>21900000</v>
      </c>
    </row>
    <row r="149" spans="1:2" x14ac:dyDescent="0.25">
      <c r="A149" s="67" t="s">
        <v>1907</v>
      </c>
      <c r="B149" s="68">
        <v>100000</v>
      </c>
    </row>
    <row r="150" spans="1:2" x14ac:dyDescent="0.25">
      <c r="A150" s="67" t="s">
        <v>1908</v>
      </c>
      <c r="B150" s="68">
        <v>30400000</v>
      </c>
    </row>
    <row r="151" spans="1:2" x14ac:dyDescent="0.25">
      <c r="A151" s="67" t="s">
        <v>1909</v>
      </c>
      <c r="B151" s="68">
        <v>102400000</v>
      </c>
    </row>
    <row r="152" spans="1:2" x14ac:dyDescent="0.25">
      <c r="A152" s="67" t="s">
        <v>1910</v>
      </c>
      <c r="B152" s="68">
        <v>200000</v>
      </c>
    </row>
    <row r="153" spans="1:2" x14ac:dyDescent="0.25">
      <c r="A153" s="67" t="s">
        <v>1911</v>
      </c>
      <c r="B153" s="68">
        <v>6100000</v>
      </c>
    </row>
    <row r="154" spans="1:2" x14ac:dyDescent="0.25">
      <c r="A154" s="67" t="s">
        <v>1912</v>
      </c>
      <c r="B154" s="68">
        <v>46900000</v>
      </c>
    </row>
    <row r="155" spans="1:2" x14ac:dyDescent="0.25">
      <c r="A155" s="67" t="s">
        <v>1913</v>
      </c>
      <c r="B155" s="68">
        <v>9600000</v>
      </c>
    </row>
    <row r="156" spans="1:2" x14ac:dyDescent="0.25">
      <c r="A156" s="67" t="s">
        <v>1914</v>
      </c>
      <c r="B156" s="68">
        <v>106900000</v>
      </c>
    </row>
    <row r="157" spans="1:2" x14ac:dyDescent="0.25">
      <c r="A157" s="67" t="s">
        <v>1915</v>
      </c>
      <c r="B157" s="68">
        <v>1000000</v>
      </c>
    </row>
    <row r="158" spans="1:2" x14ac:dyDescent="0.25">
      <c r="A158" s="67" t="s">
        <v>1916</v>
      </c>
      <c r="B158" s="68">
        <v>347400000</v>
      </c>
    </row>
    <row r="159" spans="1:2" x14ac:dyDescent="0.25">
      <c r="A159" s="67" t="s">
        <v>1917</v>
      </c>
      <c r="B159" s="68">
        <v>4400000</v>
      </c>
    </row>
    <row r="160" spans="1:2" x14ac:dyDescent="0.25">
      <c r="A160" s="67" t="s">
        <v>1918</v>
      </c>
      <c r="B160" s="68">
        <v>63200000</v>
      </c>
    </row>
    <row r="161" spans="1:2" x14ac:dyDescent="0.25">
      <c r="A161" s="67" t="s">
        <v>1919</v>
      </c>
      <c r="B161" s="68">
        <v>104200000</v>
      </c>
    </row>
    <row r="162" spans="1:2" x14ac:dyDescent="0.25">
      <c r="A162" s="67" t="s">
        <v>1920</v>
      </c>
      <c r="B162" s="68">
        <v>100000</v>
      </c>
    </row>
    <row r="163" spans="1:2" x14ac:dyDescent="0.25">
      <c r="A163" s="67" t="s">
        <v>1921</v>
      </c>
      <c r="B163" s="68">
        <v>100000</v>
      </c>
    </row>
    <row r="164" spans="1:2" x14ac:dyDescent="0.25">
      <c r="A164" s="67" t="s">
        <v>1922</v>
      </c>
      <c r="B164" s="68">
        <v>3800000</v>
      </c>
    </row>
    <row r="165" spans="1:2" x14ac:dyDescent="0.25">
      <c r="A165" s="67" t="s">
        <v>1923</v>
      </c>
      <c r="B165" s="68">
        <v>200000</v>
      </c>
    </row>
    <row r="166" spans="1:2" x14ac:dyDescent="0.25">
      <c r="A166" s="67" t="s">
        <v>1924</v>
      </c>
      <c r="B166" s="68">
        <v>19400000</v>
      </c>
    </row>
    <row r="167" spans="1:2" x14ac:dyDescent="0.25">
      <c r="A167" s="67" t="s">
        <v>1925</v>
      </c>
      <c r="B167" s="68">
        <v>100000</v>
      </c>
    </row>
    <row r="168" spans="1:2" x14ac:dyDescent="0.25">
      <c r="A168" s="67" t="s">
        <v>1926</v>
      </c>
      <c r="B168" s="68">
        <v>200000</v>
      </c>
    </row>
    <row r="169" spans="1:2" x14ac:dyDescent="0.25">
      <c r="A169" s="67" t="s">
        <v>1927</v>
      </c>
      <c r="B169" s="68">
        <v>800000</v>
      </c>
    </row>
    <row r="170" spans="1:2" x14ac:dyDescent="0.25">
      <c r="A170" s="67" t="s">
        <v>1928</v>
      </c>
      <c r="B170" s="68">
        <v>100000</v>
      </c>
    </row>
    <row r="171" spans="1:2" x14ac:dyDescent="0.25">
      <c r="A171" s="67" t="s">
        <v>1929</v>
      </c>
      <c r="B171" s="68">
        <v>200000</v>
      </c>
    </row>
    <row r="172" spans="1:2" x14ac:dyDescent="0.25">
      <c r="A172" s="67" t="s">
        <v>1930</v>
      </c>
      <c r="B172" s="68">
        <v>6300000</v>
      </c>
    </row>
    <row r="173" spans="1:2" x14ac:dyDescent="0.25">
      <c r="A173" s="67" t="s">
        <v>1931</v>
      </c>
      <c r="B173" s="68">
        <v>60300000</v>
      </c>
    </row>
    <row r="174" spans="1:2" x14ac:dyDescent="0.25">
      <c r="A174" s="67" t="s">
        <v>1932</v>
      </c>
      <c r="B174" s="68">
        <v>55700000</v>
      </c>
    </row>
    <row r="175" spans="1:2" x14ac:dyDescent="0.25">
      <c r="A175" s="67" t="s">
        <v>1933</v>
      </c>
      <c r="B175" s="68">
        <v>8700000</v>
      </c>
    </row>
    <row r="176" spans="1:2" x14ac:dyDescent="0.25">
      <c r="A176" s="67" t="s">
        <v>1934</v>
      </c>
      <c r="B176" s="68">
        <v>30300000</v>
      </c>
    </row>
    <row r="177" spans="1:2" x14ac:dyDescent="0.25">
      <c r="A177" s="67" t="s">
        <v>1935</v>
      </c>
      <c r="B177" s="68">
        <v>309300000</v>
      </c>
    </row>
    <row r="178" spans="1:2" x14ac:dyDescent="0.25">
      <c r="A178" s="67" t="s">
        <v>1936</v>
      </c>
      <c r="B178" s="68">
        <v>43100000</v>
      </c>
    </row>
    <row r="179" spans="1:2" x14ac:dyDescent="0.25">
      <c r="A179" s="67" t="s">
        <v>1937</v>
      </c>
      <c r="B179" s="68">
        <v>585700000</v>
      </c>
    </row>
    <row r="180" spans="1:2" x14ac:dyDescent="0.25">
      <c r="A180" s="67" t="s">
        <v>1938</v>
      </c>
      <c r="B180" s="68">
        <v>1197500000</v>
      </c>
    </row>
    <row r="181" spans="1:2" x14ac:dyDescent="0.25">
      <c r="A181" s="67" t="s">
        <v>1939</v>
      </c>
      <c r="B181" s="68">
        <v>69000000</v>
      </c>
    </row>
    <row r="182" spans="1:2" x14ac:dyDescent="0.25">
      <c r="A182" s="67" t="s">
        <v>1940</v>
      </c>
      <c r="B182" s="68">
        <v>647700000</v>
      </c>
    </row>
    <row r="183" spans="1:2" x14ac:dyDescent="0.25">
      <c r="A183" s="67" t="s">
        <v>1941</v>
      </c>
      <c r="B183" s="68">
        <v>719900000</v>
      </c>
    </row>
    <row r="184" spans="1:2" x14ac:dyDescent="0.25">
      <c r="A184" s="67" t="s">
        <v>1942</v>
      </c>
      <c r="B184" s="68">
        <v>85200000</v>
      </c>
    </row>
    <row r="185" spans="1:2" x14ac:dyDescent="0.25">
      <c r="A185" s="67" t="s">
        <v>1943</v>
      </c>
      <c r="B185" s="68">
        <v>100000</v>
      </c>
    </row>
    <row r="186" spans="1:2" x14ac:dyDescent="0.25">
      <c r="A186" s="67" t="s">
        <v>1944</v>
      </c>
      <c r="B186" s="68">
        <v>400000</v>
      </c>
    </row>
    <row r="187" spans="1:2" x14ac:dyDescent="0.25">
      <c r="A187" s="67" t="s">
        <v>1945</v>
      </c>
      <c r="B187" s="68">
        <v>6800000</v>
      </c>
    </row>
    <row r="188" spans="1:2" x14ac:dyDescent="0.25">
      <c r="A188" s="67" t="s">
        <v>1946</v>
      </c>
      <c r="B188" s="68">
        <v>500000</v>
      </c>
    </row>
    <row r="189" spans="1:2" x14ac:dyDescent="0.25">
      <c r="A189" s="67" t="s">
        <v>1947</v>
      </c>
      <c r="B189" s="68">
        <v>100000</v>
      </c>
    </row>
    <row r="190" spans="1:2" x14ac:dyDescent="0.25">
      <c r="A190" s="67" t="s">
        <v>1948</v>
      </c>
      <c r="B190" s="68">
        <v>300000</v>
      </c>
    </row>
    <row r="191" spans="1:2" x14ac:dyDescent="0.25">
      <c r="A191" s="67" t="s">
        <v>1949</v>
      </c>
      <c r="B191" s="68">
        <v>41900000</v>
      </c>
    </row>
    <row r="192" spans="1:2" x14ac:dyDescent="0.25">
      <c r="A192" s="67" t="s">
        <v>1950</v>
      </c>
      <c r="B192" s="68">
        <v>19100000</v>
      </c>
    </row>
    <row r="193" spans="1:2" x14ac:dyDescent="0.25">
      <c r="A193" s="67" t="s">
        <v>1951</v>
      </c>
      <c r="B193" s="68">
        <v>88900000</v>
      </c>
    </row>
    <row r="194" spans="1:2" x14ac:dyDescent="0.25">
      <c r="A194" s="67" t="s">
        <v>1952</v>
      </c>
      <c r="B194" s="68">
        <v>51900000</v>
      </c>
    </row>
    <row r="195" spans="1:2" x14ac:dyDescent="0.25">
      <c r="A195" s="67" t="s">
        <v>2251</v>
      </c>
      <c r="B195" s="68">
        <v>14235000000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B3:I1178"/>
  <sheetViews>
    <sheetView zoomScale="70" zoomScaleNormal="70" workbookViewId="0">
      <selection activeCell="I4" sqref="I4"/>
    </sheetView>
  </sheetViews>
  <sheetFormatPr defaultRowHeight="15" x14ac:dyDescent="0.25"/>
  <cols>
    <col min="2" max="2" width="25.5703125" bestFit="1" customWidth="1"/>
    <col min="3" max="3" width="8.85546875" style="14"/>
    <col min="4" max="4" width="9.5703125" bestFit="1" customWidth="1"/>
    <col min="6" max="6" width="67.42578125" style="64" customWidth="1"/>
    <col min="7" max="7" width="14.5703125" style="1" bestFit="1" customWidth="1"/>
    <col min="8" max="8" width="30.42578125" bestFit="1" customWidth="1"/>
    <col min="9" max="9" width="20.140625" bestFit="1" customWidth="1"/>
  </cols>
  <sheetData>
    <row r="3" spans="2:9" x14ac:dyDescent="0.25">
      <c r="B3" t="s">
        <v>103</v>
      </c>
      <c r="C3" s="14" t="s">
        <v>926</v>
      </c>
      <c r="D3" t="s">
        <v>942</v>
      </c>
      <c r="E3" t="s">
        <v>943</v>
      </c>
      <c r="F3" s="64" t="s">
        <v>944</v>
      </c>
      <c r="G3" s="1" t="s">
        <v>1861</v>
      </c>
      <c r="H3" t="s">
        <v>2246</v>
      </c>
      <c r="I3" t="s">
        <v>2247</v>
      </c>
    </row>
    <row r="4" spans="2:9" x14ac:dyDescent="0.25">
      <c r="B4" t="s">
        <v>925</v>
      </c>
      <c r="C4" s="14">
        <v>0.05</v>
      </c>
      <c r="D4" t="s">
        <v>771</v>
      </c>
      <c r="E4">
        <v>337357</v>
      </c>
      <c r="F4" s="64" t="s">
        <v>773</v>
      </c>
      <c r="G4" s="1">
        <v>100000</v>
      </c>
      <c r="H4" t="str">
        <f>B4&amp;"_"&amp;C4</f>
        <v>Bột Nguyên kem 400gr/ 900gr_0.05</v>
      </c>
      <c r="I4" t="str">
        <f>VLOOKUP(H4,Data!D:E,2,0)</f>
        <v>MC7PD_B2B_0720_10</v>
      </c>
    </row>
    <row r="5" spans="2:9" x14ac:dyDescent="0.25">
      <c r="B5" t="s">
        <v>925</v>
      </c>
      <c r="C5" s="14">
        <v>0.05</v>
      </c>
      <c r="D5" t="s">
        <v>828</v>
      </c>
      <c r="E5">
        <v>337329</v>
      </c>
      <c r="F5" s="64" t="s">
        <v>829</v>
      </c>
      <c r="G5" s="1">
        <v>100000</v>
      </c>
      <c r="H5" t="str">
        <f t="shared" ref="H5:H68" si="0">B5&amp;"_"&amp;C5</f>
        <v>Bột Nguyên kem 400gr/ 900gr_0.05</v>
      </c>
      <c r="I5" t="str">
        <f>VLOOKUP(H5,Data!D:E,2,0)</f>
        <v>MC7PD_B2B_0720_10</v>
      </c>
    </row>
    <row r="6" spans="2:9" x14ac:dyDescent="0.25">
      <c r="B6" t="s">
        <v>925</v>
      </c>
      <c r="C6" s="14">
        <v>0.06</v>
      </c>
      <c r="D6" t="s">
        <v>828</v>
      </c>
      <c r="E6">
        <v>337337</v>
      </c>
      <c r="F6" s="64" t="s">
        <v>830</v>
      </c>
      <c r="G6" s="1">
        <v>400000</v>
      </c>
      <c r="H6" t="str">
        <f t="shared" si="0"/>
        <v>Bột Nguyên kem 400gr/ 900gr_0.06</v>
      </c>
      <c r="I6" t="str">
        <f>VLOOKUP(H6,Data!D:E,2,0)</f>
        <v>MC7PD_B2B_0720_11</v>
      </c>
    </row>
    <row r="7" spans="2:9" x14ac:dyDescent="0.25">
      <c r="B7" t="s">
        <v>925</v>
      </c>
      <c r="C7" s="14">
        <v>0.08</v>
      </c>
      <c r="D7" t="s">
        <v>828</v>
      </c>
      <c r="E7">
        <v>337329</v>
      </c>
      <c r="F7" s="64" t="s">
        <v>829</v>
      </c>
      <c r="G7" s="1">
        <v>900000</v>
      </c>
      <c r="H7" t="str">
        <f t="shared" si="0"/>
        <v>Bột Nguyên kem 400gr/ 900gr_0.08</v>
      </c>
      <c r="I7" t="str">
        <f>VLOOKUP(H7,Data!D:E,2,0)</f>
        <v>MC7PD_B2B_0720_12</v>
      </c>
    </row>
    <row r="8" spans="2:9" x14ac:dyDescent="0.25">
      <c r="B8" t="s">
        <v>925</v>
      </c>
      <c r="C8" s="14">
        <v>0.1</v>
      </c>
      <c r="D8" t="s">
        <v>771</v>
      </c>
      <c r="E8">
        <v>181178</v>
      </c>
      <c r="F8" s="64" t="s">
        <v>780</v>
      </c>
      <c r="G8" s="1">
        <v>1500000</v>
      </c>
      <c r="H8" t="str">
        <f t="shared" si="0"/>
        <v>Bột Nguyên kem 400gr/ 900gr_0.1</v>
      </c>
      <c r="I8" t="str">
        <f>VLOOKUP(H8,Data!D:E,2,0)</f>
        <v>MC7PD_B2B_0720_13</v>
      </c>
    </row>
    <row r="9" spans="2:9" x14ac:dyDescent="0.25">
      <c r="B9" t="s">
        <v>925</v>
      </c>
      <c r="C9" s="14">
        <v>0.1</v>
      </c>
      <c r="D9" t="s">
        <v>771</v>
      </c>
      <c r="E9">
        <v>337372</v>
      </c>
      <c r="F9" s="64" t="s">
        <v>774</v>
      </c>
      <c r="G9" s="1">
        <v>38500000</v>
      </c>
      <c r="H9" t="str">
        <f t="shared" si="0"/>
        <v>Bột Nguyên kem 400gr/ 900gr_0.1</v>
      </c>
      <c r="I9" t="str">
        <f>VLOOKUP(H9,Data!D:E,2,0)</f>
        <v>MC7PD_B2B_0720_13</v>
      </c>
    </row>
    <row r="10" spans="2:9" x14ac:dyDescent="0.25">
      <c r="B10" t="s">
        <v>925</v>
      </c>
      <c r="C10" s="14">
        <v>0.1</v>
      </c>
      <c r="D10" t="s">
        <v>771</v>
      </c>
      <c r="E10">
        <v>337374</v>
      </c>
      <c r="F10" s="64" t="s">
        <v>1006</v>
      </c>
      <c r="G10" s="1">
        <v>23700000</v>
      </c>
      <c r="H10" t="str">
        <f t="shared" si="0"/>
        <v>Bột Nguyên kem 400gr/ 900gr_0.1</v>
      </c>
      <c r="I10" t="str">
        <f>VLOOKUP(H10,Data!D:E,2,0)</f>
        <v>MC7PD_B2B_0720_13</v>
      </c>
    </row>
    <row r="11" spans="2:9" x14ac:dyDescent="0.25">
      <c r="B11" t="s">
        <v>925</v>
      </c>
      <c r="C11" s="14">
        <v>0.1</v>
      </c>
      <c r="D11" t="s">
        <v>771</v>
      </c>
      <c r="E11">
        <v>337376</v>
      </c>
      <c r="F11" s="64" t="s">
        <v>783</v>
      </c>
      <c r="G11" s="1">
        <v>5800000</v>
      </c>
      <c r="H11" t="str">
        <f t="shared" si="0"/>
        <v>Bột Nguyên kem 400gr/ 900gr_0.1</v>
      </c>
      <c r="I11" t="str">
        <f>VLOOKUP(H11,Data!D:E,2,0)</f>
        <v>MC7PD_B2B_0720_13</v>
      </c>
    </row>
    <row r="12" spans="2:9" x14ac:dyDescent="0.25">
      <c r="B12" t="s">
        <v>925</v>
      </c>
      <c r="C12" s="14">
        <v>0.1</v>
      </c>
      <c r="D12" t="s">
        <v>771</v>
      </c>
      <c r="E12">
        <v>337383</v>
      </c>
      <c r="F12" s="64" t="s">
        <v>785</v>
      </c>
      <c r="G12" s="1">
        <v>25900000</v>
      </c>
      <c r="H12" t="str">
        <f t="shared" si="0"/>
        <v>Bột Nguyên kem 400gr/ 900gr_0.1</v>
      </c>
      <c r="I12" t="str">
        <f>VLOOKUP(H12,Data!D:E,2,0)</f>
        <v>MC7PD_B2B_0720_13</v>
      </c>
    </row>
    <row r="13" spans="2:9" x14ac:dyDescent="0.25">
      <c r="B13" t="s">
        <v>925</v>
      </c>
      <c r="C13" s="14">
        <v>0.1</v>
      </c>
      <c r="D13" t="s">
        <v>771</v>
      </c>
      <c r="E13">
        <v>337471</v>
      </c>
      <c r="F13" s="64" t="s">
        <v>778</v>
      </c>
      <c r="G13" s="1">
        <v>100000</v>
      </c>
      <c r="H13" t="str">
        <f t="shared" si="0"/>
        <v>Bột Nguyên kem 400gr/ 900gr_0.1</v>
      </c>
      <c r="I13" t="str">
        <f>VLOOKUP(H13,Data!D:E,2,0)</f>
        <v>MC7PD_B2B_0720_13</v>
      </c>
    </row>
    <row r="14" spans="2:9" x14ac:dyDescent="0.25">
      <c r="B14" t="s">
        <v>925</v>
      </c>
      <c r="C14" s="14">
        <v>0.12</v>
      </c>
      <c r="D14" t="s">
        <v>771</v>
      </c>
      <c r="E14">
        <v>337450</v>
      </c>
      <c r="F14" s="64" t="s">
        <v>776</v>
      </c>
      <c r="G14" s="1">
        <v>100000</v>
      </c>
      <c r="H14" t="str">
        <f t="shared" si="0"/>
        <v>Bột Nguyên kem 400gr/ 900gr_0.12</v>
      </c>
      <c r="I14" t="str">
        <f>VLOOKUP(H14,Data!D:E,2,0)</f>
        <v>MC7PD_B2B_0720_14</v>
      </c>
    </row>
    <row r="15" spans="2:9" x14ac:dyDescent="0.25">
      <c r="B15" t="s">
        <v>931</v>
      </c>
      <c r="C15" s="14">
        <v>0.04</v>
      </c>
      <c r="D15" t="s">
        <v>828</v>
      </c>
      <c r="E15">
        <v>337337</v>
      </c>
      <c r="F15" s="64" t="s">
        <v>830</v>
      </c>
      <c r="G15" s="1">
        <v>100000</v>
      </c>
      <c r="H15" t="str">
        <f t="shared" si="0"/>
        <v>CK 110/ 170_0.04</v>
      </c>
      <c r="I15" t="str">
        <f>VLOOKUP(H15,Data!D:E,2,0)</f>
        <v>MC7PD_B2B_0720_15</v>
      </c>
    </row>
    <row r="16" spans="2:9" x14ac:dyDescent="0.25">
      <c r="B16" t="s">
        <v>931</v>
      </c>
      <c r="C16" s="14">
        <v>0.05</v>
      </c>
      <c r="D16" t="s">
        <v>771</v>
      </c>
      <c r="E16">
        <v>337471</v>
      </c>
      <c r="F16" s="64" t="s">
        <v>778</v>
      </c>
      <c r="G16" s="1">
        <v>100000</v>
      </c>
      <c r="H16" t="str">
        <f t="shared" si="0"/>
        <v>CK 110/ 170_0.05</v>
      </c>
      <c r="I16" t="str">
        <f>VLOOKUP(H16,Data!D:E,2,0)</f>
        <v>MC7PD_B2B_0720_16</v>
      </c>
    </row>
    <row r="17" spans="2:9" x14ac:dyDescent="0.25">
      <c r="B17" t="s">
        <v>931</v>
      </c>
      <c r="C17" s="14">
        <v>5.5E-2</v>
      </c>
      <c r="D17" t="s">
        <v>808</v>
      </c>
      <c r="E17">
        <v>337397</v>
      </c>
      <c r="F17" s="64" t="s">
        <v>816</v>
      </c>
      <c r="G17" s="1">
        <v>100000</v>
      </c>
      <c r="H17" t="str">
        <f t="shared" si="0"/>
        <v>CK 110/ 170_0.055</v>
      </c>
      <c r="I17" t="str">
        <f>VLOOKUP(H17,Data!D:E,2,0)</f>
        <v>MC7PD_B2B_0720_17</v>
      </c>
    </row>
    <row r="18" spans="2:9" x14ac:dyDescent="0.25">
      <c r="B18" t="s">
        <v>931</v>
      </c>
      <c r="C18" s="14">
        <v>5.5E-2</v>
      </c>
      <c r="D18" t="s">
        <v>828</v>
      </c>
      <c r="E18">
        <v>179444</v>
      </c>
      <c r="F18" s="64" t="s">
        <v>1282</v>
      </c>
      <c r="G18" s="1">
        <v>1600000</v>
      </c>
      <c r="H18" t="str">
        <f t="shared" si="0"/>
        <v>CK 110/ 170_0.055</v>
      </c>
      <c r="I18" t="str">
        <f>VLOOKUP(H18,Data!D:E,2,0)</f>
        <v>MC7PD_B2B_0720_17</v>
      </c>
    </row>
    <row r="19" spans="2:9" x14ac:dyDescent="0.25">
      <c r="B19" t="s">
        <v>931</v>
      </c>
      <c r="C19" s="14">
        <v>5.5E-2</v>
      </c>
      <c r="D19" t="s">
        <v>828</v>
      </c>
      <c r="E19">
        <v>337329</v>
      </c>
      <c r="F19" s="64" t="s">
        <v>829</v>
      </c>
      <c r="G19" s="1">
        <v>4900000</v>
      </c>
      <c r="H19" t="str">
        <f t="shared" si="0"/>
        <v>CK 110/ 170_0.055</v>
      </c>
      <c r="I19" t="str">
        <f>VLOOKUP(H19,Data!D:E,2,0)</f>
        <v>MC7PD_B2B_0720_17</v>
      </c>
    </row>
    <row r="20" spans="2:9" x14ac:dyDescent="0.25">
      <c r="B20" t="s">
        <v>931</v>
      </c>
      <c r="C20" s="14">
        <v>5.5E-2</v>
      </c>
      <c r="D20" t="s">
        <v>828</v>
      </c>
      <c r="E20">
        <v>337418</v>
      </c>
      <c r="F20" s="64" t="s">
        <v>833</v>
      </c>
      <c r="G20" s="1">
        <v>100000</v>
      </c>
      <c r="H20" t="str">
        <f t="shared" si="0"/>
        <v>CK 110/ 170_0.055</v>
      </c>
      <c r="I20" t="str">
        <f>VLOOKUP(H20,Data!D:E,2,0)</f>
        <v>MC7PD_B2B_0720_17</v>
      </c>
    </row>
    <row r="21" spans="2:9" x14ac:dyDescent="0.25">
      <c r="B21" t="s">
        <v>931</v>
      </c>
      <c r="C21" s="14">
        <v>6.5000000000000002E-2</v>
      </c>
      <c r="D21" t="s">
        <v>771</v>
      </c>
      <c r="E21">
        <v>337375</v>
      </c>
      <c r="F21" s="64" t="s">
        <v>775</v>
      </c>
      <c r="G21" s="1">
        <v>100000</v>
      </c>
      <c r="H21" t="str">
        <f t="shared" si="0"/>
        <v>CK 110/ 170_0.065</v>
      </c>
      <c r="I21" t="str">
        <f>VLOOKUP(H21,Data!D:E,2,0)</f>
        <v>MC7PD_B2B_0720_18</v>
      </c>
    </row>
    <row r="22" spans="2:9" x14ac:dyDescent="0.25">
      <c r="B22" t="s">
        <v>931</v>
      </c>
      <c r="C22" s="14">
        <v>7.0000000000000007E-2</v>
      </c>
      <c r="D22" t="s">
        <v>808</v>
      </c>
      <c r="E22">
        <v>337389</v>
      </c>
      <c r="F22" s="64" t="s">
        <v>1192</v>
      </c>
      <c r="G22" s="1">
        <v>30000000</v>
      </c>
      <c r="H22" t="str">
        <f t="shared" si="0"/>
        <v>CK 110/ 170_0.07</v>
      </c>
      <c r="I22" t="str">
        <f>VLOOKUP(H22,Data!D:E,2,0)</f>
        <v>MC7PD_B2B_0720_19</v>
      </c>
    </row>
    <row r="23" spans="2:9" x14ac:dyDescent="0.25">
      <c r="B23" t="s">
        <v>931</v>
      </c>
      <c r="C23" s="14">
        <v>7.0000000000000007E-2</v>
      </c>
      <c r="D23" t="s">
        <v>828</v>
      </c>
      <c r="E23">
        <v>337337</v>
      </c>
      <c r="F23" s="64" t="s">
        <v>830</v>
      </c>
      <c r="G23" s="1">
        <v>100000</v>
      </c>
      <c r="H23" t="str">
        <f t="shared" si="0"/>
        <v>CK 110/ 170_0.07</v>
      </c>
      <c r="I23" t="str">
        <f>VLOOKUP(H23,Data!D:E,2,0)</f>
        <v>MC7PD_B2B_0720_19</v>
      </c>
    </row>
    <row r="24" spans="2:9" x14ac:dyDescent="0.25">
      <c r="B24" t="s">
        <v>931</v>
      </c>
      <c r="C24" s="14">
        <v>7.0000000000000007E-2</v>
      </c>
      <c r="D24" t="s">
        <v>828</v>
      </c>
      <c r="E24">
        <v>337418</v>
      </c>
      <c r="F24" s="64" t="s">
        <v>833</v>
      </c>
      <c r="G24" s="1">
        <v>100000</v>
      </c>
      <c r="H24" t="str">
        <f t="shared" si="0"/>
        <v>CK 110/ 170_0.07</v>
      </c>
      <c r="I24" t="str">
        <f>VLOOKUP(H24,Data!D:E,2,0)</f>
        <v>MC7PD_B2B_0720_19</v>
      </c>
    </row>
    <row r="25" spans="2:9" x14ac:dyDescent="0.25">
      <c r="B25" t="s">
        <v>931</v>
      </c>
      <c r="C25" s="14">
        <v>7.4999999999999997E-2</v>
      </c>
      <c r="D25" t="s">
        <v>828</v>
      </c>
      <c r="E25">
        <v>175242</v>
      </c>
      <c r="F25" s="64" t="s">
        <v>834</v>
      </c>
      <c r="G25" s="1">
        <v>700000</v>
      </c>
      <c r="H25" t="str">
        <f t="shared" si="0"/>
        <v>CK 110/ 170_0.075</v>
      </c>
      <c r="I25" t="str">
        <f>VLOOKUP(H25,Data!D:E,2,0)</f>
        <v>MC7PD_B2B_0720_20</v>
      </c>
    </row>
    <row r="26" spans="2:9" x14ac:dyDescent="0.25">
      <c r="B26" t="s">
        <v>931</v>
      </c>
      <c r="C26" s="14">
        <v>7.4999999999999997E-2</v>
      </c>
      <c r="D26" t="s">
        <v>828</v>
      </c>
      <c r="E26">
        <v>337329</v>
      </c>
      <c r="F26" s="64" t="s">
        <v>829</v>
      </c>
      <c r="G26" s="1">
        <v>100000</v>
      </c>
      <c r="H26" t="str">
        <f t="shared" si="0"/>
        <v>CK 110/ 170_0.075</v>
      </c>
      <c r="I26" t="str">
        <f>VLOOKUP(H26,Data!D:E,2,0)</f>
        <v>MC7PD_B2B_0720_20</v>
      </c>
    </row>
    <row r="27" spans="2:9" x14ac:dyDescent="0.25">
      <c r="B27" t="s">
        <v>931</v>
      </c>
      <c r="C27" s="14">
        <v>0.08</v>
      </c>
      <c r="D27" t="s">
        <v>771</v>
      </c>
      <c r="E27">
        <v>337374</v>
      </c>
      <c r="F27" s="64" t="s">
        <v>1009</v>
      </c>
      <c r="G27" s="1">
        <v>100000</v>
      </c>
      <c r="H27" t="str">
        <f t="shared" si="0"/>
        <v>CK 110/ 170_0.08</v>
      </c>
      <c r="I27" t="str">
        <f>VLOOKUP(H27,Data!D:E,2,0)</f>
        <v>MC7PD_B2B_0720_21</v>
      </c>
    </row>
    <row r="28" spans="2:9" x14ac:dyDescent="0.25">
      <c r="B28" t="s">
        <v>931</v>
      </c>
      <c r="C28" s="14">
        <v>0.08</v>
      </c>
      <c r="D28" t="s">
        <v>808</v>
      </c>
      <c r="E28">
        <v>337445</v>
      </c>
      <c r="F28" s="64" t="s">
        <v>815</v>
      </c>
      <c r="G28" s="1">
        <v>2200000</v>
      </c>
      <c r="H28" t="str">
        <f t="shared" si="0"/>
        <v>CK 110/ 170_0.08</v>
      </c>
      <c r="I28" t="str">
        <f>VLOOKUP(H28,Data!D:E,2,0)</f>
        <v>MC7PD_B2B_0720_21</v>
      </c>
    </row>
    <row r="29" spans="2:9" x14ac:dyDescent="0.25">
      <c r="B29" t="s">
        <v>931</v>
      </c>
      <c r="C29" s="14">
        <v>0.08</v>
      </c>
      <c r="D29" t="s">
        <v>828</v>
      </c>
      <c r="E29">
        <v>337329</v>
      </c>
      <c r="F29" s="64" t="s">
        <v>829</v>
      </c>
      <c r="G29" s="1">
        <v>100000</v>
      </c>
      <c r="H29" t="str">
        <f t="shared" si="0"/>
        <v>CK 110/ 170_0.08</v>
      </c>
      <c r="I29" t="str">
        <f>VLOOKUP(H29,Data!D:E,2,0)</f>
        <v>MC7PD_B2B_0720_21</v>
      </c>
    </row>
    <row r="30" spans="2:9" x14ac:dyDescent="0.25">
      <c r="B30" t="s">
        <v>931</v>
      </c>
      <c r="C30" s="14">
        <v>0.09</v>
      </c>
      <c r="D30" t="s">
        <v>771</v>
      </c>
      <c r="E30">
        <v>337372</v>
      </c>
      <c r="F30" s="64" t="s">
        <v>774</v>
      </c>
      <c r="G30" s="1">
        <v>2100000</v>
      </c>
      <c r="H30" t="str">
        <f t="shared" si="0"/>
        <v>CK 110/ 170_0.09</v>
      </c>
      <c r="I30" t="str">
        <f>VLOOKUP(H30,Data!D:E,2,0)</f>
        <v>MC7PD_B2B_0720_22</v>
      </c>
    </row>
    <row r="31" spans="2:9" x14ac:dyDescent="0.25">
      <c r="B31" t="s">
        <v>931</v>
      </c>
      <c r="C31" s="14">
        <v>0.09</v>
      </c>
      <c r="D31" t="s">
        <v>771</v>
      </c>
      <c r="E31">
        <v>337450</v>
      </c>
      <c r="F31" s="64" t="s">
        <v>776</v>
      </c>
      <c r="G31" s="1">
        <v>100000</v>
      </c>
      <c r="H31" t="str">
        <f t="shared" si="0"/>
        <v>CK 110/ 170_0.09</v>
      </c>
      <c r="I31" t="str">
        <f>VLOOKUP(H31,Data!D:E,2,0)</f>
        <v>MC7PD_B2B_0720_22</v>
      </c>
    </row>
    <row r="32" spans="2:9" x14ac:dyDescent="0.25">
      <c r="B32" t="s">
        <v>931</v>
      </c>
      <c r="C32" s="14">
        <v>0.09</v>
      </c>
      <c r="D32" t="s">
        <v>808</v>
      </c>
      <c r="E32">
        <v>337308</v>
      </c>
      <c r="F32" s="64" t="s">
        <v>813</v>
      </c>
      <c r="G32" s="1">
        <v>31700000</v>
      </c>
      <c r="H32" t="str">
        <f t="shared" si="0"/>
        <v>CK 110/ 170_0.09</v>
      </c>
      <c r="I32" t="str">
        <f>VLOOKUP(H32,Data!D:E,2,0)</f>
        <v>MC7PD_B2B_0720_22</v>
      </c>
    </row>
    <row r="33" spans="2:9" x14ac:dyDescent="0.25">
      <c r="B33" t="s">
        <v>931</v>
      </c>
      <c r="C33" s="14">
        <v>0.09</v>
      </c>
      <c r="D33" t="s">
        <v>808</v>
      </c>
      <c r="E33">
        <v>337389</v>
      </c>
      <c r="F33" s="64" t="s">
        <v>1192</v>
      </c>
      <c r="G33" s="1">
        <v>100000</v>
      </c>
      <c r="H33" t="str">
        <f t="shared" si="0"/>
        <v>CK 110/ 170_0.09</v>
      </c>
      <c r="I33" t="str">
        <f>VLOOKUP(H33,Data!D:E,2,0)</f>
        <v>MC7PD_B2B_0720_22</v>
      </c>
    </row>
    <row r="34" spans="2:9" x14ac:dyDescent="0.25">
      <c r="B34" t="s">
        <v>931</v>
      </c>
      <c r="C34" s="14">
        <v>0.09</v>
      </c>
      <c r="D34" t="s">
        <v>808</v>
      </c>
      <c r="E34">
        <v>337391</v>
      </c>
      <c r="F34" s="64" t="s">
        <v>819</v>
      </c>
      <c r="G34" s="1">
        <v>4500000</v>
      </c>
      <c r="H34" t="str">
        <f t="shared" si="0"/>
        <v>CK 110/ 170_0.09</v>
      </c>
      <c r="I34" t="str">
        <f>VLOOKUP(H34,Data!D:E,2,0)</f>
        <v>MC7PD_B2B_0720_22</v>
      </c>
    </row>
    <row r="35" spans="2:9" x14ac:dyDescent="0.25">
      <c r="B35" t="s">
        <v>931</v>
      </c>
      <c r="C35" s="14">
        <v>0.09</v>
      </c>
      <c r="D35" t="s">
        <v>808</v>
      </c>
      <c r="E35">
        <v>337397</v>
      </c>
      <c r="F35" s="64" t="s">
        <v>816</v>
      </c>
      <c r="G35" s="1">
        <v>1000000</v>
      </c>
      <c r="H35" t="str">
        <f t="shared" si="0"/>
        <v>CK 110/ 170_0.09</v>
      </c>
      <c r="I35" t="str">
        <f>VLOOKUP(H35,Data!D:E,2,0)</f>
        <v>MC7PD_B2B_0720_22</v>
      </c>
    </row>
    <row r="36" spans="2:9" x14ac:dyDescent="0.25">
      <c r="B36" t="s">
        <v>931</v>
      </c>
      <c r="C36" s="14">
        <v>0.09</v>
      </c>
      <c r="D36" t="s">
        <v>808</v>
      </c>
      <c r="E36">
        <v>337439</v>
      </c>
      <c r="F36" s="64" t="s">
        <v>810</v>
      </c>
      <c r="G36" s="1">
        <v>12900000</v>
      </c>
      <c r="H36" t="str">
        <f t="shared" si="0"/>
        <v>CK 110/ 170_0.09</v>
      </c>
      <c r="I36" t="str">
        <f>VLOOKUP(H36,Data!D:E,2,0)</f>
        <v>MC7PD_B2B_0720_22</v>
      </c>
    </row>
    <row r="37" spans="2:9" x14ac:dyDescent="0.25">
      <c r="B37" t="s">
        <v>931</v>
      </c>
      <c r="C37" s="14">
        <v>0.09</v>
      </c>
      <c r="D37" t="s">
        <v>808</v>
      </c>
      <c r="E37">
        <v>337446</v>
      </c>
      <c r="F37" s="64" t="s">
        <v>811</v>
      </c>
      <c r="G37" s="1">
        <v>47600000</v>
      </c>
      <c r="H37" t="str">
        <f t="shared" si="0"/>
        <v>CK 110/ 170_0.09</v>
      </c>
      <c r="I37" t="str">
        <f>VLOOKUP(H37,Data!D:E,2,0)</f>
        <v>MC7PD_B2B_0720_22</v>
      </c>
    </row>
    <row r="38" spans="2:9" x14ac:dyDescent="0.25">
      <c r="B38" t="s">
        <v>931</v>
      </c>
      <c r="C38" s="14">
        <v>0.09</v>
      </c>
      <c r="D38" t="s">
        <v>828</v>
      </c>
      <c r="E38">
        <v>175242</v>
      </c>
      <c r="F38" s="64" t="s">
        <v>834</v>
      </c>
      <c r="G38" s="1">
        <v>700000</v>
      </c>
      <c r="H38" t="str">
        <f t="shared" si="0"/>
        <v>CK 110/ 170_0.09</v>
      </c>
      <c r="I38" t="str">
        <f>VLOOKUP(H38,Data!D:E,2,0)</f>
        <v>MC7PD_B2B_0720_22</v>
      </c>
    </row>
    <row r="39" spans="2:9" x14ac:dyDescent="0.25">
      <c r="B39" t="s">
        <v>931</v>
      </c>
      <c r="C39" s="14">
        <v>0.09</v>
      </c>
      <c r="D39" t="s">
        <v>828</v>
      </c>
      <c r="E39">
        <v>187507</v>
      </c>
      <c r="F39" s="64" t="s">
        <v>831</v>
      </c>
      <c r="G39" s="1">
        <v>1700000</v>
      </c>
      <c r="H39" t="str">
        <f t="shared" si="0"/>
        <v>CK 110/ 170_0.09</v>
      </c>
      <c r="I39" t="str">
        <f>VLOOKUP(H39,Data!D:E,2,0)</f>
        <v>MC7PD_B2B_0720_22</v>
      </c>
    </row>
    <row r="40" spans="2:9" x14ac:dyDescent="0.25">
      <c r="B40" t="s">
        <v>931</v>
      </c>
      <c r="C40" s="14">
        <v>0.09</v>
      </c>
      <c r="D40" t="s">
        <v>828</v>
      </c>
      <c r="E40">
        <v>337329</v>
      </c>
      <c r="F40" s="64" t="s">
        <v>829</v>
      </c>
      <c r="G40" s="1">
        <v>100000</v>
      </c>
      <c r="H40" t="str">
        <f t="shared" si="0"/>
        <v>CK 110/ 170_0.09</v>
      </c>
      <c r="I40" t="str">
        <f>VLOOKUP(H40,Data!D:E,2,0)</f>
        <v>MC7PD_B2B_0720_22</v>
      </c>
    </row>
    <row r="41" spans="2:9" x14ac:dyDescent="0.25">
      <c r="B41" t="s">
        <v>931</v>
      </c>
      <c r="C41" s="14">
        <v>0.09</v>
      </c>
      <c r="D41" t="s">
        <v>828</v>
      </c>
      <c r="E41">
        <v>337331</v>
      </c>
      <c r="F41" s="64" t="s">
        <v>832</v>
      </c>
      <c r="G41" s="1">
        <v>400000</v>
      </c>
      <c r="H41" t="str">
        <f t="shared" si="0"/>
        <v>CK 110/ 170_0.09</v>
      </c>
      <c r="I41" t="str">
        <f>VLOOKUP(H41,Data!D:E,2,0)</f>
        <v>MC7PD_B2B_0720_22</v>
      </c>
    </row>
    <row r="42" spans="2:9" x14ac:dyDescent="0.25">
      <c r="B42" t="s">
        <v>931</v>
      </c>
      <c r="C42" s="14">
        <v>0.09</v>
      </c>
      <c r="D42" t="s">
        <v>828</v>
      </c>
      <c r="E42">
        <v>337337</v>
      </c>
      <c r="F42" s="64" t="s">
        <v>830</v>
      </c>
      <c r="G42" s="1">
        <v>4200000</v>
      </c>
      <c r="H42" t="str">
        <f t="shared" si="0"/>
        <v>CK 110/ 170_0.09</v>
      </c>
      <c r="I42" t="str">
        <f>VLOOKUP(H42,Data!D:E,2,0)</f>
        <v>MC7PD_B2B_0720_22</v>
      </c>
    </row>
    <row r="43" spans="2:9" x14ac:dyDescent="0.25">
      <c r="B43" t="s">
        <v>931</v>
      </c>
      <c r="C43" s="14">
        <v>0.09</v>
      </c>
      <c r="D43" t="s">
        <v>828</v>
      </c>
      <c r="E43">
        <v>337418</v>
      </c>
      <c r="F43" s="64" t="s">
        <v>833</v>
      </c>
      <c r="G43" s="1">
        <v>2700000</v>
      </c>
      <c r="H43" t="str">
        <f t="shared" si="0"/>
        <v>CK 110/ 170_0.09</v>
      </c>
      <c r="I43" t="str">
        <f>VLOOKUP(H43,Data!D:E,2,0)</f>
        <v>MC7PD_B2B_0720_22</v>
      </c>
    </row>
    <row r="44" spans="2:9" x14ac:dyDescent="0.25">
      <c r="B44" t="s">
        <v>931</v>
      </c>
      <c r="C44" s="14">
        <v>0.09</v>
      </c>
      <c r="D44" t="s">
        <v>835</v>
      </c>
      <c r="E44">
        <v>337322</v>
      </c>
      <c r="F44" s="64" t="s">
        <v>845</v>
      </c>
      <c r="G44" s="1">
        <v>100000</v>
      </c>
      <c r="H44" t="str">
        <f t="shared" si="0"/>
        <v>CK 110/ 170_0.09</v>
      </c>
      <c r="I44" t="str">
        <f>VLOOKUP(H44,Data!D:E,2,0)</f>
        <v>MC7PD_B2B_0720_22</v>
      </c>
    </row>
    <row r="45" spans="2:9" x14ac:dyDescent="0.25">
      <c r="B45" t="s">
        <v>931</v>
      </c>
      <c r="C45" s="14">
        <v>0.09</v>
      </c>
      <c r="D45" t="s">
        <v>835</v>
      </c>
      <c r="E45">
        <v>337328</v>
      </c>
      <c r="F45" s="64" t="s">
        <v>839</v>
      </c>
      <c r="G45" s="1">
        <v>5600000</v>
      </c>
      <c r="H45" t="str">
        <f t="shared" si="0"/>
        <v>CK 110/ 170_0.09</v>
      </c>
      <c r="I45" t="str">
        <f>VLOOKUP(H45,Data!D:E,2,0)</f>
        <v>MC7PD_B2B_0720_22</v>
      </c>
    </row>
    <row r="46" spans="2:9" x14ac:dyDescent="0.25">
      <c r="B46" t="s">
        <v>931</v>
      </c>
      <c r="C46" s="14">
        <v>0.09</v>
      </c>
      <c r="D46" t="s">
        <v>835</v>
      </c>
      <c r="E46">
        <v>337479</v>
      </c>
      <c r="F46" s="64" t="s">
        <v>841</v>
      </c>
      <c r="G46" s="1">
        <v>100000</v>
      </c>
      <c r="H46" t="str">
        <f t="shared" si="0"/>
        <v>CK 110/ 170_0.09</v>
      </c>
      <c r="I46" t="str">
        <f>VLOOKUP(H46,Data!D:E,2,0)</f>
        <v>MC7PD_B2B_0720_22</v>
      </c>
    </row>
    <row r="47" spans="2:9" x14ac:dyDescent="0.25">
      <c r="B47" t="s">
        <v>931</v>
      </c>
      <c r="C47" s="14">
        <v>0.1</v>
      </c>
      <c r="D47" t="s">
        <v>771</v>
      </c>
      <c r="E47">
        <v>337356</v>
      </c>
      <c r="F47" s="64" t="s">
        <v>772</v>
      </c>
      <c r="G47" s="1">
        <v>13000000</v>
      </c>
      <c r="H47" t="str">
        <f t="shared" si="0"/>
        <v>CK 110/ 170_0.1</v>
      </c>
      <c r="I47" t="str">
        <f>VLOOKUP(H47,Data!D:E,2,0)</f>
        <v>MC7PD_B2B_0720_23</v>
      </c>
    </row>
    <row r="48" spans="2:9" x14ac:dyDescent="0.25">
      <c r="B48" t="s">
        <v>931</v>
      </c>
      <c r="C48" s="14">
        <v>0.1</v>
      </c>
      <c r="D48" t="s">
        <v>771</v>
      </c>
      <c r="E48">
        <v>337358</v>
      </c>
      <c r="F48" s="64" t="s">
        <v>781</v>
      </c>
      <c r="G48" s="1">
        <v>77200000</v>
      </c>
      <c r="H48" t="str">
        <f t="shared" si="0"/>
        <v>CK 110/ 170_0.1</v>
      </c>
      <c r="I48" t="str">
        <f>VLOOKUP(H48,Data!D:E,2,0)</f>
        <v>MC7PD_B2B_0720_23</v>
      </c>
    </row>
    <row r="49" spans="2:9" x14ac:dyDescent="0.25">
      <c r="B49" t="s">
        <v>931</v>
      </c>
      <c r="C49" s="14">
        <v>0.1</v>
      </c>
      <c r="D49" t="s">
        <v>771</v>
      </c>
      <c r="E49">
        <v>337375</v>
      </c>
      <c r="F49" s="64" t="s">
        <v>775</v>
      </c>
      <c r="G49" s="1">
        <v>18800000</v>
      </c>
      <c r="H49" t="str">
        <f t="shared" si="0"/>
        <v>CK 110/ 170_0.1</v>
      </c>
      <c r="I49" t="str">
        <f>VLOOKUP(H49,Data!D:E,2,0)</f>
        <v>MC7PD_B2B_0720_23</v>
      </c>
    </row>
    <row r="50" spans="2:9" x14ac:dyDescent="0.25">
      <c r="B50" t="s">
        <v>931</v>
      </c>
      <c r="C50" s="14">
        <v>0.1</v>
      </c>
      <c r="D50" t="s">
        <v>771</v>
      </c>
      <c r="E50">
        <v>337376</v>
      </c>
      <c r="F50" s="64" t="s">
        <v>783</v>
      </c>
      <c r="G50" s="1">
        <v>119200000</v>
      </c>
      <c r="H50" t="str">
        <f t="shared" si="0"/>
        <v>CK 110/ 170_0.1</v>
      </c>
      <c r="I50" t="str">
        <f>VLOOKUP(H50,Data!D:E,2,0)</f>
        <v>MC7PD_B2B_0720_23</v>
      </c>
    </row>
    <row r="51" spans="2:9" x14ac:dyDescent="0.25">
      <c r="B51" t="s">
        <v>931</v>
      </c>
      <c r="C51" s="14">
        <v>0.1</v>
      </c>
      <c r="D51" t="s">
        <v>771</v>
      </c>
      <c r="E51">
        <v>337384</v>
      </c>
      <c r="F51" s="64" t="s">
        <v>784</v>
      </c>
      <c r="G51" s="1">
        <v>2000000</v>
      </c>
      <c r="H51" t="str">
        <f t="shared" si="0"/>
        <v>CK 110/ 170_0.1</v>
      </c>
      <c r="I51" t="str">
        <f>VLOOKUP(H51,Data!D:E,2,0)</f>
        <v>MC7PD_B2B_0720_23</v>
      </c>
    </row>
    <row r="52" spans="2:9" x14ac:dyDescent="0.25">
      <c r="B52" t="s">
        <v>931</v>
      </c>
      <c r="C52" s="14">
        <v>0.1</v>
      </c>
      <c r="D52" t="s">
        <v>794</v>
      </c>
      <c r="E52">
        <v>337342</v>
      </c>
      <c r="F52" s="64" t="s">
        <v>802</v>
      </c>
      <c r="G52" s="1">
        <v>100000</v>
      </c>
      <c r="H52" t="str">
        <f t="shared" si="0"/>
        <v>CK 110/ 170_0.1</v>
      </c>
      <c r="I52" t="str">
        <f>VLOOKUP(H52,Data!D:E,2,0)</f>
        <v>MC7PD_B2B_0720_23</v>
      </c>
    </row>
    <row r="53" spans="2:9" x14ac:dyDescent="0.25">
      <c r="B53" t="s">
        <v>931</v>
      </c>
      <c r="C53" s="14">
        <v>0.1</v>
      </c>
      <c r="D53" t="s">
        <v>808</v>
      </c>
      <c r="E53">
        <v>337391</v>
      </c>
      <c r="F53" s="64" t="s">
        <v>823</v>
      </c>
      <c r="G53" s="1">
        <v>3400000</v>
      </c>
      <c r="H53" t="str">
        <f t="shared" si="0"/>
        <v>CK 110/ 170_0.1</v>
      </c>
      <c r="I53" t="str">
        <f>VLOOKUP(H53,Data!D:E,2,0)</f>
        <v>MC7PD_B2B_0720_23</v>
      </c>
    </row>
    <row r="54" spans="2:9" x14ac:dyDescent="0.25">
      <c r="B54" t="s">
        <v>931</v>
      </c>
      <c r="C54" s="14">
        <v>0.1</v>
      </c>
      <c r="D54" t="s">
        <v>808</v>
      </c>
      <c r="E54">
        <v>337397</v>
      </c>
      <c r="F54" s="64" t="s">
        <v>816</v>
      </c>
      <c r="G54" s="1">
        <v>8600000</v>
      </c>
      <c r="H54" t="str">
        <f t="shared" si="0"/>
        <v>CK 110/ 170_0.1</v>
      </c>
      <c r="I54" t="str">
        <f>VLOOKUP(H54,Data!D:E,2,0)</f>
        <v>MC7PD_B2B_0720_23</v>
      </c>
    </row>
    <row r="55" spans="2:9" x14ac:dyDescent="0.25">
      <c r="B55" t="s">
        <v>931</v>
      </c>
      <c r="C55" s="14">
        <v>0.1</v>
      </c>
      <c r="D55" t="s">
        <v>828</v>
      </c>
      <c r="E55">
        <v>337331</v>
      </c>
      <c r="F55" s="64" t="s">
        <v>832</v>
      </c>
      <c r="G55" s="1">
        <v>100000</v>
      </c>
      <c r="H55" t="str">
        <f t="shared" si="0"/>
        <v>CK 110/ 170_0.1</v>
      </c>
      <c r="I55" t="str">
        <f>VLOOKUP(H55,Data!D:E,2,0)</f>
        <v>MC7PD_B2B_0720_23</v>
      </c>
    </row>
    <row r="56" spans="2:9" x14ac:dyDescent="0.25">
      <c r="B56" t="s">
        <v>931</v>
      </c>
      <c r="C56" s="14">
        <v>0.1</v>
      </c>
      <c r="D56" t="s">
        <v>835</v>
      </c>
      <c r="E56">
        <v>337322</v>
      </c>
      <c r="F56" s="64" t="s">
        <v>845</v>
      </c>
      <c r="G56" s="1">
        <v>1500000</v>
      </c>
      <c r="H56" t="str">
        <f t="shared" si="0"/>
        <v>CK 110/ 170_0.1</v>
      </c>
      <c r="I56" t="str">
        <f>VLOOKUP(H56,Data!D:E,2,0)</f>
        <v>MC7PD_B2B_0720_23</v>
      </c>
    </row>
    <row r="57" spans="2:9" x14ac:dyDescent="0.25">
      <c r="B57" t="s">
        <v>931</v>
      </c>
      <c r="C57" s="14">
        <v>0.1</v>
      </c>
      <c r="D57" t="s">
        <v>835</v>
      </c>
      <c r="E57">
        <v>337328</v>
      </c>
      <c r="F57" s="64" t="s">
        <v>839</v>
      </c>
      <c r="G57" s="1">
        <v>200000</v>
      </c>
      <c r="H57" t="str">
        <f t="shared" si="0"/>
        <v>CK 110/ 170_0.1</v>
      </c>
      <c r="I57" t="str">
        <f>VLOOKUP(H57,Data!D:E,2,0)</f>
        <v>MC7PD_B2B_0720_23</v>
      </c>
    </row>
    <row r="58" spans="2:9" x14ac:dyDescent="0.25">
      <c r="B58" t="s">
        <v>931</v>
      </c>
      <c r="C58" s="14">
        <v>0.11</v>
      </c>
      <c r="D58" t="s">
        <v>771</v>
      </c>
      <c r="E58">
        <v>181178</v>
      </c>
      <c r="F58" s="64" t="s">
        <v>780</v>
      </c>
      <c r="G58" s="1">
        <v>100000</v>
      </c>
      <c r="H58" t="str">
        <f t="shared" si="0"/>
        <v>CK 110/ 170_0.11</v>
      </c>
      <c r="I58" t="str">
        <f>VLOOKUP(H58,Data!D:E,2,0)</f>
        <v>MC7PD_B2B_0720_24</v>
      </c>
    </row>
    <row r="59" spans="2:9" x14ac:dyDescent="0.25">
      <c r="B59" t="s">
        <v>931</v>
      </c>
      <c r="C59" s="14">
        <v>0.11</v>
      </c>
      <c r="D59" t="s">
        <v>771</v>
      </c>
      <c r="E59">
        <v>337375</v>
      </c>
      <c r="F59" s="64" t="s">
        <v>775</v>
      </c>
      <c r="G59" s="1">
        <v>100000</v>
      </c>
      <c r="H59" t="str">
        <f t="shared" si="0"/>
        <v>CK 110/ 170_0.11</v>
      </c>
      <c r="I59" t="str">
        <f>VLOOKUP(H59,Data!D:E,2,0)</f>
        <v>MC7PD_B2B_0720_24</v>
      </c>
    </row>
    <row r="60" spans="2:9" x14ac:dyDescent="0.25">
      <c r="B60" t="s">
        <v>931</v>
      </c>
      <c r="C60" s="14">
        <v>0.11</v>
      </c>
      <c r="D60" t="s">
        <v>771</v>
      </c>
      <c r="E60">
        <v>337451</v>
      </c>
      <c r="F60" s="64" t="s">
        <v>777</v>
      </c>
      <c r="G60" s="1">
        <v>38100000</v>
      </c>
      <c r="H60" t="str">
        <f t="shared" si="0"/>
        <v>CK 110/ 170_0.11</v>
      </c>
      <c r="I60" t="str">
        <f>VLOOKUP(H60,Data!D:E,2,0)</f>
        <v>MC7PD_B2B_0720_24</v>
      </c>
    </row>
    <row r="61" spans="2:9" x14ac:dyDescent="0.25">
      <c r="B61" t="s">
        <v>931</v>
      </c>
      <c r="C61" s="14">
        <v>0.11</v>
      </c>
      <c r="D61" t="s">
        <v>828</v>
      </c>
      <c r="E61">
        <v>337337</v>
      </c>
      <c r="F61" s="64" t="s">
        <v>830</v>
      </c>
      <c r="G61" s="1">
        <v>31800000</v>
      </c>
      <c r="H61" t="str">
        <f t="shared" si="0"/>
        <v>CK 110/ 170_0.11</v>
      </c>
      <c r="I61" t="str">
        <f>VLOOKUP(H61,Data!D:E,2,0)</f>
        <v>MC7PD_B2B_0720_24</v>
      </c>
    </row>
    <row r="62" spans="2:9" x14ac:dyDescent="0.25">
      <c r="B62" t="s">
        <v>931</v>
      </c>
      <c r="C62" s="14">
        <v>0.12</v>
      </c>
      <c r="D62" t="s">
        <v>771</v>
      </c>
      <c r="E62">
        <v>180455</v>
      </c>
      <c r="F62" s="64" t="s">
        <v>786</v>
      </c>
      <c r="G62" s="1">
        <v>94500000</v>
      </c>
      <c r="H62" t="str">
        <f t="shared" si="0"/>
        <v>CK 110/ 170_0.12</v>
      </c>
      <c r="I62" t="str">
        <f>VLOOKUP(H62,Data!D:E,2,0)</f>
        <v>MC7PD_B2B_0720_25</v>
      </c>
    </row>
    <row r="63" spans="2:9" x14ac:dyDescent="0.25">
      <c r="B63" t="s">
        <v>931</v>
      </c>
      <c r="C63" s="14">
        <v>0.12</v>
      </c>
      <c r="D63" t="s">
        <v>771</v>
      </c>
      <c r="E63">
        <v>337357</v>
      </c>
      <c r="F63" s="64" t="s">
        <v>773</v>
      </c>
      <c r="G63" s="1">
        <v>110200000</v>
      </c>
      <c r="H63" t="str">
        <f t="shared" si="0"/>
        <v>CK 110/ 170_0.12</v>
      </c>
      <c r="I63" t="str">
        <f>VLOOKUP(H63,Data!D:E,2,0)</f>
        <v>MC7PD_B2B_0720_25</v>
      </c>
    </row>
    <row r="64" spans="2:9" x14ac:dyDescent="0.25">
      <c r="B64" t="s">
        <v>931</v>
      </c>
      <c r="C64" s="14">
        <v>0.12</v>
      </c>
      <c r="D64" t="s">
        <v>771</v>
      </c>
      <c r="E64">
        <v>337363</v>
      </c>
      <c r="F64" s="64" t="s">
        <v>782</v>
      </c>
      <c r="G64" s="1">
        <v>100000</v>
      </c>
      <c r="H64" t="str">
        <f t="shared" si="0"/>
        <v>CK 110/ 170_0.12</v>
      </c>
      <c r="I64" t="str">
        <f>VLOOKUP(H64,Data!D:E,2,0)</f>
        <v>MC7PD_B2B_0720_25</v>
      </c>
    </row>
    <row r="65" spans="2:9" x14ac:dyDescent="0.25">
      <c r="B65" t="s">
        <v>931</v>
      </c>
      <c r="C65" s="14">
        <v>0.12</v>
      </c>
      <c r="D65" t="s">
        <v>771</v>
      </c>
      <c r="E65">
        <v>337384</v>
      </c>
      <c r="F65" s="64" t="s">
        <v>784</v>
      </c>
      <c r="G65" s="1">
        <v>100000</v>
      </c>
      <c r="H65" t="str">
        <f t="shared" si="0"/>
        <v>CK 110/ 170_0.12</v>
      </c>
      <c r="I65" t="str">
        <f>VLOOKUP(H65,Data!D:E,2,0)</f>
        <v>MC7PD_B2B_0720_25</v>
      </c>
    </row>
    <row r="66" spans="2:9" x14ac:dyDescent="0.25">
      <c r="B66" t="s">
        <v>931</v>
      </c>
      <c r="C66" s="14">
        <v>0.12</v>
      </c>
      <c r="D66" t="s">
        <v>771</v>
      </c>
      <c r="E66">
        <v>337450</v>
      </c>
      <c r="F66" s="64" t="s">
        <v>776</v>
      </c>
      <c r="G66" s="1">
        <v>194800000</v>
      </c>
      <c r="H66" t="str">
        <f t="shared" si="0"/>
        <v>CK 110/ 170_0.12</v>
      </c>
      <c r="I66" t="str">
        <f>VLOOKUP(H66,Data!D:E,2,0)</f>
        <v>MC7PD_B2B_0720_25</v>
      </c>
    </row>
    <row r="67" spans="2:9" x14ac:dyDescent="0.25">
      <c r="B67" t="s">
        <v>931</v>
      </c>
      <c r="C67" s="14">
        <v>0.12</v>
      </c>
      <c r="D67" t="s">
        <v>771</v>
      </c>
      <c r="E67">
        <v>337471</v>
      </c>
      <c r="F67" s="64" t="s">
        <v>778</v>
      </c>
      <c r="G67" s="1">
        <v>136600000</v>
      </c>
      <c r="H67" t="str">
        <f t="shared" si="0"/>
        <v>CK 110/ 170_0.12</v>
      </c>
      <c r="I67" t="str">
        <f>VLOOKUP(H67,Data!D:E,2,0)</f>
        <v>MC7PD_B2B_0720_25</v>
      </c>
    </row>
    <row r="68" spans="2:9" x14ac:dyDescent="0.25">
      <c r="B68" t="s">
        <v>931</v>
      </c>
      <c r="C68" s="14">
        <v>0.12</v>
      </c>
      <c r="D68" t="s">
        <v>771</v>
      </c>
      <c r="E68">
        <v>337483</v>
      </c>
      <c r="F68" s="64" t="s">
        <v>779</v>
      </c>
      <c r="G68" s="1">
        <v>400000</v>
      </c>
      <c r="H68" t="str">
        <f t="shared" si="0"/>
        <v>CK 110/ 170_0.12</v>
      </c>
      <c r="I68" t="str">
        <f>VLOOKUP(H68,Data!D:E,2,0)</f>
        <v>MC7PD_B2B_0720_25</v>
      </c>
    </row>
    <row r="69" spans="2:9" x14ac:dyDescent="0.25">
      <c r="B69" t="s">
        <v>931</v>
      </c>
      <c r="C69" s="14">
        <v>0.12</v>
      </c>
      <c r="D69" t="s">
        <v>794</v>
      </c>
      <c r="E69">
        <v>337349</v>
      </c>
      <c r="F69" s="64" t="s">
        <v>801</v>
      </c>
      <c r="G69" s="1">
        <v>400000</v>
      </c>
      <c r="H69" t="str">
        <f t="shared" ref="H69:H132" si="1">B69&amp;"_"&amp;C69</f>
        <v>CK 110/ 170_0.12</v>
      </c>
      <c r="I69" t="str">
        <f>VLOOKUP(H69,Data!D:E,2,0)</f>
        <v>MC7PD_B2B_0720_25</v>
      </c>
    </row>
    <row r="70" spans="2:9" x14ac:dyDescent="0.25">
      <c r="B70" t="s">
        <v>931</v>
      </c>
      <c r="C70" s="14">
        <v>0.12</v>
      </c>
      <c r="D70" t="s">
        <v>794</v>
      </c>
      <c r="E70">
        <v>337351</v>
      </c>
      <c r="F70" s="64" t="s">
        <v>798</v>
      </c>
      <c r="G70" s="1">
        <v>100000</v>
      </c>
      <c r="H70" t="str">
        <f t="shared" si="1"/>
        <v>CK 110/ 170_0.12</v>
      </c>
      <c r="I70" t="str">
        <f>VLOOKUP(H70,Data!D:E,2,0)</f>
        <v>MC7PD_B2B_0720_25</v>
      </c>
    </row>
    <row r="71" spans="2:9" x14ac:dyDescent="0.25">
      <c r="B71" t="s">
        <v>931</v>
      </c>
      <c r="C71" s="14">
        <v>0.12</v>
      </c>
      <c r="D71" t="s">
        <v>794</v>
      </c>
      <c r="E71">
        <v>337354</v>
      </c>
      <c r="F71" s="64" t="s">
        <v>797</v>
      </c>
      <c r="G71" s="1">
        <v>9000000</v>
      </c>
      <c r="H71" t="str">
        <f t="shared" si="1"/>
        <v>CK 110/ 170_0.12</v>
      </c>
      <c r="I71" t="str">
        <f>VLOOKUP(H71,Data!D:E,2,0)</f>
        <v>MC7PD_B2B_0720_25</v>
      </c>
    </row>
    <row r="72" spans="2:9" x14ac:dyDescent="0.25">
      <c r="B72" t="s">
        <v>931</v>
      </c>
      <c r="C72" s="14">
        <v>0.12</v>
      </c>
      <c r="D72" t="s">
        <v>794</v>
      </c>
      <c r="E72">
        <v>337458</v>
      </c>
      <c r="F72" s="64" t="s">
        <v>807</v>
      </c>
      <c r="G72" s="1">
        <v>50100000</v>
      </c>
      <c r="H72" t="str">
        <f t="shared" si="1"/>
        <v>CK 110/ 170_0.12</v>
      </c>
      <c r="I72" t="str">
        <f>VLOOKUP(H72,Data!D:E,2,0)</f>
        <v>MC7PD_B2B_0720_25</v>
      </c>
    </row>
    <row r="73" spans="2:9" x14ac:dyDescent="0.25">
      <c r="B73" t="s">
        <v>931</v>
      </c>
      <c r="C73" s="14">
        <v>0.12</v>
      </c>
      <c r="D73" t="s">
        <v>808</v>
      </c>
      <c r="E73">
        <v>337308</v>
      </c>
      <c r="F73" s="64" t="s">
        <v>813</v>
      </c>
      <c r="G73" s="1">
        <v>4800000</v>
      </c>
      <c r="H73" t="str">
        <f t="shared" si="1"/>
        <v>CK 110/ 170_0.12</v>
      </c>
      <c r="I73" t="str">
        <f>VLOOKUP(H73,Data!D:E,2,0)</f>
        <v>MC7PD_B2B_0720_25</v>
      </c>
    </row>
    <row r="74" spans="2:9" x14ac:dyDescent="0.25">
      <c r="B74" t="s">
        <v>931</v>
      </c>
      <c r="C74" s="14">
        <v>0.12</v>
      </c>
      <c r="D74" t="s">
        <v>808</v>
      </c>
      <c r="E74">
        <v>337397</v>
      </c>
      <c r="F74" s="64" t="s">
        <v>816</v>
      </c>
      <c r="G74" s="1">
        <v>400000</v>
      </c>
      <c r="H74" t="str">
        <f t="shared" si="1"/>
        <v>CK 110/ 170_0.12</v>
      </c>
      <c r="I74" t="str">
        <f>VLOOKUP(H74,Data!D:E,2,0)</f>
        <v>MC7PD_B2B_0720_25</v>
      </c>
    </row>
    <row r="75" spans="2:9" x14ac:dyDescent="0.25">
      <c r="B75" t="s">
        <v>931</v>
      </c>
      <c r="C75" s="14">
        <v>0.12</v>
      </c>
      <c r="D75" t="s">
        <v>808</v>
      </c>
      <c r="E75">
        <v>337446</v>
      </c>
      <c r="F75" s="64" t="s">
        <v>811</v>
      </c>
      <c r="G75" s="1">
        <v>3900000</v>
      </c>
      <c r="H75" t="str">
        <f t="shared" si="1"/>
        <v>CK 110/ 170_0.12</v>
      </c>
      <c r="I75" t="str">
        <f>VLOOKUP(H75,Data!D:E,2,0)</f>
        <v>MC7PD_B2B_0720_25</v>
      </c>
    </row>
    <row r="76" spans="2:9" x14ac:dyDescent="0.25">
      <c r="B76" t="s">
        <v>931</v>
      </c>
      <c r="C76" s="14">
        <v>0.12</v>
      </c>
      <c r="D76" t="s">
        <v>835</v>
      </c>
      <c r="E76">
        <v>337328</v>
      </c>
      <c r="F76" s="64" t="s">
        <v>839</v>
      </c>
      <c r="G76" s="1">
        <v>100000</v>
      </c>
      <c r="H76" t="str">
        <f t="shared" si="1"/>
        <v>CK 110/ 170_0.12</v>
      </c>
      <c r="I76" t="str">
        <f>VLOOKUP(H76,Data!D:E,2,0)</f>
        <v>MC7PD_B2B_0720_25</v>
      </c>
    </row>
    <row r="77" spans="2:9" x14ac:dyDescent="0.25">
      <c r="B77" t="s">
        <v>931</v>
      </c>
      <c r="C77" s="14">
        <v>0.13</v>
      </c>
      <c r="D77" t="s">
        <v>808</v>
      </c>
      <c r="E77">
        <v>175382</v>
      </c>
      <c r="F77" s="64" t="s">
        <v>809</v>
      </c>
      <c r="G77" s="1">
        <v>13900000</v>
      </c>
      <c r="H77" t="str">
        <f t="shared" si="1"/>
        <v>CK 110/ 170_0.13</v>
      </c>
      <c r="I77" t="str">
        <f>VLOOKUP(H77,Data!D:E,2,0)</f>
        <v>MC7PD_B2B_0720_26</v>
      </c>
    </row>
    <row r="78" spans="2:9" x14ac:dyDescent="0.25">
      <c r="B78" t="s">
        <v>931</v>
      </c>
      <c r="C78" s="14">
        <v>0.13</v>
      </c>
      <c r="D78" t="s">
        <v>828</v>
      </c>
      <c r="E78">
        <v>175242</v>
      </c>
      <c r="F78" s="64" t="s">
        <v>834</v>
      </c>
      <c r="G78" s="1">
        <v>100000</v>
      </c>
      <c r="H78" t="str">
        <f t="shared" si="1"/>
        <v>CK 110/ 170_0.13</v>
      </c>
      <c r="I78" t="str">
        <f>VLOOKUP(H78,Data!D:E,2,0)</f>
        <v>MC7PD_B2B_0720_26</v>
      </c>
    </row>
    <row r="79" spans="2:9" x14ac:dyDescent="0.25">
      <c r="B79" t="s">
        <v>931</v>
      </c>
      <c r="C79" s="14">
        <v>0.13</v>
      </c>
      <c r="D79" t="s">
        <v>828</v>
      </c>
      <c r="E79">
        <v>337331</v>
      </c>
      <c r="F79" s="64" t="s">
        <v>832</v>
      </c>
      <c r="G79" s="1">
        <v>2300000</v>
      </c>
      <c r="H79" t="str">
        <f t="shared" si="1"/>
        <v>CK 110/ 170_0.13</v>
      </c>
      <c r="I79" t="str">
        <f>VLOOKUP(H79,Data!D:E,2,0)</f>
        <v>MC7PD_B2B_0720_26</v>
      </c>
    </row>
    <row r="80" spans="2:9" x14ac:dyDescent="0.25">
      <c r="B80" t="s">
        <v>931</v>
      </c>
      <c r="C80" s="14">
        <v>0.13</v>
      </c>
      <c r="D80" t="s">
        <v>828</v>
      </c>
      <c r="E80">
        <v>337337</v>
      </c>
      <c r="F80" s="64" t="s">
        <v>830</v>
      </c>
      <c r="G80" s="1">
        <v>100000</v>
      </c>
      <c r="H80" t="str">
        <f t="shared" si="1"/>
        <v>CK 110/ 170_0.13</v>
      </c>
      <c r="I80" t="str">
        <f>VLOOKUP(H80,Data!D:E,2,0)</f>
        <v>MC7PD_B2B_0720_26</v>
      </c>
    </row>
    <row r="81" spans="2:9" x14ac:dyDescent="0.25">
      <c r="B81" t="s">
        <v>931</v>
      </c>
      <c r="C81" s="14">
        <v>0.14000000000000001</v>
      </c>
      <c r="D81" t="s">
        <v>771</v>
      </c>
      <c r="E81">
        <v>337375</v>
      </c>
      <c r="F81" s="64" t="s">
        <v>775</v>
      </c>
      <c r="G81" s="1">
        <v>5800000</v>
      </c>
      <c r="H81" t="str">
        <f t="shared" si="1"/>
        <v>CK 110/ 170_0.14</v>
      </c>
      <c r="I81" t="str">
        <f>VLOOKUP(H81,Data!D:E,2,0)</f>
        <v>MC7PD_B2B_0720_27</v>
      </c>
    </row>
    <row r="82" spans="2:9" x14ac:dyDescent="0.25">
      <c r="B82" t="s">
        <v>931</v>
      </c>
      <c r="C82" s="14">
        <v>0.14000000000000001</v>
      </c>
      <c r="D82" t="s">
        <v>808</v>
      </c>
      <c r="E82">
        <v>337391</v>
      </c>
      <c r="F82" s="64" t="s">
        <v>819</v>
      </c>
      <c r="G82" s="1">
        <v>1400000</v>
      </c>
      <c r="H82" t="str">
        <f t="shared" si="1"/>
        <v>CK 110/ 170_0.14</v>
      </c>
      <c r="I82" t="str">
        <f>VLOOKUP(H82,Data!D:E,2,0)</f>
        <v>MC7PD_B2B_0720_27</v>
      </c>
    </row>
    <row r="83" spans="2:9" x14ac:dyDescent="0.25">
      <c r="B83" t="s">
        <v>931</v>
      </c>
      <c r="C83" s="14">
        <v>0.14000000000000001</v>
      </c>
      <c r="D83" t="s">
        <v>808</v>
      </c>
      <c r="E83">
        <v>338061</v>
      </c>
      <c r="F83" s="64" t="s">
        <v>818</v>
      </c>
      <c r="G83" s="1">
        <v>11500000</v>
      </c>
      <c r="H83" t="str">
        <f t="shared" si="1"/>
        <v>CK 110/ 170_0.14</v>
      </c>
      <c r="I83" t="str">
        <f>VLOOKUP(H83,Data!D:E,2,0)</f>
        <v>MC7PD_B2B_0720_27</v>
      </c>
    </row>
    <row r="84" spans="2:9" x14ac:dyDescent="0.25">
      <c r="B84" t="s">
        <v>931</v>
      </c>
      <c r="C84" s="14">
        <v>0.15</v>
      </c>
      <c r="D84" t="s">
        <v>771</v>
      </c>
      <c r="E84">
        <v>337365</v>
      </c>
      <c r="F84" s="64" t="s">
        <v>787</v>
      </c>
      <c r="G84" s="1">
        <v>80200000</v>
      </c>
      <c r="H84" t="str">
        <f t="shared" si="1"/>
        <v>CK 110/ 170_0.15</v>
      </c>
      <c r="I84" t="str">
        <f>VLOOKUP(H84,Data!D:E,2,0)</f>
        <v>MC7PD_B2B_0720_28</v>
      </c>
    </row>
    <row r="85" spans="2:9" x14ac:dyDescent="0.25">
      <c r="B85" t="s">
        <v>931</v>
      </c>
      <c r="C85" s="14">
        <v>0.15</v>
      </c>
      <c r="D85" t="s">
        <v>771</v>
      </c>
      <c r="E85">
        <v>337374</v>
      </c>
      <c r="F85" s="64" t="s">
        <v>959</v>
      </c>
      <c r="G85" s="1">
        <v>190100000</v>
      </c>
      <c r="H85" t="str">
        <f t="shared" si="1"/>
        <v>CK 110/ 170_0.15</v>
      </c>
      <c r="I85" t="str">
        <f>VLOOKUP(H85,Data!D:E,2,0)</f>
        <v>MC7PD_B2B_0720_28</v>
      </c>
    </row>
    <row r="86" spans="2:9" x14ac:dyDescent="0.25">
      <c r="B86" t="s">
        <v>931</v>
      </c>
      <c r="C86" s="14">
        <v>0.15</v>
      </c>
      <c r="D86" t="s">
        <v>771</v>
      </c>
      <c r="E86">
        <v>337375</v>
      </c>
      <c r="F86" s="64" t="s">
        <v>775</v>
      </c>
      <c r="G86" s="1">
        <v>2100000</v>
      </c>
      <c r="H86" t="str">
        <f t="shared" si="1"/>
        <v>CK 110/ 170_0.15</v>
      </c>
      <c r="I86" t="str">
        <f>VLOOKUP(H86,Data!D:E,2,0)</f>
        <v>MC7PD_B2B_0720_28</v>
      </c>
    </row>
    <row r="87" spans="2:9" x14ac:dyDescent="0.25">
      <c r="B87" t="s">
        <v>931</v>
      </c>
      <c r="C87" s="14">
        <v>0.15</v>
      </c>
      <c r="D87" t="s">
        <v>771</v>
      </c>
      <c r="E87">
        <v>337376</v>
      </c>
      <c r="F87" s="64" t="s">
        <v>783</v>
      </c>
      <c r="G87" s="1">
        <v>59000000</v>
      </c>
      <c r="H87" t="str">
        <f t="shared" si="1"/>
        <v>CK 110/ 170_0.15</v>
      </c>
      <c r="I87" t="str">
        <f>VLOOKUP(H87,Data!D:E,2,0)</f>
        <v>MC7PD_B2B_0720_28</v>
      </c>
    </row>
    <row r="88" spans="2:9" x14ac:dyDescent="0.25">
      <c r="B88" t="s">
        <v>931</v>
      </c>
      <c r="C88" s="14">
        <v>0.15</v>
      </c>
      <c r="D88" t="s">
        <v>771</v>
      </c>
      <c r="E88">
        <v>337443</v>
      </c>
      <c r="F88" s="64" t="s">
        <v>1058</v>
      </c>
      <c r="G88" s="1">
        <v>9400000</v>
      </c>
      <c r="H88" t="str">
        <f t="shared" si="1"/>
        <v>CK 110/ 170_0.15</v>
      </c>
      <c r="I88" t="str">
        <f>VLOOKUP(H88,Data!D:E,2,0)</f>
        <v>MC7PD_B2B_0720_28</v>
      </c>
    </row>
    <row r="89" spans="2:9" x14ac:dyDescent="0.25">
      <c r="B89" t="s">
        <v>931</v>
      </c>
      <c r="C89" s="14">
        <v>0.15</v>
      </c>
      <c r="D89" t="s">
        <v>771</v>
      </c>
      <c r="E89">
        <v>337453</v>
      </c>
      <c r="F89" s="64" t="s">
        <v>788</v>
      </c>
      <c r="G89" s="1">
        <v>91700000</v>
      </c>
      <c r="H89" t="str">
        <f t="shared" si="1"/>
        <v>CK 110/ 170_0.15</v>
      </c>
      <c r="I89" t="str">
        <f>VLOOKUP(H89,Data!D:E,2,0)</f>
        <v>MC7PD_B2B_0720_28</v>
      </c>
    </row>
    <row r="90" spans="2:9" x14ac:dyDescent="0.25">
      <c r="B90" t="s">
        <v>931</v>
      </c>
      <c r="C90" s="14">
        <v>0.15</v>
      </c>
      <c r="D90" t="s">
        <v>794</v>
      </c>
      <c r="E90">
        <v>337342</v>
      </c>
      <c r="F90" s="64" t="s">
        <v>802</v>
      </c>
      <c r="G90" s="1">
        <v>300000</v>
      </c>
      <c r="H90" t="str">
        <f t="shared" si="1"/>
        <v>CK 110/ 170_0.15</v>
      </c>
      <c r="I90" t="str">
        <f>VLOOKUP(H90,Data!D:E,2,0)</f>
        <v>MC7PD_B2B_0720_28</v>
      </c>
    </row>
    <row r="91" spans="2:9" x14ac:dyDescent="0.25">
      <c r="B91" t="s">
        <v>931</v>
      </c>
      <c r="C91" s="14">
        <v>0.15</v>
      </c>
      <c r="D91" t="s">
        <v>794</v>
      </c>
      <c r="E91">
        <v>337353</v>
      </c>
      <c r="F91" s="64" t="s">
        <v>795</v>
      </c>
      <c r="G91" s="1">
        <v>100000</v>
      </c>
      <c r="H91" t="str">
        <f t="shared" si="1"/>
        <v>CK 110/ 170_0.15</v>
      </c>
      <c r="I91" t="str">
        <f>VLOOKUP(H91,Data!D:E,2,0)</f>
        <v>MC7PD_B2B_0720_28</v>
      </c>
    </row>
    <row r="92" spans="2:9" x14ac:dyDescent="0.25">
      <c r="B92" t="s">
        <v>931</v>
      </c>
      <c r="C92" s="14">
        <v>0.15</v>
      </c>
      <c r="D92" t="s">
        <v>794</v>
      </c>
      <c r="E92">
        <v>337359</v>
      </c>
      <c r="F92" s="64" t="s">
        <v>800</v>
      </c>
      <c r="G92" s="1">
        <v>500000</v>
      </c>
      <c r="H92" t="str">
        <f t="shared" si="1"/>
        <v>CK 110/ 170_0.15</v>
      </c>
      <c r="I92" t="str">
        <f>VLOOKUP(H92,Data!D:E,2,0)</f>
        <v>MC7PD_B2B_0720_28</v>
      </c>
    </row>
    <row r="93" spans="2:9" x14ac:dyDescent="0.25">
      <c r="B93" t="s">
        <v>931</v>
      </c>
      <c r="C93" s="14">
        <v>0.15</v>
      </c>
      <c r="D93" t="s">
        <v>794</v>
      </c>
      <c r="E93">
        <v>337367</v>
      </c>
      <c r="F93" s="64" t="s">
        <v>806</v>
      </c>
      <c r="G93" s="1">
        <v>48400000</v>
      </c>
      <c r="H93" t="str">
        <f t="shared" si="1"/>
        <v>CK 110/ 170_0.15</v>
      </c>
      <c r="I93" t="str">
        <f>VLOOKUP(H93,Data!D:E,2,0)</f>
        <v>MC7PD_B2B_0720_28</v>
      </c>
    </row>
    <row r="94" spans="2:9" x14ac:dyDescent="0.25">
      <c r="B94" t="s">
        <v>931</v>
      </c>
      <c r="C94" s="14">
        <v>0.15</v>
      </c>
      <c r="D94" t="s">
        <v>808</v>
      </c>
      <c r="E94">
        <v>337306</v>
      </c>
      <c r="F94" s="64" t="s">
        <v>1185</v>
      </c>
      <c r="G94" s="1">
        <v>1100000</v>
      </c>
      <c r="H94" t="str">
        <f t="shared" si="1"/>
        <v>CK 110/ 170_0.15</v>
      </c>
      <c r="I94" t="str">
        <f>VLOOKUP(H94,Data!D:E,2,0)</f>
        <v>MC7PD_B2B_0720_28</v>
      </c>
    </row>
    <row r="95" spans="2:9" x14ac:dyDescent="0.25">
      <c r="B95" t="s">
        <v>931</v>
      </c>
      <c r="C95" s="14">
        <v>0.15</v>
      </c>
      <c r="D95" t="s">
        <v>828</v>
      </c>
      <c r="E95">
        <v>175242</v>
      </c>
      <c r="F95" s="64" t="s">
        <v>834</v>
      </c>
      <c r="G95" s="1">
        <v>12900000</v>
      </c>
      <c r="H95" t="str">
        <f t="shared" si="1"/>
        <v>CK 110/ 170_0.15</v>
      </c>
      <c r="I95" t="str">
        <f>VLOOKUP(H95,Data!D:E,2,0)</f>
        <v>MC7PD_B2B_0720_28</v>
      </c>
    </row>
    <row r="96" spans="2:9" x14ac:dyDescent="0.25">
      <c r="B96" t="s">
        <v>931</v>
      </c>
      <c r="C96" s="14">
        <v>0.15</v>
      </c>
      <c r="D96" t="s">
        <v>835</v>
      </c>
      <c r="E96">
        <v>337328</v>
      </c>
      <c r="F96" s="64" t="s">
        <v>839</v>
      </c>
      <c r="G96" s="1">
        <v>38100000</v>
      </c>
      <c r="H96" t="str">
        <f t="shared" si="1"/>
        <v>CK 110/ 170_0.15</v>
      </c>
      <c r="I96" t="str">
        <f>VLOOKUP(H96,Data!D:E,2,0)</f>
        <v>MC7PD_B2B_0720_28</v>
      </c>
    </row>
    <row r="97" spans="2:9" x14ac:dyDescent="0.25">
      <c r="B97" t="s">
        <v>931</v>
      </c>
      <c r="C97" s="14">
        <v>0.15</v>
      </c>
      <c r="D97" t="s">
        <v>835</v>
      </c>
      <c r="E97">
        <v>337476</v>
      </c>
      <c r="F97" s="64" t="s">
        <v>836</v>
      </c>
      <c r="G97" s="1">
        <v>6000000</v>
      </c>
      <c r="H97" t="str">
        <f t="shared" si="1"/>
        <v>CK 110/ 170_0.15</v>
      </c>
      <c r="I97" t="str">
        <f>VLOOKUP(H97,Data!D:E,2,0)</f>
        <v>MC7PD_B2B_0720_28</v>
      </c>
    </row>
    <row r="98" spans="2:9" x14ac:dyDescent="0.25">
      <c r="B98" t="s">
        <v>931</v>
      </c>
      <c r="C98" s="14">
        <v>0.15</v>
      </c>
      <c r="D98" t="s">
        <v>835</v>
      </c>
      <c r="E98">
        <v>337480</v>
      </c>
      <c r="F98" s="64" t="s">
        <v>862</v>
      </c>
      <c r="G98" s="1">
        <v>100000</v>
      </c>
      <c r="H98" t="str">
        <f t="shared" si="1"/>
        <v>CK 110/ 170_0.15</v>
      </c>
      <c r="I98" t="str">
        <f>VLOOKUP(H98,Data!D:E,2,0)</f>
        <v>MC7PD_B2B_0720_28</v>
      </c>
    </row>
    <row r="99" spans="2:9" x14ac:dyDescent="0.25">
      <c r="B99" t="s">
        <v>931</v>
      </c>
      <c r="C99" s="14">
        <v>0.15</v>
      </c>
      <c r="D99" t="s">
        <v>835</v>
      </c>
      <c r="E99">
        <v>338062</v>
      </c>
      <c r="F99" s="64" t="s">
        <v>1337</v>
      </c>
      <c r="G99" s="1">
        <v>6900000</v>
      </c>
      <c r="H99" t="str">
        <f t="shared" si="1"/>
        <v>CK 110/ 170_0.15</v>
      </c>
      <c r="I99" t="str">
        <f>VLOOKUP(H99,Data!D:E,2,0)</f>
        <v>MC7PD_B2B_0720_28</v>
      </c>
    </row>
    <row r="100" spans="2:9" x14ac:dyDescent="0.25">
      <c r="B100" t="s">
        <v>104</v>
      </c>
      <c r="C100" s="14">
        <v>0.06</v>
      </c>
      <c r="D100" t="s">
        <v>771</v>
      </c>
      <c r="E100">
        <v>337375</v>
      </c>
      <c r="F100" s="64" t="s">
        <v>775</v>
      </c>
      <c r="G100" s="1">
        <v>100000</v>
      </c>
      <c r="H100" t="str">
        <f t="shared" si="1"/>
        <v>Cup yogurt_0.06</v>
      </c>
      <c r="I100" t="str">
        <f>VLOOKUP(H100,Data!D:E,2,0)</f>
        <v>MC7PD_B2B_0720_29</v>
      </c>
    </row>
    <row r="101" spans="2:9" x14ac:dyDescent="0.25">
      <c r="B101" t="s">
        <v>104</v>
      </c>
      <c r="C101" s="14">
        <v>0.06</v>
      </c>
      <c r="D101" t="s">
        <v>828</v>
      </c>
      <c r="E101">
        <v>337329</v>
      </c>
      <c r="F101" s="64" t="s">
        <v>829</v>
      </c>
      <c r="G101" s="1">
        <v>200000</v>
      </c>
      <c r="H101" t="str">
        <f t="shared" si="1"/>
        <v>Cup yogurt_0.06</v>
      </c>
      <c r="I101" t="str">
        <f>VLOOKUP(H101,Data!D:E,2,0)</f>
        <v>MC7PD_B2B_0720_29</v>
      </c>
    </row>
    <row r="102" spans="2:9" x14ac:dyDescent="0.25">
      <c r="B102" t="s">
        <v>104</v>
      </c>
      <c r="C102" s="14">
        <v>0.06</v>
      </c>
      <c r="D102" t="s">
        <v>828</v>
      </c>
      <c r="E102">
        <v>337418</v>
      </c>
      <c r="F102" s="64" t="s">
        <v>833</v>
      </c>
      <c r="G102" s="1">
        <v>100000</v>
      </c>
      <c r="H102" t="str">
        <f t="shared" si="1"/>
        <v>Cup yogurt_0.06</v>
      </c>
      <c r="I102" t="str">
        <f>VLOOKUP(H102,Data!D:E,2,0)</f>
        <v>MC7PD_B2B_0720_29</v>
      </c>
    </row>
    <row r="103" spans="2:9" x14ac:dyDescent="0.25">
      <c r="B103" t="s">
        <v>104</v>
      </c>
      <c r="C103" s="14">
        <v>0.06</v>
      </c>
      <c r="D103" t="s">
        <v>835</v>
      </c>
      <c r="E103">
        <v>186715</v>
      </c>
      <c r="F103" s="64" t="s">
        <v>331</v>
      </c>
      <c r="G103" s="1">
        <v>100000</v>
      </c>
      <c r="H103" t="str">
        <f t="shared" si="1"/>
        <v>Cup yogurt_0.06</v>
      </c>
      <c r="I103" t="str">
        <f>VLOOKUP(H103,Data!D:E,2,0)</f>
        <v>MC7PD_B2B_0720_29</v>
      </c>
    </row>
    <row r="104" spans="2:9" x14ac:dyDescent="0.25">
      <c r="B104" t="s">
        <v>104</v>
      </c>
      <c r="C104" s="14">
        <v>7.0000000000000007E-2</v>
      </c>
      <c r="D104" t="s">
        <v>771</v>
      </c>
      <c r="E104">
        <v>337375</v>
      </c>
      <c r="F104" s="64" t="s">
        <v>775</v>
      </c>
      <c r="G104" s="1">
        <v>100000</v>
      </c>
      <c r="H104" t="str">
        <f t="shared" si="1"/>
        <v>Cup yogurt_0.07</v>
      </c>
      <c r="I104" t="str">
        <f>VLOOKUP(H104,Data!D:E,2,0)</f>
        <v>MC7PD_B2B_0720_30</v>
      </c>
    </row>
    <row r="105" spans="2:9" x14ac:dyDescent="0.25">
      <c r="B105" t="s">
        <v>104</v>
      </c>
      <c r="C105" s="14">
        <v>0.08</v>
      </c>
      <c r="D105" t="s">
        <v>771</v>
      </c>
      <c r="E105">
        <v>337374</v>
      </c>
      <c r="F105" s="64" t="s">
        <v>1009</v>
      </c>
      <c r="G105" s="1">
        <v>100000</v>
      </c>
      <c r="H105" t="str">
        <f t="shared" si="1"/>
        <v>Cup yogurt_0.08</v>
      </c>
      <c r="I105" t="str">
        <f>VLOOKUP(H105,Data!D:E,2,0)</f>
        <v>MC7PD_B2B_0720_31</v>
      </c>
    </row>
    <row r="106" spans="2:9" x14ac:dyDescent="0.25">
      <c r="B106" t="s">
        <v>104</v>
      </c>
      <c r="C106" s="14">
        <v>0.08</v>
      </c>
      <c r="D106" t="s">
        <v>771</v>
      </c>
      <c r="E106">
        <v>337375</v>
      </c>
      <c r="F106" s="64" t="s">
        <v>775</v>
      </c>
      <c r="G106" s="1">
        <v>100000</v>
      </c>
      <c r="H106" t="str">
        <f t="shared" si="1"/>
        <v>Cup yogurt_0.08</v>
      </c>
      <c r="I106" t="str">
        <f>VLOOKUP(H106,Data!D:E,2,0)</f>
        <v>MC7PD_B2B_0720_31</v>
      </c>
    </row>
    <row r="107" spans="2:9" x14ac:dyDescent="0.25">
      <c r="B107" t="s">
        <v>104</v>
      </c>
      <c r="C107" s="14">
        <v>0.08</v>
      </c>
      <c r="D107" t="s">
        <v>828</v>
      </c>
      <c r="E107">
        <v>337329</v>
      </c>
      <c r="F107" s="64" t="s">
        <v>829</v>
      </c>
      <c r="G107" s="1">
        <v>100000</v>
      </c>
      <c r="H107" t="str">
        <f t="shared" si="1"/>
        <v>Cup yogurt_0.08</v>
      </c>
      <c r="I107" t="str">
        <f>VLOOKUP(H107,Data!D:E,2,0)</f>
        <v>MC7PD_B2B_0720_31</v>
      </c>
    </row>
    <row r="108" spans="2:9" x14ac:dyDescent="0.25">
      <c r="B108" t="s">
        <v>104</v>
      </c>
      <c r="C108" s="14">
        <v>0.08</v>
      </c>
      <c r="D108" t="s">
        <v>835</v>
      </c>
      <c r="E108">
        <v>337322</v>
      </c>
      <c r="F108" s="64" t="s">
        <v>845</v>
      </c>
      <c r="G108" s="1">
        <v>100000</v>
      </c>
      <c r="H108" t="str">
        <f t="shared" si="1"/>
        <v>Cup yogurt_0.08</v>
      </c>
      <c r="I108" t="str">
        <f>VLOOKUP(H108,Data!D:E,2,0)</f>
        <v>MC7PD_B2B_0720_31</v>
      </c>
    </row>
    <row r="109" spans="2:9" x14ac:dyDescent="0.25">
      <c r="B109" t="s">
        <v>104</v>
      </c>
      <c r="C109" s="14">
        <v>8.7999999999999995E-2</v>
      </c>
      <c r="D109" t="s">
        <v>771</v>
      </c>
      <c r="E109">
        <v>337375</v>
      </c>
      <c r="F109" s="64" t="s">
        <v>775</v>
      </c>
      <c r="G109" s="1">
        <v>6300000</v>
      </c>
      <c r="H109" t="str">
        <f t="shared" si="1"/>
        <v>Cup yogurt_0.088</v>
      </c>
      <c r="I109" t="str">
        <f>VLOOKUP(H109,Data!D:E,2,0)</f>
        <v>MC7PD_B2B_0720_32</v>
      </c>
    </row>
    <row r="110" spans="2:9" x14ac:dyDescent="0.25">
      <c r="B110" t="s">
        <v>104</v>
      </c>
      <c r="C110" s="14">
        <v>0.1</v>
      </c>
      <c r="D110" t="s">
        <v>771</v>
      </c>
      <c r="E110">
        <v>181178</v>
      </c>
      <c r="F110" s="64" t="s">
        <v>780</v>
      </c>
      <c r="G110" s="1">
        <v>100000</v>
      </c>
      <c r="H110" t="str">
        <f t="shared" si="1"/>
        <v>Cup yogurt_0.1</v>
      </c>
      <c r="I110" t="str">
        <f>VLOOKUP(H110,Data!D:E,2,0)</f>
        <v>MC7PD_B2B_0720_33</v>
      </c>
    </row>
    <row r="111" spans="2:9" x14ac:dyDescent="0.25">
      <c r="B111" t="s">
        <v>104</v>
      </c>
      <c r="C111" s="14">
        <v>0.1</v>
      </c>
      <c r="D111" t="s">
        <v>771</v>
      </c>
      <c r="E111">
        <v>337363</v>
      </c>
      <c r="F111" s="64" t="s">
        <v>782</v>
      </c>
      <c r="G111" s="1">
        <v>100000</v>
      </c>
      <c r="H111" t="str">
        <f t="shared" si="1"/>
        <v>Cup yogurt_0.1</v>
      </c>
      <c r="I111" t="str">
        <f>VLOOKUP(H111,Data!D:E,2,0)</f>
        <v>MC7PD_B2B_0720_33</v>
      </c>
    </row>
    <row r="112" spans="2:9" x14ac:dyDescent="0.25">
      <c r="B112" t="s">
        <v>104</v>
      </c>
      <c r="C112" s="14">
        <v>0.1</v>
      </c>
      <c r="D112" t="s">
        <v>771</v>
      </c>
      <c r="E112">
        <v>337443</v>
      </c>
      <c r="F112" s="64" t="s">
        <v>1058</v>
      </c>
      <c r="G112" s="1">
        <v>14800000</v>
      </c>
      <c r="H112" t="str">
        <f t="shared" si="1"/>
        <v>Cup yogurt_0.1</v>
      </c>
      <c r="I112" t="str">
        <f>VLOOKUP(H112,Data!D:E,2,0)</f>
        <v>MC7PD_B2B_0720_33</v>
      </c>
    </row>
    <row r="113" spans="2:9" x14ac:dyDescent="0.25">
      <c r="B113" t="s">
        <v>104</v>
      </c>
      <c r="C113" s="14">
        <v>0.1</v>
      </c>
      <c r="D113" t="s">
        <v>794</v>
      </c>
      <c r="E113">
        <v>337353</v>
      </c>
      <c r="F113" s="64" t="s">
        <v>795</v>
      </c>
      <c r="G113" s="1">
        <v>8600000</v>
      </c>
      <c r="H113" t="str">
        <f t="shared" si="1"/>
        <v>Cup yogurt_0.1</v>
      </c>
      <c r="I113" t="str">
        <f>VLOOKUP(H113,Data!D:E,2,0)</f>
        <v>MC7PD_B2B_0720_33</v>
      </c>
    </row>
    <row r="114" spans="2:9" x14ac:dyDescent="0.25">
      <c r="B114" t="s">
        <v>104</v>
      </c>
      <c r="C114" s="14">
        <v>0.1</v>
      </c>
      <c r="D114" t="s">
        <v>808</v>
      </c>
      <c r="E114">
        <v>337306</v>
      </c>
      <c r="F114" s="64" t="s">
        <v>1185</v>
      </c>
      <c r="G114" s="1">
        <v>100000</v>
      </c>
      <c r="H114" t="str">
        <f t="shared" si="1"/>
        <v>Cup yogurt_0.1</v>
      </c>
      <c r="I114" t="str">
        <f>VLOOKUP(H114,Data!D:E,2,0)</f>
        <v>MC7PD_B2B_0720_33</v>
      </c>
    </row>
    <row r="115" spans="2:9" x14ac:dyDescent="0.25">
      <c r="B115" t="s">
        <v>104</v>
      </c>
      <c r="C115" s="14">
        <v>0.1</v>
      </c>
      <c r="D115" t="s">
        <v>808</v>
      </c>
      <c r="E115">
        <v>337397</v>
      </c>
      <c r="F115" s="64" t="s">
        <v>816</v>
      </c>
      <c r="G115" s="1">
        <v>300000</v>
      </c>
      <c r="H115" t="str">
        <f t="shared" si="1"/>
        <v>Cup yogurt_0.1</v>
      </c>
      <c r="I115" t="str">
        <f>VLOOKUP(H115,Data!D:E,2,0)</f>
        <v>MC7PD_B2B_0720_33</v>
      </c>
    </row>
    <row r="116" spans="2:9" x14ac:dyDescent="0.25">
      <c r="B116" t="s">
        <v>104</v>
      </c>
      <c r="C116" s="14">
        <v>0.1</v>
      </c>
      <c r="D116" t="s">
        <v>808</v>
      </c>
      <c r="E116">
        <v>337439</v>
      </c>
      <c r="F116" s="64" t="s">
        <v>810</v>
      </c>
      <c r="G116" s="1">
        <v>100000</v>
      </c>
      <c r="H116" t="str">
        <f t="shared" si="1"/>
        <v>Cup yogurt_0.1</v>
      </c>
      <c r="I116" t="str">
        <f>VLOOKUP(H116,Data!D:E,2,0)</f>
        <v>MC7PD_B2B_0720_33</v>
      </c>
    </row>
    <row r="117" spans="2:9" x14ac:dyDescent="0.25">
      <c r="B117" t="s">
        <v>104</v>
      </c>
      <c r="C117" s="14">
        <v>0.1</v>
      </c>
      <c r="D117" t="s">
        <v>828</v>
      </c>
      <c r="E117">
        <v>175242</v>
      </c>
      <c r="F117" s="64" t="s">
        <v>834</v>
      </c>
      <c r="G117" s="1">
        <v>11600000</v>
      </c>
      <c r="H117" t="str">
        <f t="shared" si="1"/>
        <v>Cup yogurt_0.1</v>
      </c>
      <c r="I117" t="str">
        <f>VLOOKUP(H117,Data!D:E,2,0)</f>
        <v>MC7PD_B2B_0720_33</v>
      </c>
    </row>
    <row r="118" spans="2:9" x14ac:dyDescent="0.25">
      <c r="B118" t="s">
        <v>104</v>
      </c>
      <c r="C118" s="14">
        <v>0.1</v>
      </c>
      <c r="D118" t="s">
        <v>828</v>
      </c>
      <c r="E118">
        <v>179444</v>
      </c>
      <c r="F118" s="64" t="s">
        <v>1282</v>
      </c>
      <c r="G118" s="1">
        <v>1600000</v>
      </c>
      <c r="H118" t="str">
        <f t="shared" si="1"/>
        <v>Cup yogurt_0.1</v>
      </c>
      <c r="I118" t="str">
        <f>VLOOKUP(H118,Data!D:E,2,0)</f>
        <v>MC7PD_B2B_0720_33</v>
      </c>
    </row>
    <row r="119" spans="2:9" x14ac:dyDescent="0.25">
      <c r="B119" t="s">
        <v>104</v>
      </c>
      <c r="C119" s="14">
        <v>0.1</v>
      </c>
      <c r="D119" t="s">
        <v>828</v>
      </c>
      <c r="E119">
        <v>187507</v>
      </c>
      <c r="F119" s="64" t="s">
        <v>831</v>
      </c>
      <c r="G119" s="1">
        <v>100000</v>
      </c>
      <c r="H119" t="str">
        <f t="shared" si="1"/>
        <v>Cup yogurt_0.1</v>
      </c>
      <c r="I119" t="str">
        <f>VLOOKUP(H119,Data!D:E,2,0)</f>
        <v>MC7PD_B2B_0720_33</v>
      </c>
    </row>
    <row r="120" spans="2:9" x14ac:dyDescent="0.25">
      <c r="B120" t="s">
        <v>104</v>
      </c>
      <c r="C120" s="14">
        <v>0.1</v>
      </c>
      <c r="D120" t="s">
        <v>828</v>
      </c>
      <c r="E120">
        <v>337331</v>
      </c>
      <c r="F120" s="64" t="s">
        <v>832</v>
      </c>
      <c r="G120" s="1">
        <v>5600000</v>
      </c>
      <c r="H120" t="str">
        <f t="shared" si="1"/>
        <v>Cup yogurt_0.1</v>
      </c>
      <c r="I120" t="str">
        <f>VLOOKUP(H120,Data!D:E,2,0)</f>
        <v>MC7PD_B2B_0720_33</v>
      </c>
    </row>
    <row r="121" spans="2:9" x14ac:dyDescent="0.25">
      <c r="B121" t="s">
        <v>104</v>
      </c>
      <c r="C121" s="14">
        <v>0.1</v>
      </c>
      <c r="D121" t="s">
        <v>835</v>
      </c>
      <c r="E121">
        <v>186715</v>
      </c>
      <c r="F121" s="64" t="s">
        <v>331</v>
      </c>
      <c r="G121" s="1">
        <v>2900000</v>
      </c>
      <c r="H121" t="str">
        <f t="shared" si="1"/>
        <v>Cup yogurt_0.1</v>
      </c>
      <c r="I121" t="str">
        <f>VLOOKUP(H121,Data!D:E,2,0)</f>
        <v>MC7PD_B2B_0720_33</v>
      </c>
    </row>
    <row r="122" spans="2:9" x14ac:dyDescent="0.25">
      <c r="B122" t="s">
        <v>104</v>
      </c>
      <c r="C122" s="14">
        <v>0.1</v>
      </c>
      <c r="D122" t="s">
        <v>835</v>
      </c>
      <c r="E122">
        <v>337437</v>
      </c>
      <c r="F122" s="64" t="s">
        <v>851</v>
      </c>
      <c r="G122" s="1">
        <v>100000</v>
      </c>
      <c r="H122" t="str">
        <f t="shared" si="1"/>
        <v>Cup yogurt_0.1</v>
      </c>
      <c r="I122" t="str">
        <f>VLOOKUP(H122,Data!D:E,2,0)</f>
        <v>MC7PD_B2B_0720_33</v>
      </c>
    </row>
    <row r="123" spans="2:9" x14ac:dyDescent="0.25">
      <c r="B123" t="s">
        <v>104</v>
      </c>
      <c r="C123" s="14">
        <v>0.1</v>
      </c>
      <c r="D123" t="s">
        <v>835</v>
      </c>
      <c r="E123">
        <v>337480</v>
      </c>
      <c r="F123" s="64" t="s">
        <v>862</v>
      </c>
      <c r="G123" s="1">
        <v>200000</v>
      </c>
      <c r="H123" t="str">
        <f t="shared" si="1"/>
        <v>Cup yogurt_0.1</v>
      </c>
      <c r="I123" t="str">
        <f>VLOOKUP(H123,Data!D:E,2,0)</f>
        <v>MC7PD_B2B_0720_33</v>
      </c>
    </row>
    <row r="124" spans="2:9" x14ac:dyDescent="0.25">
      <c r="B124" t="s">
        <v>104</v>
      </c>
      <c r="C124" s="14">
        <v>0.1</v>
      </c>
      <c r="D124" t="s">
        <v>835</v>
      </c>
      <c r="E124">
        <v>338062</v>
      </c>
      <c r="F124" s="64" t="s">
        <v>1337</v>
      </c>
      <c r="G124" s="1">
        <v>100000</v>
      </c>
      <c r="H124" t="str">
        <f t="shared" si="1"/>
        <v>Cup yogurt_0.1</v>
      </c>
      <c r="I124" t="str">
        <f>VLOOKUP(H124,Data!D:E,2,0)</f>
        <v>MC7PD_B2B_0720_33</v>
      </c>
    </row>
    <row r="125" spans="2:9" x14ac:dyDescent="0.25">
      <c r="B125" t="s">
        <v>104</v>
      </c>
      <c r="C125" s="14">
        <v>0.12</v>
      </c>
      <c r="D125" t="s">
        <v>771</v>
      </c>
      <c r="E125">
        <v>337357</v>
      </c>
      <c r="F125" s="64" t="s">
        <v>773</v>
      </c>
      <c r="G125" s="1">
        <v>3600000</v>
      </c>
      <c r="H125" t="str">
        <f t="shared" si="1"/>
        <v>Cup yogurt_0.12</v>
      </c>
      <c r="I125" t="str">
        <f>VLOOKUP(H125,Data!D:E,2,0)</f>
        <v>MC7PD_B2B_0720_34</v>
      </c>
    </row>
    <row r="126" spans="2:9" x14ac:dyDescent="0.25">
      <c r="B126" t="s">
        <v>104</v>
      </c>
      <c r="C126" s="14">
        <v>0.12</v>
      </c>
      <c r="D126" t="s">
        <v>808</v>
      </c>
      <c r="E126">
        <v>175382</v>
      </c>
      <c r="F126" s="64" t="s">
        <v>809</v>
      </c>
      <c r="G126" s="1">
        <v>1300000</v>
      </c>
      <c r="H126" t="str">
        <f t="shared" si="1"/>
        <v>Cup yogurt_0.12</v>
      </c>
      <c r="I126" t="str">
        <f>VLOOKUP(H126,Data!D:E,2,0)</f>
        <v>MC7PD_B2B_0720_34</v>
      </c>
    </row>
    <row r="127" spans="2:9" x14ac:dyDescent="0.25">
      <c r="B127" t="s">
        <v>104</v>
      </c>
      <c r="C127" s="14">
        <v>0.12</v>
      </c>
      <c r="D127" t="s">
        <v>808</v>
      </c>
      <c r="E127">
        <v>178373</v>
      </c>
      <c r="F127" s="64" t="s">
        <v>822</v>
      </c>
      <c r="G127" s="1">
        <v>1100000</v>
      </c>
      <c r="H127" t="str">
        <f t="shared" si="1"/>
        <v>Cup yogurt_0.12</v>
      </c>
      <c r="I127" t="str">
        <f>VLOOKUP(H127,Data!D:E,2,0)</f>
        <v>MC7PD_B2B_0720_34</v>
      </c>
    </row>
    <row r="128" spans="2:9" x14ac:dyDescent="0.25">
      <c r="B128" t="s">
        <v>104</v>
      </c>
      <c r="C128" s="14">
        <v>0.12</v>
      </c>
      <c r="D128" t="s">
        <v>808</v>
      </c>
      <c r="E128">
        <v>337308</v>
      </c>
      <c r="F128" s="64" t="s">
        <v>813</v>
      </c>
      <c r="G128" s="1">
        <v>2300000</v>
      </c>
      <c r="H128" t="str">
        <f t="shared" si="1"/>
        <v>Cup yogurt_0.12</v>
      </c>
      <c r="I128" t="str">
        <f>VLOOKUP(H128,Data!D:E,2,0)</f>
        <v>MC7PD_B2B_0720_34</v>
      </c>
    </row>
    <row r="129" spans="2:9" x14ac:dyDescent="0.25">
      <c r="B129" t="s">
        <v>104</v>
      </c>
      <c r="C129" s="14">
        <v>0.12</v>
      </c>
      <c r="D129" t="s">
        <v>808</v>
      </c>
      <c r="E129">
        <v>337310</v>
      </c>
      <c r="F129" s="64" t="s">
        <v>820</v>
      </c>
      <c r="G129" s="1">
        <v>7800000</v>
      </c>
      <c r="H129" t="str">
        <f t="shared" si="1"/>
        <v>Cup yogurt_0.12</v>
      </c>
      <c r="I129" t="str">
        <f>VLOOKUP(H129,Data!D:E,2,0)</f>
        <v>MC7PD_B2B_0720_34</v>
      </c>
    </row>
    <row r="130" spans="2:9" x14ac:dyDescent="0.25">
      <c r="B130" t="s">
        <v>104</v>
      </c>
      <c r="C130" s="14">
        <v>0.12</v>
      </c>
      <c r="D130" t="s">
        <v>808</v>
      </c>
      <c r="E130">
        <v>337313</v>
      </c>
      <c r="F130" s="64" t="s">
        <v>133</v>
      </c>
      <c r="G130" s="1">
        <v>2100000</v>
      </c>
      <c r="H130" t="str">
        <f t="shared" si="1"/>
        <v>Cup yogurt_0.12</v>
      </c>
      <c r="I130" t="str">
        <f>VLOOKUP(H130,Data!D:E,2,0)</f>
        <v>MC7PD_B2B_0720_34</v>
      </c>
    </row>
    <row r="131" spans="2:9" x14ac:dyDescent="0.25">
      <c r="B131" t="s">
        <v>104</v>
      </c>
      <c r="C131" s="14">
        <v>0.12</v>
      </c>
      <c r="D131" t="s">
        <v>808</v>
      </c>
      <c r="E131">
        <v>337315</v>
      </c>
      <c r="F131" s="64" t="s">
        <v>814</v>
      </c>
      <c r="G131" s="1">
        <v>12000000</v>
      </c>
      <c r="H131" t="str">
        <f t="shared" si="1"/>
        <v>Cup yogurt_0.12</v>
      </c>
      <c r="I131" t="str">
        <f>VLOOKUP(H131,Data!D:E,2,0)</f>
        <v>MC7PD_B2B_0720_34</v>
      </c>
    </row>
    <row r="132" spans="2:9" x14ac:dyDescent="0.25">
      <c r="B132" t="s">
        <v>104</v>
      </c>
      <c r="C132" s="14">
        <v>0.12</v>
      </c>
      <c r="D132" t="s">
        <v>808</v>
      </c>
      <c r="E132">
        <v>337316</v>
      </c>
      <c r="F132" s="64" t="s">
        <v>817</v>
      </c>
      <c r="G132" s="1">
        <v>5700000</v>
      </c>
      <c r="H132" t="str">
        <f t="shared" si="1"/>
        <v>Cup yogurt_0.12</v>
      </c>
      <c r="I132" t="str">
        <f>VLOOKUP(H132,Data!D:E,2,0)</f>
        <v>MC7PD_B2B_0720_34</v>
      </c>
    </row>
    <row r="133" spans="2:9" x14ac:dyDescent="0.25">
      <c r="B133" t="s">
        <v>104</v>
      </c>
      <c r="C133" s="14">
        <v>0.12</v>
      </c>
      <c r="D133" t="s">
        <v>808</v>
      </c>
      <c r="E133">
        <v>337391</v>
      </c>
      <c r="F133" s="64" t="s">
        <v>819</v>
      </c>
      <c r="G133" s="1">
        <v>2400000</v>
      </c>
      <c r="H133" t="str">
        <f t="shared" ref="H133:H196" si="2">B133&amp;"_"&amp;C133</f>
        <v>Cup yogurt_0.12</v>
      </c>
      <c r="I133" t="str">
        <f>VLOOKUP(H133,Data!D:E,2,0)</f>
        <v>MC7PD_B2B_0720_34</v>
      </c>
    </row>
    <row r="134" spans="2:9" x14ac:dyDescent="0.25">
      <c r="B134" t="s">
        <v>104</v>
      </c>
      <c r="C134" s="14">
        <v>0.12</v>
      </c>
      <c r="D134" t="s">
        <v>808</v>
      </c>
      <c r="E134">
        <v>337397</v>
      </c>
      <c r="F134" s="64" t="s">
        <v>816</v>
      </c>
      <c r="G134" s="1">
        <v>2500000</v>
      </c>
      <c r="H134" t="str">
        <f t="shared" si="2"/>
        <v>Cup yogurt_0.12</v>
      </c>
      <c r="I134" t="str">
        <f>VLOOKUP(H134,Data!D:E,2,0)</f>
        <v>MC7PD_B2B_0720_34</v>
      </c>
    </row>
    <row r="135" spans="2:9" x14ac:dyDescent="0.25">
      <c r="B135" t="s">
        <v>104</v>
      </c>
      <c r="C135" s="14">
        <v>0.12</v>
      </c>
      <c r="D135" t="s">
        <v>808</v>
      </c>
      <c r="E135">
        <v>337445</v>
      </c>
      <c r="F135" s="64" t="s">
        <v>815</v>
      </c>
      <c r="G135" s="1">
        <v>1600000</v>
      </c>
      <c r="H135" t="str">
        <f t="shared" si="2"/>
        <v>Cup yogurt_0.12</v>
      </c>
      <c r="I135" t="str">
        <f>VLOOKUP(H135,Data!D:E,2,0)</f>
        <v>MC7PD_B2B_0720_34</v>
      </c>
    </row>
    <row r="136" spans="2:9" x14ac:dyDescent="0.25">
      <c r="B136" t="s">
        <v>104</v>
      </c>
      <c r="C136" s="14">
        <v>0.12</v>
      </c>
      <c r="D136" t="s">
        <v>808</v>
      </c>
      <c r="E136">
        <v>337446</v>
      </c>
      <c r="F136" s="64" t="s">
        <v>811</v>
      </c>
      <c r="G136" s="1">
        <v>3700000</v>
      </c>
      <c r="H136" t="str">
        <f t="shared" si="2"/>
        <v>Cup yogurt_0.12</v>
      </c>
      <c r="I136" t="str">
        <f>VLOOKUP(H136,Data!D:E,2,0)</f>
        <v>MC7PD_B2B_0720_34</v>
      </c>
    </row>
    <row r="137" spans="2:9" x14ac:dyDescent="0.25">
      <c r="B137" t="s">
        <v>104</v>
      </c>
      <c r="C137" s="14">
        <v>0.12</v>
      </c>
      <c r="D137" t="s">
        <v>808</v>
      </c>
      <c r="E137">
        <v>337459</v>
      </c>
      <c r="F137" s="64" t="s">
        <v>821</v>
      </c>
      <c r="G137" s="1">
        <v>8700000</v>
      </c>
      <c r="H137" t="str">
        <f t="shared" si="2"/>
        <v>Cup yogurt_0.12</v>
      </c>
      <c r="I137" t="str">
        <f>VLOOKUP(H137,Data!D:E,2,0)</f>
        <v>MC7PD_B2B_0720_34</v>
      </c>
    </row>
    <row r="138" spans="2:9" x14ac:dyDescent="0.25">
      <c r="B138" t="s">
        <v>104</v>
      </c>
      <c r="C138" s="14">
        <v>0.12</v>
      </c>
      <c r="D138" t="s">
        <v>828</v>
      </c>
      <c r="E138">
        <v>175242</v>
      </c>
      <c r="F138" s="64" t="s">
        <v>834</v>
      </c>
      <c r="G138" s="1">
        <v>4800000</v>
      </c>
      <c r="H138" t="str">
        <f t="shared" si="2"/>
        <v>Cup yogurt_0.12</v>
      </c>
      <c r="I138" t="str">
        <f>VLOOKUP(H138,Data!D:E,2,0)</f>
        <v>MC7PD_B2B_0720_34</v>
      </c>
    </row>
    <row r="139" spans="2:9" x14ac:dyDescent="0.25">
      <c r="B139" t="s">
        <v>104</v>
      </c>
      <c r="C139" s="14">
        <v>0.12</v>
      </c>
      <c r="D139" t="s">
        <v>828</v>
      </c>
      <c r="E139">
        <v>337337</v>
      </c>
      <c r="F139" s="64" t="s">
        <v>830</v>
      </c>
      <c r="G139" s="1">
        <v>100000</v>
      </c>
      <c r="H139" t="str">
        <f t="shared" si="2"/>
        <v>Cup yogurt_0.12</v>
      </c>
      <c r="I139" t="str">
        <f>VLOOKUP(H139,Data!D:E,2,0)</f>
        <v>MC7PD_B2B_0720_34</v>
      </c>
    </row>
    <row r="140" spans="2:9" x14ac:dyDescent="0.25">
      <c r="B140" t="s">
        <v>104</v>
      </c>
      <c r="C140" s="14">
        <v>0.13</v>
      </c>
      <c r="D140" t="s">
        <v>808</v>
      </c>
      <c r="E140">
        <v>337308</v>
      </c>
      <c r="F140" s="64" t="s">
        <v>813</v>
      </c>
      <c r="G140" s="1">
        <v>6500000</v>
      </c>
      <c r="H140" t="str">
        <f t="shared" si="2"/>
        <v>Cup yogurt_0.13</v>
      </c>
      <c r="I140" t="str">
        <f>VLOOKUP(H140,Data!D:E,2,0)</f>
        <v>MC7PD_B2B_0720_35</v>
      </c>
    </row>
    <row r="141" spans="2:9" x14ac:dyDescent="0.25">
      <c r="B141" t="s">
        <v>104</v>
      </c>
      <c r="C141" s="14">
        <v>0.13</v>
      </c>
      <c r="D141" t="s">
        <v>808</v>
      </c>
      <c r="E141">
        <v>337344</v>
      </c>
      <c r="F141" s="64" t="s">
        <v>812</v>
      </c>
      <c r="G141" s="1">
        <v>100000</v>
      </c>
      <c r="H141" t="str">
        <f t="shared" si="2"/>
        <v>Cup yogurt_0.13</v>
      </c>
      <c r="I141" t="str">
        <f>VLOOKUP(H141,Data!D:E,2,0)</f>
        <v>MC7PD_B2B_0720_35</v>
      </c>
    </row>
    <row r="142" spans="2:9" x14ac:dyDescent="0.25">
      <c r="B142" t="s">
        <v>104</v>
      </c>
      <c r="C142" s="14">
        <v>0.13</v>
      </c>
      <c r="D142" t="s">
        <v>808</v>
      </c>
      <c r="E142">
        <v>337391</v>
      </c>
      <c r="F142" s="64" t="s">
        <v>823</v>
      </c>
      <c r="G142" s="1">
        <v>2000000</v>
      </c>
      <c r="H142" t="str">
        <f t="shared" si="2"/>
        <v>Cup yogurt_0.13</v>
      </c>
      <c r="I142" t="str">
        <f>VLOOKUP(H142,Data!D:E,2,0)</f>
        <v>MC7PD_B2B_0720_35</v>
      </c>
    </row>
    <row r="143" spans="2:9" x14ac:dyDescent="0.25">
      <c r="B143" t="s">
        <v>104</v>
      </c>
      <c r="C143" s="14">
        <v>0.13</v>
      </c>
      <c r="D143" t="s">
        <v>808</v>
      </c>
      <c r="E143">
        <v>337391</v>
      </c>
      <c r="F143" s="64" t="s">
        <v>819</v>
      </c>
      <c r="G143" s="1">
        <v>100000</v>
      </c>
      <c r="H143" t="str">
        <f t="shared" si="2"/>
        <v>Cup yogurt_0.13</v>
      </c>
      <c r="I143" t="str">
        <f>VLOOKUP(H143,Data!D:E,2,0)</f>
        <v>MC7PD_B2B_0720_35</v>
      </c>
    </row>
    <row r="144" spans="2:9" x14ac:dyDescent="0.25">
      <c r="B144" t="s">
        <v>104</v>
      </c>
      <c r="C144" s="14">
        <v>0.13</v>
      </c>
      <c r="D144" t="s">
        <v>808</v>
      </c>
      <c r="E144">
        <v>337439</v>
      </c>
      <c r="F144" s="64" t="s">
        <v>810</v>
      </c>
      <c r="G144" s="1">
        <v>30200000</v>
      </c>
      <c r="H144" t="str">
        <f t="shared" si="2"/>
        <v>Cup yogurt_0.13</v>
      </c>
      <c r="I144" t="str">
        <f>VLOOKUP(H144,Data!D:E,2,0)</f>
        <v>MC7PD_B2B_0720_35</v>
      </c>
    </row>
    <row r="145" spans="2:9" x14ac:dyDescent="0.25">
      <c r="B145" t="s">
        <v>104</v>
      </c>
      <c r="C145" s="14">
        <v>0.14000000000000001</v>
      </c>
      <c r="D145" t="s">
        <v>771</v>
      </c>
      <c r="E145">
        <v>337375</v>
      </c>
      <c r="F145" s="64" t="s">
        <v>775</v>
      </c>
      <c r="G145" s="1">
        <v>800000</v>
      </c>
      <c r="H145" t="str">
        <f t="shared" si="2"/>
        <v>Cup yogurt_0.14</v>
      </c>
      <c r="I145" t="str">
        <f>VLOOKUP(H145,Data!D:E,2,0)</f>
        <v>MC7PD_B2B_0720_36</v>
      </c>
    </row>
    <row r="146" spans="2:9" x14ac:dyDescent="0.25">
      <c r="B146" t="s">
        <v>104</v>
      </c>
      <c r="C146" s="14">
        <v>0.14000000000000001</v>
      </c>
      <c r="D146" t="s">
        <v>808</v>
      </c>
      <c r="E146">
        <v>337391</v>
      </c>
      <c r="F146" s="64" t="s">
        <v>819</v>
      </c>
      <c r="G146" s="1">
        <v>3900000</v>
      </c>
      <c r="H146" t="str">
        <f t="shared" si="2"/>
        <v>Cup yogurt_0.14</v>
      </c>
      <c r="I146" t="str">
        <f>VLOOKUP(H146,Data!D:E,2,0)</f>
        <v>MC7PD_B2B_0720_36</v>
      </c>
    </row>
    <row r="147" spans="2:9" x14ac:dyDescent="0.25">
      <c r="B147" t="s">
        <v>104</v>
      </c>
      <c r="C147" s="14">
        <v>0.14000000000000001</v>
      </c>
      <c r="D147" t="s">
        <v>808</v>
      </c>
      <c r="E147">
        <v>337397</v>
      </c>
      <c r="F147" s="64" t="s">
        <v>816</v>
      </c>
      <c r="G147" s="1">
        <v>14500000</v>
      </c>
      <c r="H147" t="str">
        <f t="shared" si="2"/>
        <v>Cup yogurt_0.14</v>
      </c>
      <c r="I147" t="str">
        <f>VLOOKUP(H147,Data!D:E,2,0)</f>
        <v>MC7PD_B2B_0720_36</v>
      </c>
    </row>
    <row r="148" spans="2:9" x14ac:dyDescent="0.25">
      <c r="B148" t="s">
        <v>104</v>
      </c>
      <c r="C148" s="14">
        <v>0.14000000000000001</v>
      </c>
      <c r="D148" t="s">
        <v>808</v>
      </c>
      <c r="E148">
        <v>337446</v>
      </c>
      <c r="F148" s="64" t="s">
        <v>811</v>
      </c>
      <c r="G148" s="1">
        <v>2300000</v>
      </c>
      <c r="H148" t="str">
        <f t="shared" si="2"/>
        <v>Cup yogurt_0.14</v>
      </c>
      <c r="I148" t="str">
        <f>VLOOKUP(H148,Data!D:E,2,0)</f>
        <v>MC7PD_B2B_0720_36</v>
      </c>
    </row>
    <row r="149" spans="2:9" x14ac:dyDescent="0.25">
      <c r="B149" t="s">
        <v>104</v>
      </c>
      <c r="C149" s="14">
        <v>0.14000000000000001</v>
      </c>
      <c r="D149" t="s">
        <v>828</v>
      </c>
      <c r="E149">
        <v>175242</v>
      </c>
      <c r="F149" s="64" t="s">
        <v>834</v>
      </c>
      <c r="G149" s="1">
        <v>900000</v>
      </c>
      <c r="H149" t="str">
        <f t="shared" si="2"/>
        <v>Cup yogurt_0.14</v>
      </c>
      <c r="I149" t="str">
        <f>VLOOKUP(H149,Data!D:E,2,0)</f>
        <v>MC7PD_B2B_0720_36</v>
      </c>
    </row>
    <row r="150" spans="2:9" x14ac:dyDescent="0.25">
      <c r="B150" t="s">
        <v>104</v>
      </c>
      <c r="C150" s="14">
        <v>0.14000000000000001</v>
      </c>
      <c r="D150" t="s">
        <v>828</v>
      </c>
      <c r="E150">
        <v>187507</v>
      </c>
      <c r="F150" s="64" t="s">
        <v>831</v>
      </c>
      <c r="G150" s="1">
        <v>4500000</v>
      </c>
      <c r="H150" t="str">
        <f t="shared" si="2"/>
        <v>Cup yogurt_0.14</v>
      </c>
      <c r="I150" t="str">
        <f>VLOOKUP(H150,Data!D:E,2,0)</f>
        <v>MC7PD_B2B_0720_36</v>
      </c>
    </row>
    <row r="151" spans="2:9" x14ac:dyDescent="0.25">
      <c r="B151" t="s">
        <v>104</v>
      </c>
      <c r="C151" s="14">
        <v>0.14000000000000001</v>
      </c>
      <c r="D151" t="s">
        <v>828</v>
      </c>
      <c r="E151">
        <v>337329</v>
      </c>
      <c r="F151" s="64" t="s">
        <v>829</v>
      </c>
      <c r="G151" s="1">
        <v>9300000</v>
      </c>
      <c r="H151" t="str">
        <f t="shared" si="2"/>
        <v>Cup yogurt_0.14</v>
      </c>
      <c r="I151" t="str">
        <f>VLOOKUP(H151,Data!D:E,2,0)</f>
        <v>MC7PD_B2B_0720_36</v>
      </c>
    </row>
    <row r="152" spans="2:9" x14ac:dyDescent="0.25">
      <c r="B152" t="s">
        <v>104</v>
      </c>
      <c r="C152" s="14">
        <v>0.14000000000000001</v>
      </c>
      <c r="D152" t="s">
        <v>828</v>
      </c>
      <c r="E152">
        <v>337331</v>
      </c>
      <c r="F152" s="64" t="s">
        <v>832</v>
      </c>
      <c r="G152" s="1">
        <v>1000000</v>
      </c>
      <c r="H152" t="str">
        <f t="shared" si="2"/>
        <v>Cup yogurt_0.14</v>
      </c>
      <c r="I152" t="str">
        <f>VLOOKUP(H152,Data!D:E,2,0)</f>
        <v>MC7PD_B2B_0720_36</v>
      </c>
    </row>
    <row r="153" spans="2:9" x14ac:dyDescent="0.25">
      <c r="B153" t="s">
        <v>104</v>
      </c>
      <c r="C153" s="14">
        <v>0.14000000000000001</v>
      </c>
      <c r="D153" t="s">
        <v>828</v>
      </c>
      <c r="E153">
        <v>337337</v>
      </c>
      <c r="F153" s="64" t="s">
        <v>830</v>
      </c>
      <c r="G153" s="1">
        <v>4300000</v>
      </c>
      <c r="H153" t="str">
        <f t="shared" si="2"/>
        <v>Cup yogurt_0.14</v>
      </c>
      <c r="I153" t="str">
        <f>VLOOKUP(H153,Data!D:E,2,0)</f>
        <v>MC7PD_B2B_0720_36</v>
      </c>
    </row>
    <row r="154" spans="2:9" x14ac:dyDescent="0.25">
      <c r="B154" t="s">
        <v>104</v>
      </c>
      <c r="C154" s="14">
        <v>0.14000000000000001</v>
      </c>
      <c r="D154" t="s">
        <v>828</v>
      </c>
      <c r="E154">
        <v>337418</v>
      </c>
      <c r="F154" s="64" t="s">
        <v>833</v>
      </c>
      <c r="G154" s="1">
        <v>5200000</v>
      </c>
      <c r="H154" t="str">
        <f t="shared" si="2"/>
        <v>Cup yogurt_0.14</v>
      </c>
      <c r="I154" t="str">
        <f>VLOOKUP(H154,Data!D:E,2,0)</f>
        <v>MC7PD_B2B_0720_36</v>
      </c>
    </row>
    <row r="155" spans="2:9" x14ac:dyDescent="0.25">
      <c r="B155" t="s">
        <v>104</v>
      </c>
      <c r="C155" s="14">
        <v>0.15</v>
      </c>
      <c r="D155" t="s">
        <v>771</v>
      </c>
      <c r="E155">
        <v>181178</v>
      </c>
      <c r="F155" s="64" t="s">
        <v>780</v>
      </c>
      <c r="G155" s="1">
        <v>2700000</v>
      </c>
      <c r="H155" t="str">
        <f t="shared" si="2"/>
        <v>Cup yogurt_0.15</v>
      </c>
      <c r="I155" t="str">
        <f>VLOOKUP(H155,Data!D:E,2,0)</f>
        <v>MC7PD_B2B_0720_37</v>
      </c>
    </row>
    <row r="156" spans="2:9" x14ac:dyDescent="0.25">
      <c r="B156" t="s">
        <v>104</v>
      </c>
      <c r="C156" s="14">
        <v>0.15</v>
      </c>
      <c r="D156" t="s">
        <v>771</v>
      </c>
      <c r="E156">
        <v>337356</v>
      </c>
      <c r="F156" s="64" t="s">
        <v>772</v>
      </c>
      <c r="G156" s="1">
        <v>200000</v>
      </c>
      <c r="H156" t="str">
        <f t="shared" si="2"/>
        <v>Cup yogurt_0.15</v>
      </c>
      <c r="I156" t="str">
        <f>VLOOKUP(H156,Data!D:E,2,0)</f>
        <v>MC7PD_B2B_0720_37</v>
      </c>
    </row>
    <row r="157" spans="2:9" x14ac:dyDescent="0.25">
      <c r="B157" t="s">
        <v>104</v>
      </c>
      <c r="C157" s="14">
        <v>0.15</v>
      </c>
      <c r="D157" t="s">
        <v>771</v>
      </c>
      <c r="E157">
        <v>337357</v>
      </c>
      <c r="F157" s="64" t="s">
        <v>773</v>
      </c>
      <c r="G157" s="1">
        <v>100000</v>
      </c>
      <c r="H157" t="str">
        <f t="shared" si="2"/>
        <v>Cup yogurt_0.15</v>
      </c>
      <c r="I157" t="str">
        <f>VLOOKUP(H157,Data!D:E,2,0)</f>
        <v>MC7PD_B2B_0720_37</v>
      </c>
    </row>
    <row r="158" spans="2:9" x14ac:dyDescent="0.25">
      <c r="B158" t="s">
        <v>104</v>
      </c>
      <c r="C158" s="14">
        <v>0.15</v>
      </c>
      <c r="D158" t="s">
        <v>771</v>
      </c>
      <c r="E158">
        <v>337358</v>
      </c>
      <c r="F158" s="64" t="s">
        <v>781</v>
      </c>
      <c r="G158" s="1">
        <v>100000</v>
      </c>
      <c r="H158" t="str">
        <f t="shared" si="2"/>
        <v>Cup yogurt_0.15</v>
      </c>
      <c r="I158" t="str">
        <f>VLOOKUP(H158,Data!D:E,2,0)</f>
        <v>MC7PD_B2B_0720_37</v>
      </c>
    </row>
    <row r="159" spans="2:9" x14ac:dyDescent="0.25">
      <c r="B159" t="s">
        <v>104</v>
      </c>
      <c r="C159" s="14">
        <v>0.15</v>
      </c>
      <c r="D159" t="s">
        <v>771</v>
      </c>
      <c r="E159">
        <v>337363</v>
      </c>
      <c r="F159" s="64" t="s">
        <v>782</v>
      </c>
      <c r="G159" s="1">
        <v>2900000</v>
      </c>
      <c r="H159" t="str">
        <f t="shared" si="2"/>
        <v>Cup yogurt_0.15</v>
      </c>
      <c r="I159" t="str">
        <f>VLOOKUP(H159,Data!D:E,2,0)</f>
        <v>MC7PD_B2B_0720_37</v>
      </c>
    </row>
    <row r="160" spans="2:9" x14ac:dyDescent="0.25">
      <c r="B160" t="s">
        <v>104</v>
      </c>
      <c r="C160" s="14">
        <v>0.15</v>
      </c>
      <c r="D160" t="s">
        <v>771</v>
      </c>
      <c r="E160">
        <v>337365</v>
      </c>
      <c r="F160" s="64" t="s">
        <v>787</v>
      </c>
      <c r="G160" s="1">
        <v>3200000</v>
      </c>
      <c r="H160" t="str">
        <f t="shared" si="2"/>
        <v>Cup yogurt_0.15</v>
      </c>
      <c r="I160" t="str">
        <f>VLOOKUP(H160,Data!D:E,2,0)</f>
        <v>MC7PD_B2B_0720_37</v>
      </c>
    </row>
    <row r="161" spans="2:9" x14ac:dyDescent="0.25">
      <c r="B161" t="s">
        <v>104</v>
      </c>
      <c r="C161" s="14">
        <v>0.15</v>
      </c>
      <c r="D161" t="s">
        <v>771</v>
      </c>
      <c r="E161">
        <v>337372</v>
      </c>
      <c r="F161" s="64" t="s">
        <v>774</v>
      </c>
      <c r="G161" s="1">
        <v>3100000</v>
      </c>
      <c r="H161" t="str">
        <f t="shared" si="2"/>
        <v>Cup yogurt_0.15</v>
      </c>
      <c r="I161" t="str">
        <f>VLOOKUP(H161,Data!D:E,2,0)</f>
        <v>MC7PD_B2B_0720_37</v>
      </c>
    </row>
    <row r="162" spans="2:9" x14ac:dyDescent="0.25">
      <c r="B162" t="s">
        <v>104</v>
      </c>
      <c r="C162" s="14">
        <v>0.15</v>
      </c>
      <c r="D162" t="s">
        <v>771</v>
      </c>
      <c r="E162">
        <v>337375</v>
      </c>
      <c r="F162" s="64" t="s">
        <v>775</v>
      </c>
      <c r="G162" s="1">
        <v>6200000</v>
      </c>
      <c r="H162" t="str">
        <f t="shared" si="2"/>
        <v>Cup yogurt_0.15</v>
      </c>
      <c r="I162" t="str">
        <f>VLOOKUP(H162,Data!D:E,2,0)</f>
        <v>MC7PD_B2B_0720_37</v>
      </c>
    </row>
    <row r="163" spans="2:9" x14ac:dyDescent="0.25">
      <c r="B163" t="s">
        <v>104</v>
      </c>
      <c r="C163" s="14">
        <v>0.15</v>
      </c>
      <c r="D163" t="s">
        <v>771</v>
      </c>
      <c r="E163">
        <v>337375</v>
      </c>
      <c r="F163" s="64" t="s">
        <v>1763</v>
      </c>
      <c r="G163" s="1">
        <v>100000</v>
      </c>
      <c r="H163" t="str">
        <f t="shared" si="2"/>
        <v>Cup yogurt_0.15</v>
      </c>
      <c r="I163" t="str">
        <f>VLOOKUP(H163,Data!D:E,2,0)</f>
        <v>MC7PD_B2B_0720_37</v>
      </c>
    </row>
    <row r="164" spans="2:9" x14ac:dyDescent="0.25">
      <c r="B164" t="s">
        <v>104</v>
      </c>
      <c r="C164" s="14">
        <v>0.15</v>
      </c>
      <c r="D164" t="s">
        <v>771</v>
      </c>
      <c r="E164">
        <v>337376</v>
      </c>
      <c r="F164" s="64" t="s">
        <v>783</v>
      </c>
      <c r="G164" s="1">
        <v>1100000</v>
      </c>
      <c r="H164" t="str">
        <f t="shared" si="2"/>
        <v>Cup yogurt_0.15</v>
      </c>
      <c r="I164" t="str">
        <f>VLOOKUP(H164,Data!D:E,2,0)</f>
        <v>MC7PD_B2B_0720_37</v>
      </c>
    </row>
    <row r="165" spans="2:9" x14ac:dyDescent="0.25">
      <c r="B165" t="s">
        <v>104</v>
      </c>
      <c r="C165" s="14">
        <v>0.15</v>
      </c>
      <c r="D165" t="s">
        <v>771</v>
      </c>
      <c r="E165">
        <v>337451</v>
      </c>
      <c r="F165" s="64" t="s">
        <v>777</v>
      </c>
      <c r="G165" s="1">
        <v>8900000</v>
      </c>
      <c r="H165" t="str">
        <f t="shared" si="2"/>
        <v>Cup yogurt_0.15</v>
      </c>
      <c r="I165" t="str">
        <f>VLOOKUP(H165,Data!D:E,2,0)</f>
        <v>MC7PD_B2B_0720_37</v>
      </c>
    </row>
    <row r="166" spans="2:9" x14ac:dyDescent="0.25">
      <c r="B166" t="s">
        <v>104</v>
      </c>
      <c r="C166" s="14">
        <v>0.15</v>
      </c>
      <c r="D166" t="s">
        <v>771</v>
      </c>
      <c r="E166">
        <v>337483</v>
      </c>
      <c r="F166" s="64" t="s">
        <v>779</v>
      </c>
      <c r="G166" s="1">
        <v>100000</v>
      </c>
      <c r="H166" t="str">
        <f t="shared" si="2"/>
        <v>Cup yogurt_0.15</v>
      </c>
      <c r="I166" t="str">
        <f>VLOOKUP(H166,Data!D:E,2,0)</f>
        <v>MC7PD_B2B_0720_37</v>
      </c>
    </row>
    <row r="167" spans="2:9" x14ac:dyDescent="0.25">
      <c r="B167" t="s">
        <v>104</v>
      </c>
      <c r="C167" s="14">
        <v>0.15</v>
      </c>
      <c r="D167" t="s">
        <v>794</v>
      </c>
      <c r="E167">
        <v>337341</v>
      </c>
      <c r="F167" s="64" t="s">
        <v>1744</v>
      </c>
      <c r="G167" s="1">
        <v>3000000</v>
      </c>
      <c r="H167" t="str">
        <f t="shared" si="2"/>
        <v>Cup yogurt_0.15</v>
      </c>
      <c r="I167" t="str">
        <f>VLOOKUP(H167,Data!D:E,2,0)</f>
        <v>MC7PD_B2B_0720_37</v>
      </c>
    </row>
    <row r="168" spans="2:9" x14ac:dyDescent="0.25">
      <c r="B168" t="s">
        <v>104</v>
      </c>
      <c r="C168" s="14">
        <v>0.15</v>
      </c>
      <c r="D168" t="s">
        <v>794</v>
      </c>
      <c r="E168">
        <v>337342</v>
      </c>
      <c r="F168" s="64" t="s">
        <v>802</v>
      </c>
      <c r="G168" s="1">
        <v>20200000</v>
      </c>
      <c r="H168" t="str">
        <f t="shared" si="2"/>
        <v>Cup yogurt_0.15</v>
      </c>
      <c r="I168" t="str">
        <f>VLOOKUP(H168,Data!D:E,2,0)</f>
        <v>MC7PD_B2B_0720_37</v>
      </c>
    </row>
    <row r="169" spans="2:9" x14ac:dyDescent="0.25">
      <c r="B169" t="s">
        <v>104</v>
      </c>
      <c r="C169" s="14">
        <v>0.15</v>
      </c>
      <c r="D169" t="s">
        <v>794</v>
      </c>
      <c r="E169">
        <v>337348</v>
      </c>
      <c r="F169" s="64" t="s">
        <v>796</v>
      </c>
      <c r="G169" s="1">
        <v>19500000</v>
      </c>
      <c r="H169" t="str">
        <f t="shared" si="2"/>
        <v>Cup yogurt_0.15</v>
      </c>
      <c r="I169" t="str">
        <f>VLOOKUP(H169,Data!D:E,2,0)</f>
        <v>MC7PD_B2B_0720_37</v>
      </c>
    </row>
    <row r="170" spans="2:9" x14ac:dyDescent="0.25">
      <c r="B170" t="s">
        <v>104</v>
      </c>
      <c r="C170" s="14">
        <v>0.15</v>
      </c>
      <c r="D170" t="s">
        <v>794</v>
      </c>
      <c r="E170">
        <v>337349</v>
      </c>
      <c r="F170" s="64" t="s">
        <v>801</v>
      </c>
      <c r="G170" s="1">
        <v>6300000</v>
      </c>
      <c r="H170" t="str">
        <f t="shared" si="2"/>
        <v>Cup yogurt_0.15</v>
      </c>
      <c r="I170" t="str">
        <f>VLOOKUP(H170,Data!D:E,2,0)</f>
        <v>MC7PD_B2B_0720_37</v>
      </c>
    </row>
    <row r="171" spans="2:9" x14ac:dyDescent="0.25">
      <c r="B171" t="s">
        <v>104</v>
      </c>
      <c r="C171" s="14">
        <v>0.15</v>
      </c>
      <c r="D171" t="s">
        <v>794</v>
      </c>
      <c r="E171">
        <v>337350</v>
      </c>
      <c r="F171" s="64" t="s">
        <v>799</v>
      </c>
      <c r="G171" s="1">
        <v>23700000</v>
      </c>
      <c r="H171" t="str">
        <f t="shared" si="2"/>
        <v>Cup yogurt_0.15</v>
      </c>
      <c r="I171" t="str">
        <f>VLOOKUP(H171,Data!D:E,2,0)</f>
        <v>MC7PD_B2B_0720_37</v>
      </c>
    </row>
    <row r="172" spans="2:9" x14ac:dyDescent="0.25">
      <c r="B172" t="s">
        <v>104</v>
      </c>
      <c r="C172" s="14">
        <v>0.15</v>
      </c>
      <c r="D172" t="s">
        <v>794</v>
      </c>
      <c r="E172">
        <v>337351</v>
      </c>
      <c r="F172" s="64" t="s">
        <v>798</v>
      </c>
      <c r="G172" s="1">
        <v>6400000</v>
      </c>
      <c r="H172" t="str">
        <f t="shared" si="2"/>
        <v>Cup yogurt_0.15</v>
      </c>
      <c r="I172" t="str">
        <f>VLOOKUP(H172,Data!D:E,2,0)</f>
        <v>MC7PD_B2B_0720_37</v>
      </c>
    </row>
    <row r="173" spans="2:9" x14ac:dyDescent="0.25">
      <c r="B173" t="s">
        <v>104</v>
      </c>
      <c r="C173" s="14">
        <v>0.15</v>
      </c>
      <c r="D173" t="s">
        <v>794</v>
      </c>
      <c r="E173">
        <v>337353</v>
      </c>
      <c r="F173" s="64" t="s">
        <v>795</v>
      </c>
      <c r="G173" s="1">
        <v>3000000</v>
      </c>
      <c r="H173" t="str">
        <f t="shared" si="2"/>
        <v>Cup yogurt_0.15</v>
      </c>
      <c r="I173" t="str">
        <f>VLOOKUP(H173,Data!D:E,2,0)</f>
        <v>MC7PD_B2B_0720_37</v>
      </c>
    </row>
    <row r="174" spans="2:9" x14ac:dyDescent="0.25">
      <c r="B174" t="s">
        <v>104</v>
      </c>
      <c r="C174" s="14">
        <v>0.15</v>
      </c>
      <c r="D174" t="s">
        <v>794</v>
      </c>
      <c r="E174">
        <v>337354</v>
      </c>
      <c r="F174" s="64" t="s">
        <v>797</v>
      </c>
      <c r="G174" s="1">
        <v>900000</v>
      </c>
      <c r="H174" t="str">
        <f t="shared" si="2"/>
        <v>Cup yogurt_0.15</v>
      </c>
      <c r="I174" t="str">
        <f>VLOOKUP(H174,Data!D:E,2,0)</f>
        <v>MC7PD_B2B_0720_37</v>
      </c>
    </row>
    <row r="175" spans="2:9" x14ac:dyDescent="0.25">
      <c r="B175" t="s">
        <v>104</v>
      </c>
      <c r="C175" s="14">
        <v>0.15</v>
      </c>
      <c r="D175" t="s">
        <v>794</v>
      </c>
      <c r="E175">
        <v>337359</v>
      </c>
      <c r="F175" s="64" t="s">
        <v>800</v>
      </c>
      <c r="G175" s="1">
        <v>15800000</v>
      </c>
      <c r="H175" t="str">
        <f t="shared" si="2"/>
        <v>Cup yogurt_0.15</v>
      </c>
      <c r="I175" t="str">
        <f>VLOOKUP(H175,Data!D:E,2,0)</f>
        <v>MC7PD_B2B_0720_37</v>
      </c>
    </row>
    <row r="176" spans="2:9" x14ac:dyDescent="0.25">
      <c r="B176" t="s">
        <v>104</v>
      </c>
      <c r="C176" s="14">
        <v>0.15</v>
      </c>
      <c r="D176" t="s">
        <v>794</v>
      </c>
      <c r="E176">
        <v>337367</v>
      </c>
      <c r="F176" s="64" t="s">
        <v>806</v>
      </c>
      <c r="G176" s="1">
        <v>5300000</v>
      </c>
      <c r="H176" t="str">
        <f t="shared" si="2"/>
        <v>Cup yogurt_0.15</v>
      </c>
      <c r="I176" t="str">
        <f>VLOOKUP(H176,Data!D:E,2,0)</f>
        <v>MC7PD_B2B_0720_37</v>
      </c>
    </row>
    <row r="177" spans="2:9" x14ac:dyDescent="0.25">
      <c r="B177" t="s">
        <v>104</v>
      </c>
      <c r="C177" s="14">
        <v>0.15</v>
      </c>
      <c r="D177" t="s">
        <v>794</v>
      </c>
      <c r="E177">
        <v>337395</v>
      </c>
      <c r="F177" s="64" t="s">
        <v>803</v>
      </c>
      <c r="G177" s="1">
        <v>2200000</v>
      </c>
      <c r="H177" t="str">
        <f t="shared" si="2"/>
        <v>Cup yogurt_0.15</v>
      </c>
      <c r="I177" t="str">
        <f>VLOOKUP(H177,Data!D:E,2,0)</f>
        <v>MC7PD_B2B_0720_37</v>
      </c>
    </row>
    <row r="178" spans="2:9" x14ac:dyDescent="0.25">
      <c r="B178" t="s">
        <v>104</v>
      </c>
      <c r="C178" s="14">
        <v>0.15</v>
      </c>
      <c r="D178" t="s">
        <v>828</v>
      </c>
      <c r="E178">
        <v>175242</v>
      </c>
      <c r="F178" s="64" t="s">
        <v>834</v>
      </c>
      <c r="G178" s="1">
        <v>15600000</v>
      </c>
      <c r="H178" t="str">
        <f t="shared" si="2"/>
        <v>Cup yogurt_0.15</v>
      </c>
      <c r="I178" t="str">
        <f>VLOOKUP(H178,Data!D:E,2,0)</f>
        <v>MC7PD_B2B_0720_37</v>
      </c>
    </row>
    <row r="179" spans="2:9" x14ac:dyDescent="0.25">
      <c r="B179" t="s">
        <v>104</v>
      </c>
      <c r="C179" s="14">
        <v>0.15</v>
      </c>
      <c r="D179" t="s">
        <v>828</v>
      </c>
      <c r="E179">
        <v>187507</v>
      </c>
      <c r="F179" s="64" t="s">
        <v>831</v>
      </c>
      <c r="G179" s="1">
        <v>7000000</v>
      </c>
      <c r="H179" t="str">
        <f t="shared" si="2"/>
        <v>Cup yogurt_0.15</v>
      </c>
      <c r="I179" t="str">
        <f>VLOOKUP(H179,Data!D:E,2,0)</f>
        <v>MC7PD_B2B_0720_37</v>
      </c>
    </row>
    <row r="180" spans="2:9" x14ac:dyDescent="0.25">
      <c r="B180" t="s">
        <v>104</v>
      </c>
      <c r="C180" s="14">
        <v>0.15</v>
      </c>
      <c r="D180" t="s">
        <v>828</v>
      </c>
      <c r="E180">
        <v>337329</v>
      </c>
      <c r="F180" s="64" t="s">
        <v>829</v>
      </c>
      <c r="G180" s="1">
        <v>14400000</v>
      </c>
      <c r="H180" t="str">
        <f t="shared" si="2"/>
        <v>Cup yogurt_0.15</v>
      </c>
      <c r="I180" t="str">
        <f>VLOOKUP(H180,Data!D:E,2,0)</f>
        <v>MC7PD_B2B_0720_37</v>
      </c>
    </row>
    <row r="181" spans="2:9" x14ac:dyDescent="0.25">
      <c r="B181" t="s">
        <v>104</v>
      </c>
      <c r="C181" s="14">
        <v>0.15</v>
      </c>
      <c r="D181" t="s">
        <v>828</v>
      </c>
      <c r="E181">
        <v>337331</v>
      </c>
      <c r="F181" s="64" t="s">
        <v>832</v>
      </c>
      <c r="G181" s="1">
        <v>10600000</v>
      </c>
      <c r="H181" t="str">
        <f t="shared" si="2"/>
        <v>Cup yogurt_0.15</v>
      </c>
      <c r="I181" t="str">
        <f>VLOOKUP(H181,Data!D:E,2,0)</f>
        <v>MC7PD_B2B_0720_37</v>
      </c>
    </row>
    <row r="182" spans="2:9" x14ac:dyDescent="0.25">
      <c r="B182" t="s">
        <v>104</v>
      </c>
      <c r="C182" s="14">
        <v>0.15</v>
      </c>
      <c r="D182" t="s">
        <v>828</v>
      </c>
      <c r="E182">
        <v>337337</v>
      </c>
      <c r="F182" s="64" t="s">
        <v>830</v>
      </c>
      <c r="G182" s="1">
        <v>100000</v>
      </c>
      <c r="H182" t="str">
        <f t="shared" si="2"/>
        <v>Cup yogurt_0.15</v>
      </c>
      <c r="I182" t="str">
        <f>VLOOKUP(H182,Data!D:E,2,0)</f>
        <v>MC7PD_B2B_0720_37</v>
      </c>
    </row>
    <row r="183" spans="2:9" x14ac:dyDescent="0.25">
      <c r="B183" t="s">
        <v>104</v>
      </c>
      <c r="C183" s="14">
        <v>0.15</v>
      </c>
      <c r="D183" t="s">
        <v>828</v>
      </c>
      <c r="E183">
        <v>337418</v>
      </c>
      <c r="F183" s="64" t="s">
        <v>833</v>
      </c>
      <c r="G183" s="1">
        <v>11600000</v>
      </c>
      <c r="H183" t="str">
        <f t="shared" si="2"/>
        <v>Cup yogurt_0.15</v>
      </c>
      <c r="I183" t="str">
        <f>VLOOKUP(H183,Data!D:E,2,0)</f>
        <v>MC7PD_B2B_0720_37</v>
      </c>
    </row>
    <row r="184" spans="2:9" x14ac:dyDescent="0.25">
      <c r="B184" t="s">
        <v>104</v>
      </c>
      <c r="C184" s="14">
        <v>0.15</v>
      </c>
      <c r="D184" t="s">
        <v>835</v>
      </c>
      <c r="E184">
        <v>186715</v>
      </c>
      <c r="F184" s="64" t="s">
        <v>331</v>
      </c>
      <c r="G184" s="1">
        <v>2700000</v>
      </c>
      <c r="H184" t="str">
        <f t="shared" si="2"/>
        <v>Cup yogurt_0.15</v>
      </c>
      <c r="I184" t="str">
        <f>VLOOKUP(H184,Data!D:E,2,0)</f>
        <v>MC7PD_B2B_0720_37</v>
      </c>
    </row>
    <row r="185" spans="2:9" x14ac:dyDescent="0.25">
      <c r="B185" t="s">
        <v>104</v>
      </c>
      <c r="C185" s="14">
        <v>0.15</v>
      </c>
      <c r="D185" t="s">
        <v>835</v>
      </c>
      <c r="E185">
        <v>337327</v>
      </c>
      <c r="F185" s="64" t="s">
        <v>847</v>
      </c>
      <c r="G185" s="1">
        <v>1700000</v>
      </c>
      <c r="H185" t="str">
        <f t="shared" si="2"/>
        <v>Cup yogurt_0.15</v>
      </c>
      <c r="I185" t="str">
        <f>VLOOKUP(H185,Data!D:E,2,0)</f>
        <v>MC7PD_B2B_0720_37</v>
      </c>
    </row>
    <row r="186" spans="2:9" x14ac:dyDescent="0.25">
      <c r="B186" t="s">
        <v>104</v>
      </c>
      <c r="C186" s="14">
        <v>0.15</v>
      </c>
      <c r="D186" t="s">
        <v>835</v>
      </c>
      <c r="E186">
        <v>337328</v>
      </c>
      <c r="F186" s="64" t="s">
        <v>839</v>
      </c>
      <c r="G186" s="1">
        <v>22800000</v>
      </c>
      <c r="H186" t="str">
        <f t="shared" si="2"/>
        <v>Cup yogurt_0.15</v>
      </c>
      <c r="I186" t="str">
        <f>VLOOKUP(H186,Data!D:E,2,0)</f>
        <v>MC7PD_B2B_0720_37</v>
      </c>
    </row>
    <row r="187" spans="2:9" x14ac:dyDescent="0.25">
      <c r="B187" t="s">
        <v>104</v>
      </c>
      <c r="C187" s="14">
        <v>0.15</v>
      </c>
      <c r="D187" t="s">
        <v>835</v>
      </c>
      <c r="E187">
        <v>337476</v>
      </c>
      <c r="F187" s="64" t="s">
        <v>836</v>
      </c>
      <c r="G187" s="1">
        <v>5000000</v>
      </c>
      <c r="H187" t="str">
        <f t="shared" si="2"/>
        <v>Cup yogurt_0.15</v>
      </c>
      <c r="I187" t="str">
        <f>VLOOKUP(H187,Data!D:E,2,0)</f>
        <v>MC7PD_B2B_0720_37</v>
      </c>
    </row>
    <row r="188" spans="2:9" x14ac:dyDescent="0.25">
      <c r="B188" t="s">
        <v>104</v>
      </c>
      <c r="C188" s="14">
        <v>0.16</v>
      </c>
      <c r="D188" t="s">
        <v>794</v>
      </c>
      <c r="E188">
        <v>337342</v>
      </c>
      <c r="F188" s="64" t="s">
        <v>802</v>
      </c>
      <c r="G188" s="1">
        <v>4600000</v>
      </c>
      <c r="H188" t="str">
        <f t="shared" si="2"/>
        <v>Cup yogurt_0.16</v>
      </c>
      <c r="I188" t="str">
        <f>VLOOKUP(H188,Data!D:E,2,0)</f>
        <v>MC7PD_B2B_0720_38</v>
      </c>
    </row>
    <row r="189" spans="2:9" x14ac:dyDescent="0.25">
      <c r="B189" t="s">
        <v>104</v>
      </c>
      <c r="C189" s="14">
        <v>0.16</v>
      </c>
      <c r="D189" t="s">
        <v>794</v>
      </c>
      <c r="E189">
        <v>337354</v>
      </c>
      <c r="F189" s="64" t="s">
        <v>797</v>
      </c>
      <c r="G189" s="1">
        <v>2300000</v>
      </c>
      <c r="H189" t="str">
        <f t="shared" si="2"/>
        <v>Cup yogurt_0.16</v>
      </c>
      <c r="I189" t="str">
        <f>VLOOKUP(H189,Data!D:E,2,0)</f>
        <v>MC7PD_B2B_0720_38</v>
      </c>
    </row>
    <row r="190" spans="2:9" x14ac:dyDescent="0.25">
      <c r="B190" t="s">
        <v>104</v>
      </c>
      <c r="C190" s="14">
        <v>0.17</v>
      </c>
      <c r="D190" t="s">
        <v>835</v>
      </c>
      <c r="E190">
        <v>186715</v>
      </c>
      <c r="F190" s="64" t="s">
        <v>331</v>
      </c>
      <c r="G190" s="1">
        <v>100000</v>
      </c>
      <c r="H190" t="str">
        <f t="shared" si="2"/>
        <v>Cup yogurt_0.17</v>
      </c>
      <c r="I190" t="str">
        <f>VLOOKUP(H190,Data!D:E,2,0)</f>
        <v>MC7PD_B2B_0720_39</v>
      </c>
    </row>
    <row r="191" spans="2:9" x14ac:dyDescent="0.25">
      <c r="B191" t="s">
        <v>108</v>
      </c>
      <c r="C191" s="14">
        <v>0.04</v>
      </c>
      <c r="D191" t="s">
        <v>808</v>
      </c>
      <c r="E191">
        <v>175382</v>
      </c>
      <c r="F191" s="64" t="s">
        <v>809</v>
      </c>
      <c r="G191" s="1">
        <v>100000</v>
      </c>
      <c r="H191" t="str">
        <f t="shared" si="2"/>
        <v>DL Blue_0.04</v>
      </c>
      <c r="I191" t="str">
        <f>VLOOKUP(H191,Data!D:E,2,0)</f>
        <v>MC7PD_B2B_0720_40</v>
      </c>
    </row>
    <row r="192" spans="2:9" x14ac:dyDescent="0.25">
      <c r="B192" t="s">
        <v>108</v>
      </c>
      <c r="C192" s="14">
        <v>0.04</v>
      </c>
      <c r="D192" t="s">
        <v>828</v>
      </c>
      <c r="E192">
        <v>187507</v>
      </c>
      <c r="F192" s="64" t="s">
        <v>831</v>
      </c>
      <c r="G192" s="1">
        <v>100000</v>
      </c>
      <c r="H192" t="str">
        <f t="shared" si="2"/>
        <v>DL Blue_0.04</v>
      </c>
      <c r="I192" t="str">
        <f>VLOOKUP(H192,Data!D:E,2,0)</f>
        <v>MC7PD_B2B_0720_40</v>
      </c>
    </row>
    <row r="193" spans="2:9" x14ac:dyDescent="0.25">
      <c r="B193" t="s">
        <v>108</v>
      </c>
      <c r="C193" s="14">
        <v>0.05</v>
      </c>
      <c r="D193" t="s">
        <v>794</v>
      </c>
      <c r="E193">
        <v>337342</v>
      </c>
      <c r="F193" s="64" t="s">
        <v>802</v>
      </c>
      <c r="G193" s="1">
        <v>100000</v>
      </c>
      <c r="H193" t="str">
        <f t="shared" si="2"/>
        <v>DL Blue_0.05</v>
      </c>
      <c r="I193" t="str">
        <f>VLOOKUP(H193,Data!D:E,2,0)</f>
        <v>MC7PD_B2B_0720_41</v>
      </c>
    </row>
    <row r="194" spans="2:9" x14ac:dyDescent="0.25">
      <c r="B194" t="s">
        <v>108</v>
      </c>
      <c r="C194" s="14">
        <v>0.06</v>
      </c>
      <c r="D194" t="s">
        <v>771</v>
      </c>
      <c r="E194">
        <v>337375</v>
      </c>
      <c r="F194" s="64" t="s">
        <v>775</v>
      </c>
      <c r="G194" s="1">
        <v>700000</v>
      </c>
      <c r="H194" t="str">
        <f t="shared" si="2"/>
        <v>DL Blue_0.06</v>
      </c>
      <c r="I194" t="str">
        <f>VLOOKUP(H194,Data!D:E,2,0)</f>
        <v>MC7PD_B2B_0720_42</v>
      </c>
    </row>
    <row r="195" spans="2:9" x14ac:dyDescent="0.25">
      <c r="B195" t="s">
        <v>108</v>
      </c>
      <c r="C195" s="14">
        <v>0.06</v>
      </c>
      <c r="D195" t="s">
        <v>808</v>
      </c>
      <c r="E195">
        <v>337397</v>
      </c>
      <c r="F195" s="64" t="s">
        <v>816</v>
      </c>
      <c r="G195" s="1">
        <v>700000</v>
      </c>
      <c r="H195" t="str">
        <f t="shared" si="2"/>
        <v>DL Blue_0.06</v>
      </c>
      <c r="I195" t="str">
        <f>VLOOKUP(H195,Data!D:E,2,0)</f>
        <v>MC7PD_B2B_0720_42</v>
      </c>
    </row>
    <row r="196" spans="2:9" x14ac:dyDescent="0.25">
      <c r="B196" t="s">
        <v>108</v>
      </c>
      <c r="C196" s="14">
        <v>0.06</v>
      </c>
      <c r="D196" t="s">
        <v>828</v>
      </c>
      <c r="E196">
        <v>175242</v>
      </c>
      <c r="F196" s="64" t="s">
        <v>834</v>
      </c>
      <c r="G196" s="1">
        <v>100000</v>
      </c>
      <c r="H196" t="str">
        <f t="shared" si="2"/>
        <v>DL Blue_0.06</v>
      </c>
      <c r="I196" t="str">
        <f>VLOOKUP(H196,Data!D:E,2,0)</f>
        <v>MC7PD_B2B_0720_42</v>
      </c>
    </row>
    <row r="197" spans="2:9" x14ac:dyDescent="0.25">
      <c r="B197" t="s">
        <v>108</v>
      </c>
      <c r="C197" s="14">
        <v>0.06</v>
      </c>
      <c r="D197" t="s">
        <v>828</v>
      </c>
      <c r="E197">
        <v>179444</v>
      </c>
      <c r="F197" s="64" t="s">
        <v>1282</v>
      </c>
      <c r="G197" s="1">
        <v>300000</v>
      </c>
      <c r="H197" t="str">
        <f t="shared" ref="H197:H260" si="3">B197&amp;"_"&amp;C197</f>
        <v>DL Blue_0.06</v>
      </c>
      <c r="I197" t="str">
        <f>VLOOKUP(H197,Data!D:E,2,0)</f>
        <v>MC7PD_B2B_0720_42</v>
      </c>
    </row>
    <row r="198" spans="2:9" x14ac:dyDescent="0.25">
      <c r="B198" t="s">
        <v>108</v>
      </c>
      <c r="C198" s="14">
        <v>0.06</v>
      </c>
      <c r="D198" t="s">
        <v>828</v>
      </c>
      <c r="E198">
        <v>337329</v>
      </c>
      <c r="F198" s="64" t="s">
        <v>829</v>
      </c>
      <c r="G198" s="1">
        <v>100000</v>
      </c>
      <c r="H198" t="str">
        <f t="shared" si="3"/>
        <v>DL Blue_0.06</v>
      </c>
      <c r="I198" t="str">
        <f>VLOOKUP(H198,Data!D:E,2,0)</f>
        <v>MC7PD_B2B_0720_42</v>
      </c>
    </row>
    <row r="199" spans="2:9" x14ac:dyDescent="0.25">
      <c r="B199" t="s">
        <v>108</v>
      </c>
      <c r="C199" s="14">
        <v>0.06</v>
      </c>
      <c r="D199" t="s">
        <v>828</v>
      </c>
      <c r="E199">
        <v>337331</v>
      </c>
      <c r="F199" s="64" t="s">
        <v>832</v>
      </c>
      <c r="G199" s="1">
        <v>100000</v>
      </c>
      <c r="H199" t="str">
        <f t="shared" si="3"/>
        <v>DL Blue_0.06</v>
      </c>
      <c r="I199" t="str">
        <f>VLOOKUP(H199,Data!D:E,2,0)</f>
        <v>MC7PD_B2B_0720_42</v>
      </c>
    </row>
    <row r="200" spans="2:9" x14ac:dyDescent="0.25">
      <c r="B200" t="s">
        <v>108</v>
      </c>
      <c r="C200" s="14">
        <v>0.06</v>
      </c>
      <c r="D200" t="s">
        <v>828</v>
      </c>
      <c r="E200">
        <v>337418</v>
      </c>
      <c r="F200" s="64" t="s">
        <v>833</v>
      </c>
      <c r="G200" s="1">
        <v>200000</v>
      </c>
      <c r="H200" t="str">
        <f t="shared" si="3"/>
        <v>DL Blue_0.06</v>
      </c>
      <c r="I200" t="str">
        <f>VLOOKUP(H200,Data!D:E,2,0)</f>
        <v>MC7PD_B2B_0720_42</v>
      </c>
    </row>
    <row r="201" spans="2:9" x14ac:dyDescent="0.25">
      <c r="B201" t="s">
        <v>108</v>
      </c>
      <c r="C201" s="14">
        <v>7.0000000000000007E-2</v>
      </c>
      <c r="D201" t="s">
        <v>771</v>
      </c>
      <c r="E201">
        <v>337375</v>
      </c>
      <c r="F201" s="64" t="s">
        <v>775</v>
      </c>
      <c r="G201" s="1">
        <v>100000</v>
      </c>
      <c r="H201" t="str">
        <f t="shared" si="3"/>
        <v>DL Blue_0.07</v>
      </c>
      <c r="I201" t="str">
        <f>VLOOKUP(H201,Data!D:E,2,0)</f>
        <v>MC7PD_B2B_0720_43</v>
      </c>
    </row>
    <row r="202" spans="2:9" x14ac:dyDescent="0.25">
      <c r="B202" t="s">
        <v>108</v>
      </c>
      <c r="C202" s="14">
        <v>0.08</v>
      </c>
      <c r="D202" t="s">
        <v>771</v>
      </c>
      <c r="E202">
        <v>181178</v>
      </c>
      <c r="F202" s="64" t="s">
        <v>780</v>
      </c>
      <c r="G202" s="1">
        <v>200000</v>
      </c>
      <c r="H202" t="str">
        <f t="shared" si="3"/>
        <v>DL Blue_0.08</v>
      </c>
      <c r="I202" t="str">
        <f>VLOOKUP(H202,Data!D:E,2,0)</f>
        <v>MC7PD_B2B_0720_44</v>
      </c>
    </row>
    <row r="203" spans="2:9" x14ac:dyDescent="0.25">
      <c r="B203" t="s">
        <v>108</v>
      </c>
      <c r="C203" s="14">
        <v>0.08</v>
      </c>
      <c r="D203" t="s">
        <v>771</v>
      </c>
      <c r="E203">
        <v>337372</v>
      </c>
      <c r="F203" s="64" t="s">
        <v>774</v>
      </c>
      <c r="G203" s="1">
        <v>100000</v>
      </c>
      <c r="H203" t="str">
        <f t="shared" si="3"/>
        <v>DL Blue_0.08</v>
      </c>
      <c r="I203" t="str">
        <f>VLOOKUP(H203,Data!D:E,2,0)</f>
        <v>MC7PD_B2B_0720_44</v>
      </c>
    </row>
    <row r="204" spans="2:9" x14ac:dyDescent="0.25">
      <c r="B204" t="s">
        <v>108</v>
      </c>
      <c r="C204" s="14">
        <v>0.08</v>
      </c>
      <c r="D204" t="s">
        <v>771</v>
      </c>
      <c r="E204">
        <v>337451</v>
      </c>
      <c r="F204" s="64" t="s">
        <v>777</v>
      </c>
      <c r="G204" s="1">
        <v>100000</v>
      </c>
      <c r="H204" t="str">
        <f t="shared" si="3"/>
        <v>DL Blue_0.08</v>
      </c>
      <c r="I204" t="str">
        <f>VLOOKUP(H204,Data!D:E,2,0)</f>
        <v>MC7PD_B2B_0720_44</v>
      </c>
    </row>
    <row r="205" spans="2:9" x14ac:dyDescent="0.25">
      <c r="B205" t="s">
        <v>108</v>
      </c>
      <c r="C205" s="14">
        <v>0.08</v>
      </c>
      <c r="D205" t="s">
        <v>771</v>
      </c>
      <c r="E205">
        <v>337483</v>
      </c>
      <c r="F205" s="64" t="s">
        <v>779</v>
      </c>
      <c r="G205" s="1">
        <v>700000</v>
      </c>
      <c r="H205" t="str">
        <f t="shared" si="3"/>
        <v>DL Blue_0.08</v>
      </c>
      <c r="I205" t="str">
        <f>VLOOKUP(H205,Data!D:E,2,0)</f>
        <v>MC7PD_B2B_0720_44</v>
      </c>
    </row>
    <row r="206" spans="2:9" x14ac:dyDescent="0.25">
      <c r="B206" t="s">
        <v>108</v>
      </c>
      <c r="C206" s="14">
        <v>0.08</v>
      </c>
      <c r="D206" t="s">
        <v>808</v>
      </c>
      <c r="E206">
        <v>337391</v>
      </c>
      <c r="F206" s="64" t="s">
        <v>819</v>
      </c>
      <c r="G206" s="1">
        <v>1000000</v>
      </c>
      <c r="H206" t="str">
        <f t="shared" si="3"/>
        <v>DL Blue_0.08</v>
      </c>
      <c r="I206" t="str">
        <f>VLOOKUP(H206,Data!D:E,2,0)</f>
        <v>MC7PD_B2B_0720_44</v>
      </c>
    </row>
    <row r="207" spans="2:9" x14ac:dyDescent="0.25">
      <c r="B207" t="s">
        <v>108</v>
      </c>
      <c r="C207" s="14">
        <v>0.08</v>
      </c>
      <c r="D207" t="s">
        <v>808</v>
      </c>
      <c r="E207">
        <v>337446</v>
      </c>
      <c r="F207" s="64" t="s">
        <v>811</v>
      </c>
      <c r="G207" s="1">
        <v>11000000</v>
      </c>
      <c r="H207" t="str">
        <f t="shared" si="3"/>
        <v>DL Blue_0.08</v>
      </c>
      <c r="I207" t="str">
        <f>VLOOKUP(H207,Data!D:E,2,0)</f>
        <v>MC7PD_B2B_0720_44</v>
      </c>
    </row>
    <row r="208" spans="2:9" x14ac:dyDescent="0.25">
      <c r="B208" t="s">
        <v>108</v>
      </c>
      <c r="C208" s="14">
        <v>0.08</v>
      </c>
      <c r="D208" t="s">
        <v>828</v>
      </c>
      <c r="E208">
        <v>337329</v>
      </c>
      <c r="F208" s="64" t="s">
        <v>829</v>
      </c>
      <c r="G208" s="1">
        <v>1400000</v>
      </c>
      <c r="H208" t="str">
        <f t="shared" si="3"/>
        <v>DL Blue_0.08</v>
      </c>
      <c r="I208" t="str">
        <f>VLOOKUP(H208,Data!D:E,2,0)</f>
        <v>MC7PD_B2B_0720_44</v>
      </c>
    </row>
    <row r="209" spans="2:9" x14ac:dyDescent="0.25">
      <c r="B209" t="s">
        <v>108</v>
      </c>
      <c r="C209" s="14">
        <v>0.08</v>
      </c>
      <c r="D209" t="s">
        <v>828</v>
      </c>
      <c r="E209">
        <v>337337</v>
      </c>
      <c r="F209" s="64" t="s">
        <v>830</v>
      </c>
      <c r="G209" s="1">
        <v>100000</v>
      </c>
      <c r="H209" t="str">
        <f t="shared" si="3"/>
        <v>DL Blue_0.08</v>
      </c>
      <c r="I209" t="str">
        <f>VLOOKUP(H209,Data!D:E,2,0)</f>
        <v>MC7PD_B2B_0720_44</v>
      </c>
    </row>
    <row r="210" spans="2:9" x14ac:dyDescent="0.25">
      <c r="B210" t="s">
        <v>108</v>
      </c>
      <c r="C210" s="14">
        <v>0.08</v>
      </c>
      <c r="D210" t="s">
        <v>835</v>
      </c>
      <c r="E210">
        <v>186715</v>
      </c>
      <c r="F210" s="64" t="s">
        <v>331</v>
      </c>
      <c r="G210" s="1">
        <v>1500000</v>
      </c>
      <c r="H210" t="str">
        <f t="shared" si="3"/>
        <v>DL Blue_0.08</v>
      </c>
      <c r="I210" t="str">
        <f>VLOOKUP(H210,Data!D:E,2,0)</f>
        <v>MC7PD_B2B_0720_44</v>
      </c>
    </row>
    <row r="211" spans="2:9" x14ac:dyDescent="0.25">
      <c r="B211" t="s">
        <v>108</v>
      </c>
      <c r="C211" s="14">
        <v>0.1</v>
      </c>
      <c r="D211" t="s">
        <v>771</v>
      </c>
      <c r="E211">
        <v>337372</v>
      </c>
      <c r="F211" s="64" t="s">
        <v>774</v>
      </c>
      <c r="G211" s="1">
        <v>300000</v>
      </c>
      <c r="H211" t="str">
        <f t="shared" si="3"/>
        <v>DL Blue_0.1</v>
      </c>
      <c r="I211" t="str">
        <f>VLOOKUP(H211,Data!D:E,2,0)</f>
        <v>MC7PD_B2B_0720_45</v>
      </c>
    </row>
    <row r="212" spans="2:9" x14ac:dyDescent="0.25">
      <c r="B212" t="s">
        <v>108</v>
      </c>
      <c r="C212" s="14">
        <v>0.1</v>
      </c>
      <c r="D212" t="s">
        <v>794</v>
      </c>
      <c r="E212">
        <v>337342</v>
      </c>
      <c r="F212" s="64" t="s">
        <v>802</v>
      </c>
      <c r="G212" s="1">
        <v>15500000</v>
      </c>
      <c r="H212" t="str">
        <f t="shared" si="3"/>
        <v>DL Blue_0.1</v>
      </c>
      <c r="I212" t="str">
        <f>VLOOKUP(H212,Data!D:E,2,0)</f>
        <v>MC7PD_B2B_0720_45</v>
      </c>
    </row>
    <row r="213" spans="2:9" x14ac:dyDescent="0.25">
      <c r="B213" t="s">
        <v>108</v>
      </c>
      <c r="C213" s="14">
        <v>0.1</v>
      </c>
      <c r="D213" t="s">
        <v>794</v>
      </c>
      <c r="E213">
        <v>337351</v>
      </c>
      <c r="F213" s="64" t="s">
        <v>798</v>
      </c>
      <c r="G213" s="1">
        <v>300000</v>
      </c>
      <c r="H213" t="str">
        <f t="shared" si="3"/>
        <v>DL Blue_0.1</v>
      </c>
      <c r="I213" t="str">
        <f>VLOOKUP(H213,Data!D:E,2,0)</f>
        <v>MC7PD_B2B_0720_45</v>
      </c>
    </row>
    <row r="214" spans="2:9" x14ac:dyDescent="0.25">
      <c r="B214" t="s">
        <v>108</v>
      </c>
      <c r="C214" s="14">
        <v>0.1</v>
      </c>
      <c r="D214" t="s">
        <v>794</v>
      </c>
      <c r="E214">
        <v>337354</v>
      </c>
      <c r="F214" s="64" t="s">
        <v>797</v>
      </c>
      <c r="G214" s="1">
        <v>7400000</v>
      </c>
      <c r="H214" t="str">
        <f t="shared" si="3"/>
        <v>DL Blue_0.1</v>
      </c>
      <c r="I214" t="str">
        <f>VLOOKUP(H214,Data!D:E,2,0)</f>
        <v>MC7PD_B2B_0720_45</v>
      </c>
    </row>
    <row r="215" spans="2:9" x14ac:dyDescent="0.25">
      <c r="B215" t="s">
        <v>108</v>
      </c>
      <c r="C215" s="14">
        <v>0.1</v>
      </c>
      <c r="D215" t="s">
        <v>794</v>
      </c>
      <c r="E215">
        <v>337359</v>
      </c>
      <c r="F215" s="64" t="s">
        <v>800</v>
      </c>
      <c r="G215" s="1">
        <v>100000</v>
      </c>
      <c r="H215" t="str">
        <f t="shared" si="3"/>
        <v>DL Blue_0.1</v>
      </c>
      <c r="I215" t="str">
        <f>VLOOKUP(H215,Data!D:E,2,0)</f>
        <v>MC7PD_B2B_0720_45</v>
      </c>
    </row>
    <row r="216" spans="2:9" x14ac:dyDescent="0.25">
      <c r="B216" t="s">
        <v>108</v>
      </c>
      <c r="C216" s="14">
        <v>0.1</v>
      </c>
      <c r="D216" t="s">
        <v>794</v>
      </c>
      <c r="E216">
        <v>337395</v>
      </c>
      <c r="F216" s="64" t="s">
        <v>803</v>
      </c>
      <c r="G216" s="1">
        <v>1600000</v>
      </c>
      <c r="H216" t="str">
        <f t="shared" si="3"/>
        <v>DL Blue_0.1</v>
      </c>
      <c r="I216" t="str">
        <f>VLOOKUP(H216,Data!D:E,2,0)</f>
        <v>MC7PD_B2B_0720_45</v>
      </c>
    </row>
    <row r="217" spans="2:9" x14ac:dyDescent="0.25">
      <c r="B217" t="s">
        <v>108</v>
      </c>
      <c r="C217" s="14">
        <v>0.1</v>
      </c>
      <c r="D217" t="s">
        <v>794</v>
      </c>
      <c r="E217">
        <v>337428</v>
      </c>
      <c r="F217" s="64" t="s">
        <v>1150</v>
      </c>
      <c r="G217" s="1">
        <v>2700000</v>
      </c>
      <c r="H217" t="str">
        <f t="shared" si="3"/>
        <v>DL Blue_0.1</v>
      </c>
      <c r="I217" t="str">
        <f>VLOOKUP(H217,Data!D:E,2,0)</f>
        <v>MC7PD_B2B_0720_45</v>
      </c>
    </row>
    <row r="218" spans="2:9" x14ac:dyDescent="0.25">
      <c r="B218" t="s">
        <v>108</v>
      </c>
      <c r="C218" s="14">
        <v>0.1</v>
      </c>
      <c r="D218" t="s">
        <v>808</v>
      </c>
      <c r="E218">
        <v>337397</v>
      </c>
      <c r="F218" s="64" t="s">
        <v>816</v>
      </c>
      <c r="G218" s="1">
        <v>600000</v>
      </c>
      <c r="H218" t="str">
        <f t="shared" si="3"/>
        <v>DL Blue_0.1</v>
      </c>
      <c r="I218" t="str">
        <f>VLOOKUP(H218,Data!D:E,2,0)</f>
        <v>MC7PD_B2B_0720_45</v>
      </c>
    </row>
    <row r="219" spans="2:9" x14ac:dyDescent="0.25">
      <c r="B219" t="s">
        <v>108</v>
      </c>
      <c r="C219" s="14">
        <v>0.1</v>
      </c>
      <c r="D219" t="s">
        <v>828</v>
      </c>
      <c r="E219">
        <v>179444</v>
      </c>
      <c r="F219" s="64" t="s">
        <v>1282</v>
      </c>
      <c r="G219" s="1">
        <v>241200000</v>
      </c>
      <c r="H219" t="str">
        <f t="shared" si="3"/>
        <v>DL Blue_0.1</v>
      </c>
      <c r="I219" t="str">
        <f>VLOOKUP(H219,Data!D:E,2,0)</f>
        <v>MC7PD_B2B_0720_45</v>
      </c>
    </row>
    <row r="220" spans="2:9" x14ac:dyDescent="0.25">
      <c r="B220" t="s">
        <v>108</v>
      </c>
      <c r="C220" s="14">
        <v>0.1</v>
      </c>
      <c r="D220" t="s">
        <v>835</v>
      </c>
      <c r="E220">
        <v>186715</v>
      </c>
      <c r="F220" s="64" t="s">
        <v>331</v>
      </c>
      <c r="G220" s="1">
        <v>3700000</v>
      </c>
      <c r="H220" t="str">
        <f t="shared" si="3"/>
        <v>DL Blue_0.1</v>
      </c>
      <c r="I220" t="str">
        <f>VLOOKUP(H220,Data!D:E,2,0)</f>
        <v>MC7PD_B2B_0720_45</v>
      </c>
    </row>
    <row r="221" spans="2:9" x14ac:dyDescent="0.25">
      <c r="B221" t="s">
        <v>108</v>
      </c>
      <c r="C221" s="14">
        <v>0.11</v>
      </c>
      <c r="D221" t="s">
        <v>794</v>
      </c>
      <c r="E221">
        <v>337353</v>
      </c>
      <c r="F221" s="64" t="s">
        <v>795</v>
      </c>
      <c r="G221" s="1">
        <v>100000</v>
      </c>
      <c r="H221" t="str">
        <f t="shared" si="3"/>
        <v>DL Blue_0.11</v>
      </c>
      <c r="I221" t="str">
        <f>VLOOKUP(H221,Data!D:E,2,0)</f>
        <v>MC7PD_B2B_0720_46</v>
      </c>
    </row>
    <row r="222" spans="2:9" x14ac:dyDescent="0.25">
      <c r="B222" t="s">
        <v>108</v>
      </c>
      <c r="C222" s="14">
        <v>0.12</v>
      </c>
      <c r="D222" t="s">
        <v>828</v>
      </c>
      <c r="E222">
        <v>175242</v>
      </c>
      <c r="F222" s="64" t="s">
        <v>834</v>
      </c>
      <c r="G222" s="1">
        <v>113100000</v>
      </c>
      <c r="H222" t="str">
        <f t="shared" si="3"/>
        <v>DL Blue_0.12</v>
      </c>
      <c r="I222" t="str">
        <f>VLOOKUP(H222,Data!D:E,2,0)</f>
        <v>MC7PD_B2B_0720_47</v>
      </c>
    </row>
    <row r="223" spans="2:9" x14ac:dyDescent="0.25">
      <c r="B223" t="s">
        <v>108</v>
      </c>
      <c r="C223" s="14">
        <v>0.14000000000000001</v>
      </c>
      <c r="D223" t="s">
        <v>771</v>
      </c>
      <c r="E223">
        <v>337451</v>
      </c>
      <c r="F223" s="64" t="s">
        <v>777</v>
      </c>
      <c r="G223" s="1">
        <v>21300000</v>
      </c>
      <c r="H223" t="str">
        <f t="shared" si="3"/>
        <v>DL Blue_0.14</v>
      </c>
      <c r="I223" t="str">
        <f>VLOOKUP(H223,Data!D:E,2,0)</f>
        <v>MC7PD_B2B_0720_48</v>
      </c>
    </row>
    <row r="224" spans="2:9" x14ac:dyDescent="0.25">
      <c r="B224" t="s">
        <v>108</v>
      </c>
      <c r="C224" s="14">
        <v>0.15</v>
      </c>
      <c r="D224" t="s">
        <v>828</v>
      </c>
      <c r="E224">
        <v>179444</v>
      </c>
      <c r="F224" s="64" t="s">
        <v>1282</v>
      </c>
      <c r="G224" s="1">
        <v>125200000</v>
      </c>
      <c r="H224" t="str">
        <f t="shared" si="3"/>
        <v>DL Blue_0.15</v>
      </c>
      <c r="I224" t="str">
        <f>VLOOKUP(H224,Data!D:E,2,0)</f>
        <v>MC7PD_B2B_0720_49</v>
      </c>
    </row>
    <row r="225" spans="2:9" x14ac:dyDescent="0.25">
      <c r="B225" t="s">
        <v>108</v>
      </c>
      <c r="C225" s="14">
        <v>0.19</v>
      </c>
      <c r="D225" t="s">
        <v>808</v>
      </c>
      <c r="E225">
        <v>337397</v>
      </c>
      <c r="F225" s="64" t="s">
        <v>816</v>
      </c>
      <c r="G225" s="1">
        <v>5300000</v>
      </c>
      <c r="H225" t="str">
        <f t="shared" si="3"/>
        <v>DL Blue_0.19</v>
      </c>
      <c r="I225" t="str">
        <f>VLOOKUP(H225,Data!D:E,2,0)</f>
        <v>MC7PD_B2B_0720_50</v>
      </c>
    </row>
    <row r="226" spans="2:9" x14ac:dyDescent="0.25">
      <c r="B226" t="s">
        <v>1042</v>
      </c>
      <c r="C226" s="14">
        <v>0.05</v>
      </c>
      <c r="D226" t="s">
        <v>794</v>
      </c>
      <c r="E226">
        <v>337353</v>
      </c>
      <c r="F226" s="64" t="s">
        <v>795</v>
      </c>
      <c r="G226" s="1">
        <v>100000</v>
      </c>
      <c r="H226" t="str">
        <f t="shared" si="3"/>
        <v>Dl Calci_0.05</v>
      </c>
      <c r="I226" t="str">
        <f>VLOOKUP(H226,Data!D:E,2,0)</f>
        <v>MC7PD_B2B_0720_51</v>
      </c>
    </row>
    <row r="227" spans="2:9" x14ac:dyDescent="0.25">
      <c r="B227" t="s">
        <v>1042</v>
      </c>
      <c r="C227" s="14">
        <v>0.05</v>
      </c>
      <c r="D227" t="s">
        <v>808</v>
      </c>
      <c r="E227">
        <v>337306</v>
      </c>
      <c r="F227" s="64" t="s">
        <v>1185</v>
      </c>
      <c r="G227" s="1">
        <v>100000</v>
      </c>
      <c r="H227" t="str">
        <f t="shared" si="3"/>
        <v>Dl Calci_0.05</v>
      </c>
      <c r="I227" t="str">
        <f>VLOOKUP(H227,Data!D:E,2,0)</f>
        <v>MC7PD_B2B_0720_51</v>
      </c>
    </row>
    <row r="228" spans="2:9" x14ac:dyDescent="0.25">
      <c r="B228" t="s">
        <v>1042</v>
      </c>
      <c r="C228" s="14">
        <v>0.05</v>
      </c>
      <c r="D228" t="s">
        <v>828</v>
      </c>
      <c r="E228">
        <v>175242</v>
      </c>
      <c r="F228" s="64" t="s">
        <v>834</v>
      </c>
      <c r="G228" s="1">
        <v>100000</v>
      </c>
      <c r="H228" t="str">
        <f t="shared" si="3"/>
        <v>Dl Calci_0.05</v>
      </c>
      <c r="I228" t="str">
        <f>VLOOKUP(H228,Data!D:E,2,0)</f>
        <v>MC7PD_B2B_0720_51</v>
      </c>
    </row>
    <row r="229" spans="2:9" x14ac:dyDescent="0.25">
      <c r="B229" t="s">
        <v>1042</v>
      </c>
      <c r="C229" s="14">
        <v>0.05</v>
      </c>
      <c r="D229" t="s">
        <v>828</v>
      </c>
      <c r="E229">
        <v>337331</v>
      </c>
      <c r="F229" s="64" t="s">
        <v>832</v>
      </c>
      <c r="G229" s="1">
        <v>100000</v>
      </c>
      <c r="H229" t="str">
        <f t="shared" si="3"/>
        <v>Dl Calci_0.05</v>
      </c>
      <c r="I229" t="str">
        <f>VLOOKUP(H229,Data!D:E,2,0)</f>
        <v>MC7PD_B2B_0720_51</v>
      </c>
    </row>
    <row r="230" spans="2:9" x14ac:dyDescent="0.25">
      <c r="B230" t="s">
        <v>1042</v>
      </c>
      <c r="C230" s="14">
        <v>0.05</v>
      </c>
      <c r="D230" t="s">
        <v>835</v>
      </c>
      <c r="E230">
        <v>337480</v>
      </c>
      <c r="F230" s="64" t="s">
        <v>862</v>
      </c>
      <c r="G230" s="1">
        <v>100000</v>
      </c>
      <c r="H230" t="str">
        <f t="shared" si="3"/>
        <v>Dl Calci_0.05</v>
      </c>
      <c r="I230" t="str">
        <f>VLOOKUP(H230,Data!D:E,2,0)</f>
        <v>MC7PD_B2B_0720_51</v>
      </c>
    </row>
    <row r="231" spans="2:9" x14ac:dyDescent="0.25">
      <c r="B231" t="s">
        <v>1042</v>
      </c>
      <c r="C231" s="14">
        <v>0.05</v>
      </c>
      <c r="D231" t="s">
        <v>835</v>
      </c>
      <c r="E231">
        <v>338062</v>
      </c>
      <c r="F231" s="64" t="s">
        <v>1337</v>
      </c>
      <c r="G231" s="1">
        <v>100000</v>
      </c>
      <c r="H231" t="str">
        <f t="shared" si="3"/>
        <v>Dl Calci_0.05</v>
      </c>
      <c r="I231" t="str">
        <f>VLOOKUP(H231,Data!D:E,2,0)</f>
        <v>MC7PD_B2B_0720_51</v>
      </c>
    </row>
    <row r="232" spans="2:9" x14ac:dyDescent="0.25">
      <c r="B232" t="s">
        <v>1042</v>
      </c>
      <c r="C232" s="14">
        <v>0.06</v>
      </c>
      <c r="D232" t="s">
        <v>771</v>
      </c>
      <c r="E232">
        <v>337375</v>
      </c>
      <c r="F232" s="64" t="s">
        <v>775</v>
      </c>
      <c r="G232" s="1">
        <v>2400000</v>
      </c>
      <c r="H232" t="str">
        <f t="shared" si="3"/>
        <v>Dl Calci_0.06</v>
      </c>
      <c r="I232" t="str">
        <f>VLOOKUP(H232,Data!D:E,2,0)</f>
        <v>MC7PD_B2B_0720_52</v>
      </c>
    </row>
    <row r="233" spans="2:9" x14ac:dyDescent="0.25">
      <c r="B233" t="s">
        <v>1042</v>
      </c>
      <c r="C233" s="14">
        <v>0.06</v>
      </c>
      <c r="D233" t="s">
        <v>828</v>
      </c>
      <c r="E233">
        <v>179444</v>
      </c>
      <c r="F233" s="64" t="s">
        <v>1282</v>
      </c>
      <c r="G233" s="1">
        <v>19400000</v>
      </c>
      <c r="H233" t="str">
        <f t="shared" si="3"/>
        <v>Dl Calci_0.06</v>
      </c>
      <c r="I233" t="str">
        <f>VLOOKUP(H233,Data!D:E,2,0)</f>
        <v>MC7PD_B2B_0720_52</v>
      </c>
    </row>
    <row r="234" spans="2:9" x14ac:dyDescent="0.25">
      <c r="B234" t="s">
        <v>1042</v>
      </c>
      <c r="C234" s="14">
        <v>0.06</v>
      </c>
      <c r="D234" t="s">
        <v>828</v>
      </c>
      <c r="E234">
        <v>337418</v>
      </c>
      <c r="F234" s="64" t="s">
        <v>833</v>
      </c>
      <c r="G234" s="1">
        <v>100000</v>
      </c>
      <c r="H234" t="str">
        <f t="shared" si="3"/>
        <v>Dl Calci_0.06</v>
      </c>
      <c r="I234" t="str">
        <f>VLOOKUP(H234,Data!D:E,2,0)</f>
        <v>MC7PD_B2B_0720_52</v>
      </c>
    </row>
    <row r="235" spans="2:9" x14ac:dyDescent="0.25">
      <c r="B235" t="s">
        <v>1042</v>
      </c>
      <c r="C235" s="14">
        <v>7.0000000000000007E-2</v>
      </c>
      <c r="D235" t="s">
        <v>771</v>
      </c>
      <c r="E235">
        <v>337375</v>
      </c>
      <c r="F235" s="64" t="s">
        <v>775</v>
      </c>
      <c r="G235" s="1">
        <v>100000</v>
      </c>
      <c r="H235" t="str">
        <f t="shared" si="3"/>
        <v>Dl Calci_0.07</v>
      </c>
      <c r="I235" t="str">
        <f>VLOOKUP(H235,Data!D:E,2,0)</f>
        <v>MC7PD_B2B_0720_53</v>
      </c>
    </row>
    <row r="236" spans="2:9" x14ac:dyDescent="0.25">
      <c r="B236" t="s">
        <v>1042</v>
      </c>
      <c r="C236" s="14">
        <v>0.08</v>
      </c>
      <c r="D236" t="s">
        <v>771</v>
      </c>
      <c r="E236">
        <v>337375</v>
      </c>
      <c r="F236" s="64" t="s">
        <v>775</v>
      </c>
      <c r="G236" s="1">
        <v>27200000</v>
      </c>
      <c r="H236" t="str">
        <f t="shared" si="3"/>
        <v>Dl Calci_0.08</v>
      </c>
      <c r="I236" t="str">
        <f>VLOOKUP(H236,Data!D:E,2,0)</f>
        <v>MC7PD_B2B_0720_54</v>
      </c>
    </row>
    <row r="237" spans="2:9" x14ac:dyDescent="0.25">
      <c r="B237" t="s">
        <v>1042</v>
      </c>
      <c r="C237" s="14">
        <v>0.08</v>
      </c>
      <c r="D237" t="s">
        <v>771</v>
      </c>
      <c r="E237">
        <v>337376</v>
      </c>
      <c r="F237" s="64" t="s">
        <v>783</v>
      </c>
      <c r="G237" s="1">
        <v>3200000</v>
      </c>
      <c r="H237" t="str">
        <f t="shared" si="3"/>
        <v>Dl Calci_0.08</v>
      </c>
      <c r="I237" t="str">
        <f>VLOOKUP(H237,Data!D:E,2,0)</f>
        <v>MC7PD_B2B_0720_54</v>
      </c>
    </row>
    <row r="238" spans="2:9" x14ac:dyDescent="0.25">
      <c r="B238" t="s">
        <v>1042</v>
      </c>
      <c r="C238" s="14">
        <v>0.1</v>
      </c>
      <c r="D238" t="s">
        <v>808</v>
      </c>
      <c r="E238">
        <v>337439</v>
      </c>
      <c r="F238" s="64" t="s">
        <v>810</v>
      </c>
      <c r="G238" s="1">
        <v>16000000</v>
      </c>
      <c r="H238" t="str">
        <f t="shared" si="3"/>
        <v>Dl Calci_0.1</v>
      </c>
      <c r="I238" t="str">
        <f>VLOOKUP(H238,Data!D:E,2,0)</f>
        <v>MC7PD_B2B_0720_55</v>
      </c>
    </row>
    <row r="239" spans="2:9" x14ac:dyDescent="0.25">
      <c r="B239" t="s">
        <v>1042</v>
      </c>
      <c r="C239" s="14">
        <v>0.1</v>
      </c>
      <c r="D239" t="s">
        <v>808</v>
      </c>
      <c r="E239">
        <v>337446</v>
      </c>
      <c r="F239" s="64" t="s">
        <v>811</v>
      </c>
      <c r="G239" s="1">
        <v>33500000</v>
      </c>
      <c r="H239" t="str">
        <f t="shared" si="3"/>
        <v>Dl Calci_0.1</v>
      </c>
      <c r="I239" t="str">
        <f>VLOOKUP(H239,Data!D:E,2,0)</f>
        <v>MC7PD_B2B_0720_55</v>
      </c>
    </row>
    <row r="240" spans="2:9" x14ac:dyDescent="0.25">
      <c r="B240" t="s">
        <v>1042</v>
      </c>
      <c r="C240" s="14">
        <v>0.1</v>
      </c>
      <c r="D240" t="s">
        <v>828</v>
      </c>
      <c r="E240">
        <v>337329</v>
      </c>
      <c r="F240" s="64" t="s">
        <v>829</v>
      </c>
      <c r="G240" s="1">
        <v>52800000</v>
      </c>
      <c r="H240" t="str">
        <f t="shared" si="3"/>
        <v>Dl Calci_0.1</v>
      </c>
      <c r="I240" t="str">
        <f>VLOOKUP(H240,Data!D:E,2,0)</f>
        <v>MC7PD_B2B_0720_55</v>
      </c>
    </row>
    <row r="241" spans="2:9" x14ac:dyDescent="0.25">
      <c r="B241" t="s">
        <v>1042</v>
      </c>
      <c r="C241" s="14">
        <v>0.1</v>
      </c>
      <c r="D241" t="s">
        <v>828</v>
      </c>
      <c r="E241">
        <v>337337</v>
      </c>
      <c r="F241" s="64" t="s">
        <v>830</v>
      </c>
      <c r="G241" s="1">
        <v>100000</v>
      </c>
      <c r="H241" t="str">
        <f t="shared" si="3"/>
        <v>Dl Calci_0.1</v>
      </c>
      <c r="I241" t="str">
        <f>VLOOKUP(H241,Data!D:E,2,0)</f>
        <v>MC7PD_B2B_0720_55</v>
      </c>
    </row>
    <row r="242" spans="2:9" x14ac:dyDescent="0.25">
      <c r="B242" t="s">
        <v>107</v>
      </c>
      <c r="C242" s="14">
        <v>0.04</v>
      </c>
      <c r="D242" t="s">
        <v>808</v>
      </c>
      <c r="E242">
        <v>175382</v>
      </c>
      <c r="F242" s="64" t="s">
        <v>809</v>
      </c>
      <c r="G242" s="1">
        <v>100000</v>
      </c>
      <c r="H242" t="str">
        <f t="shared" si="3"/>
        <v>DL Gold_0.04</v>
      </c>
      <c r="I242" t="str">
        <f>VLOOKUP(H242,Data!D:E,2,0)</f>
        <v>MC7PD_B2B_0720_56</v>
      </c>
    </row>
    <row r="243" spans="2:9" x14ac:dyDescent="0.25">
      <c r="B243" t="s">
        <v>107</v>
      </c>
      <c r="C243" s="14">
        <v>0.04</v>
      </c>
      <c r="D243" t="s">
        <v>828</v>
      </c>
      <c r="E243">
        <v>187507</v>
      </c>
      <c r="F243" s="64" t="s">
        <v>831</v>
      </c>
      <c r="G243" s="1">
        <v>100000</v>
      </c>
      <c r="H243" t="str">
        <f t="shared" si="3"/>
        <v>DL Gold_0.04</v>
      </c>
      <c r="I243" t="str">
        <f>VLOOKUP(H243,Data!D:E,2,0)</f>
        <v>MC7PD_B2B_0720_56</v>
      </c>
    </row>
    <row r="244" spans="2:9" x14ac:dyDescent="0.25">
      <c r="B244" t="s">
        <v>107</v>
      </c>
      <c r="C244" s="14">
        <v>0.05</v>
      </c>
      <c r="D244" t="s">
        <v>794</v>
      </c>
      <c r="E244">
        <v>337428</v>
      </c>
      <c r="F244" s="64" t="s">
        <v>1150</v>
      </c>
      <c r="G244" s="1">
        <v>3300000</v>
      </c>
      <c r="H244" t="str">
        <f t="shared" si="3"/>
        <v>DL Gold_0.05</v>
      </c>
      <c r="I244" t="str">
        <f>VLOOKUP(H244,Data!D:E,2,0)</f>
        <v>MC7PD_B2B_0720_57</v>
      </c>
    </row>
    <row r="245" spans="2:9" x14ac:dyDescent="0.25">
      <c r="B245" t="s">
        <v>107</v>
      </c>
      <c r="C245" s="14">
        <v>0.05</v>
      </c>
      <c r="D245" t="s">
        <v>808</v>
      </c>
      <c r="E245">
        <v>337308</v>
      </c>
      <c r="F245" s="64" t="s">
        <v>813</v>
      </c>
      <c r="G245" s="1">
        <v>100000</v>
      </c>
      <c r="H245" t="str">
        <f t="shared" si="3"/>
        <v>DL Gold_0.05</v>
      </c>
      <c r="I245" t="str">
        <f>VLOOKUP(H245,Data!D:E,2,0)</f>
        <v>MC7PD_B2B_0720_57</v>
      </c>
    </row>
    <row r="246" spans="2:9" x14ac:dyDescent="0.25">
      <c r="B246" t="s">
        <v>107</v>
      </c>
      <c r="C246" s="14">
        <v>0.05</v>
      </c>
      <c r="D246" t="s">
        <v>808</v>
      </c>
      <c r="E246">
        <v>337391</v>
      </c>
      <c r="F246" s="64" t="s">
        <v>819</v>
      </c>
      <c r="G246" s="1">
        <v>100000</v>
      </c>
      <c r="H246" t="str">
        <f t="shared" si="3"/>
        <v>DL Gold_0.05</v>
      </c>
      <c r="I246" t="str">
        <f>VLOOKUP(H246,Data!D:E,2,0)</f>
        <v>MC7PD_B2B_0720_57</v>
      </c>
    </row>
    <row r="247" spans="2:9" x14ac:dyDescent="0.25">
      <c r="B247" t="s">
        <v>107</v>
      </c>
      <c r="C247" s="14">
        <v>0.05</v>
      </c>
      <c r="D247" t="s">
        <v>828</v>
      </c>
      <c r="E247">
        <v>175242</v>
      </c>
      <c r="F247" s="64" t="s">
        <v>834</v>
      </c>
      <c r="G247" s="1">
        <v>2600000</v>
      </c>
      <c r="H247" t="str">
        <f t="shared" si="3"/>
        <v>DL Gold_0.05</v>
      </c>
      <c r="I247" t="str">
        <f>VLOOKUP(H247,Data!D:E,2,0)</f>
        <v>MC7PD_B2B_0720_57</v>
      </c>
    </row>
    <row r="248" spans="2:9" x14ac:dyDescent="0.25">
      <c r="B248" t="s">
        <v>107</v>
      </c>
      <c r="C248" s="14">
        <v>0.06</v>
      </c>
      <c r="D248" t="s">
        <v>771</v>
      </c>
      <c r="E248">
        <v>337375</v>
      </c>
      <c r="F248" s="64" t="s">
        <v>775</v>
      </c>
      <c r="G248" s="1">
        <v>100000</v>
      </c>
      <c r="H248" t="str">
        <f t="shared" si="3"/>
        <v>DL Gold_0.06</v>
      </c>
      <c r="I248" t="str">
        <f>VLOOKUP(H248,Data!D:E,2,0)</f>
        <v>MC7PD_B2B_0720_58</v>
      </c>
    </row>
    <row r="249" spans="2:9" x14ac:dyDescent="0.25">
      <c r="B249" t="s">
        <v>107</v>
      </c>
      <c r="C249" s="14">
        <v>0.06</v>
      </c>
      <c r="D249" t="s">
        <v>794</v>
      </c>
      <c r="E249">
        <v>337354</v>
      </c>
      <c r="F249" s="64" t="s">
        <v>797</v>
      </c>
      <c r="G249" s="1">
        <v>12500000</v>
      </c>
      <c r="H249" t="str">
        <f t="shared" si="3"/>
        <v>DL Gold_0.06</v>
      </c>
      <c r="I249" t="str">
        <f>VLOOKUP(H249,Data!D:E,2,0)</f>
        <v>MC7PD_B2B_0720_58</v>
      </c>
    </row>
    <row r="250" spans="2:9" x14ac:dyDescent="0.25">
      <c r="B250" t="s">
        <v>107</v>
      </c>
      <c r="C250" s="14">
        <v>0.06</v>
      </c>
      <c r="D250" t="s">
        <v>794</v>
      </c>
      <c r="E250">
        <v>337428</v>
      </c>
      <c r="F250" s="64" t="s">
        <v>1150</v>
      </c>
      <c r="G250" s="1">
        <v>1100000</v>
      </c>
      <c r="H250" t="str">
        <f t="shared" si="3"/>
        <v>DL Gold_0.06</v>
      </c>
      <c r="I250" t="str">
        <f>VLOOKUP(H250,Data!D:E,2,0)</f>
        <v>MC7PD_B2B_0720_58</v>
      </c>
    </row>
    <row r="251" spans="2:9" x14ac:dyDescent="0.25">
      <c r="B251" t="s">
        <v>107</v>
      </c>
      <c r="C251" s="14">
        <v>0.06</v>
      </c>
      <c r="D251" t="s">
        <v>808</v>
      </c>
      <c r="E251">
        <v>337397</v>
      </c>
      <c r="F251" s="64" t="s">
        <v>816</v>
      </c>
      <c r="G251" s="1">
        <v>1600000</v>
      </c>
      <c r="H251" t="str">
        <f t="shared" si="3"/>
        <v>DL Gold_0.06</v>
      </c>
      <c r="I251" t="str">
        <f>VLOOKUP(H251,Data!D:E,2,0)</f>
        <v>MC7PD_B2B_0720_58</v>
      </c>
    </row>
    <row r="252" spans="2:9" x14ac:dyDescent="0.25">
      <c r="B252" t="s">
        <v>107</v>
      </c>
      <c r="C252" s="14">
        <v>0.06</v>
      </c>
      <c r="D252" t="s">
        <v>828</v>
      </c>
      <c r="E252">
        <v>175242</v>
      </c>
      <c r="F252" s="64" t="s">
        <v>834</v>
      </c>
      <c r="G252" s="1">
        <v>22900000</v>
      </c>
      <c r="H252" t="str">
        <f t="shared" si="3"/>
        <v>DL Gold_0.06</v>
      </c>
      <c r="I252" t="str">
        <f>VLOOKUP(H252,Data!D:E,2,0)</f>
        <v>MC7PD_B2B_0720_58</v>
      </c>
    </row>
    <row r="253" spans="2:9" x14ac:dyDescent="0.25">
      <c r="B253" t="s">
        <v>107</v>
      </c>
      <c r="C253" s="14">
        <v>0.06</v>
      </c>
      <c r="D253" t="s">
        <v>828</v>
      </c>
      <c r="E253">
        <v>187507</v>
      </c>
      <c r="F253" s="64" t="s">
        <v>831</v>
      </c>
      <c r="G253" s="1">
        <v>100000</v>
      </c>
      <c r="H253" t="str">
        <f t="shared" si="3"/>
        <v>DL Gold_0.06</v>
      </c>
      <c r="I253" t="str">
        <f>VLOOKUP(H253,Data!D:E,2,0)</f>
        <v>MC7PD_B2B_0720_58</v>
      </c>
    </row>
    <row r="254" spans="2:9" x14ac:dyDescent="0.25">
      <c r="B254" t="s">
        <v>107</v>
      </c>
      <c r="C254" s="14">
        <v>0.06</v>
      </c>
      <c r="D254" t="s">
        <v>828</v>
      </c>
      <c r="E254">
        <v>337329</v>
      </c>
      <c r="F254" s="64" t="s">
        <v>829</v>
      </c>
      <c r="G254" s="1">
        <v>3300000</v>
      </c>
      <c r="H254" t="str">
        <f t="shared" si="3"/>
        <v>DL Gold_0.06</v>
      </c>
      <c r="I254" t="str">
        <f>VLOOKUP(H254,Data!D:E,2,0)</f>
        <v>MC7PD_B2B_0720_58</v>
      </c>
    </row>
    <row r="255" spans="2:9" x14ac:dyDescent="0.25">
      <c r="B255" t="s">
        <v>107</v>
      </c>
      <c r="C255" s="14">
        <v>0.06</v>
      </c>
      <c r="D255" t="s">
        <v>828</v>
      </c>
      <c r="E255">
        <v>337331</v>
      </c>
      <c r="F255" s="64" t="s">
        <v>832</v>
      </c>
      <c r="G255" s="1">
        <v>1200000</v>
      </c>
      <c r="H255" t="str">
        <f t="shared" si="3"/>
        <v>DL Gold_0.06</v>
      </c>
      <c r="I255" t="str">
        <f>VLOOKUP(H255,Data!D:E,2,0)</f>
        <v>MC7PD_B2B_0720_58</v>
      </c>
    </row>
    <row r="256" spans="2:9" x14ac:dyDescent="0.25">
      <c r="B256" t="s">
        <v>107</v>
      </c>
      <c r="C256" s="14">
        <v>0.06</v>
      </c>
      <c r="D256" t="s">
        <v>828</v>
      </c>
      <c r="E256">
        <v>337337</v>
      </c>
      <c r="F256" s="64" t="s">
        <v>830</v>
      </c>
      <c r="G256" s="1">
        <v>100000</v>
      </c>
      <c r="H256" t="str">
        <f t="shared" si="3"/>
        <v>DL Gold_0.06</v>
      </c>
      <c r="I256" t="str">
        <f>VLOOKUP(H256,Data!D:E,2,0)</f>
        <v>MC7PD_B2B_0720_58</v>
      </c>
    </row>
    <row r="257" spans="2:9" x14ac:dyDescent="0.25">
      <c r="B257" t="s">
        <v>107</v>
      </c>
      <c r="C257" s="14">
        <v>0.06</v>
      </c>
      <c r="D257" t="s">
        <v>828</v>
      </c>
      <c r="E257">
        <v>337418</v>
      </c>
      <c r="F257" s="64" t="s">
        <v>833</v>
      </c>
      <c r="G257" s="1">
        <v>4000000</v>
      </c>
      <c r="H257" t="str">
        <f t="shared" si="3"/>
        <v>DL Gold_0.06</v>
      </c>
      <c r="I257" t="str">
        <f>VLOOKUP(H257,Data!D:E,2,0)</f>
        <v>MC7PD_B2B_0720_58</v>
      </c>
    </row>
    <row r="258" spans="2:9" x14ac:dyDescent="0.25">
      <c r="B258" t="s">
        <v>107</v>
      </c>
      <c r="C258" s="14">
        <v>7.0000000000000007E-2</v>
      </c>
      <c r="D258" t="s">
        <v>771</v>
      </c>
      <c r="E258">
        <v>337375</v>
      </c>
      <c r="F258" s="64" t="s">
        <v>775</v>
      </c>
      <c r="G258" s="1">
        <v>100000</v>
      </c>
      <c r="H258" t="str">
        <f t="shared" si="3"/>
        <v>DL Gold_0.07</v>
      </c>
      <c r="I258" t="str">
        <f>VLOOKUP(H258,Data!D:E,2,0)</f>
        <v>MC7PD_B2B_0720_59</v>
      </c>
    </row>
    <row r="259" spans="2:9" x14ac:dyDescent="0.25">
      <c r="B259" t="s">
        <v>107</v>
      </c>
      <c r="C259" s="14">
        <v>7.0000000000000007E-2</v>
      </c>
      <c r="D259" t="s">
        <v>771</v>
      </c>
      <c r="E259">
        <v>337378</v>
      </c>
      <c r="F259" s="64" t="s">
        <v>1786</v>
      </c>
      <c r="G259" s="1">
        <v>100000</v>
      </c>
      <c r="H259" t="str">
        <f t="shared" si="3"/>
        <v>DL Gold_0.07</v>
      </c>
      <c r="I259" t="str">
        <f>VLOOKUP(H259,Data!D:E,2,0)</f>
        <v>MC7PD_B2B_0720_59</v>
      </c>
    </row>
    <row r="260" spans="2:9" x14ac:dyDescent="0.25">
      <c r="B260" t="s">
        <v>107</v>
      </c>
      <c r="C260" s="14">
        <v>7.0000000000000007E-2</v>
      </c>
      <c r="D260" t="s">
        <v>808</v>
      </c>
      <c r="E260">
        <v>337316</v>
      </c>
      <c r="F260" s="64" t="s">
        <v>817</v>
      </c>
      <c r="G260" s="1">
        <v>9400000</v>
      </c>
      <c r="H260" t="str">
        <f t="shared" si="3"/>
        <v>DL Gold_0.07</v>
      </c>
      <c r="I260" t="str">
        <f>VLOOKUP(H260,Data!D:E,2,0)</f>
        <v>MC7PD_B2B_0720_59</v>
      </c>
    </row>
    <row r="261" spans="2:9" x14ac:dyDescent="0.25">
      <c r="B261" t="s">
        <v>107</v>
      </c>
      <c r="C261" s="14">
        <v>0.08</v>
      </c>
      <c r="D261" t="s">
        <v>771</v>
      </c>
      <c r="E261">
        <v>181178</v>
      </c>
      <c r="F261" s="64" t="s">
        <v>780</v>
      </c>
      <c r="G261" s="1">
        <v>600000</v>
      </c>
      <c r="H261" t="str">
        <f t="shared" ref="H261:H324" si="4">B261&amp;"_"&amp;C261</f>
        <v>DL Gold_0.08</v>
      </c>
      <c r="I261" t="str">
        <f>VLOOKUP(H261,Data!D:E,2,0)</f>
        <v>MC7PD_B2B_0720_60</v>
      </c>
    </row>
    <row r="262" spans="2:9" x14ac:dyDescent="0.25">
      <c r="B262" t="s">
        <v>107</v>
      </c>
      <c r="C262" s="14">
        <v>0.08</v>
      </c>
      <c r="D262" t="s">
        <v>771</v>
      </c>
      <c r="E262">
        <v>337363</v>
      </c>
      <c r="F262" s="64" t="s">
        <v>782</v>
      </c>
      <c r="G262" s="1">
        <v>9100000</v>
      </c>
      <c r="H262" t="str">
        <f t="shared" si="4"/>
        <v>DL Gold_0.08</v>
      </c>
      <c r="I262" t="str">
        <f>VLOOKUP(H262,Data!D:E,2,0)</f>
        <v>MC7PD_B2B_0720_60</v>
      </c>
    </row>
    <row r="263" spans="2:9" x14ac:dyDescent="0.25">
      <c r="B263" t="s">
        <v>107</v>
      </c>
      <c r="C263" s="14">
        <v>0.08</v>
      </c>
      <c r="D263" t="s">
        <v>771</v>
      </c>
      <c r="E263">
        <v>337372</v>
      </c>
      <c r="F263" s="64" t="s">
        <v>774</v>
      </c>
      <c r="G263" s="1">
        <v>100000</v>
      </c>
      <c r="H263" t="str">
        <f t="shared" si="4"/>
        <v>DL Gold_0.08</v>
      </c>
      <c r="I263" t="str">
        <f>VLOOKUP(H263,Data!D:E,2,0)</f>
        <v>MC7PD_B2B_0720_60</v>
      </c>
    </row>
    <row r="264" spans="2:9" x14ac:dyDescent="0.25">
      <c r="B264" t="s">
        <v>107</v>
      </c>
      <c r="C264" s="14">
        <v>0.08</v>
      </c>
      <c r="D264" t="s">
        <v>794</v>
      </c>
      <c r="E264">
        <v>337354</v>
      </c>
      <c r="F264" s="64" t="s">
        <v>797</v>
      </c>
      <c r="G264" s="1">
        <v>8400000</v>
      </c>
      <c r="H264" t="str">
        <f t="shared" si="4"/>
        <v>DL Gold_0.08</v>
      </c>
      <c r="I264" t="str">
        <f>VLOOKUP(H264,Data!D:E,2,0)</f>
        <v>MC7PD_B2B_0720_60</v>
      </c>
    </row>
    <row r="265" spans="2:9" x14ac:dyDescent="0.25">
      <c r="B265" t="s">
        <v>107</v>
      </c>
      <c r="C265" s="14">
        <v>0.08</v>
      </c>
      <c r="D265" t="s">
        <v>808</v>
      </c>
      <c r="E265">
        <v>337391</v>
      </c>
      <c r="F265" s="64" t="s">
        <v>819</v>
      </c>
      <c r="G265" s="1">
        <v>100000</v>
      </c>
      <c r="H265" t="str">
        <f t="shared" si="4"/>
        <v>DL Gold_0.08</v>
      </c>
      <c r="I265" t="str">
        <f>VLOOKUP(H265,Data!D:E,2,0)</f>
        <v>MC7PD_B2B_0720_60</v>
      </c>
    </row>
    <row r="266" spans="2:9" x14ac:dyDescent="0.25">
      <c r="B266" t="s">
        <v>107</v>
      </c>
      <c r="C266" s="14">
        <v>0.08</v>
      </c>
      <c r="D266" t="s">
        <v>808</v>
      </c>
      <c r="E266">
        <v>337446</v>
      </c>
      <c r="F266" s="64" t="s">
        <v>811</v>
      </c>
      <c r="G266" s="1">
        <v>100000</v>
      </c>
      <c r="H266" t="str">
        <f t="shared" si="4"/>
        <v>DL Gold_0.08</v>
      </c>
      <c r="I266" t="str">
        <f>VLOOKUP(H266,Data!D:E,2,0)</f>
        <v>MC7PD_B2B_0720_60</v>
      </c>
    </row>
    <row r="267" spans="2:9" x14ac:dyDescent="0.25">
      <c r="B267" t="s">
        <v>107</v>
      </c>
      <c r="C267" s="14">
        <v>0.08</v>
      </c>
      <c r="D267" t="s">
        <v>828</v>
      </c>
      <c r="E267">
        <v>175242</v>
      </c>
      <c r="F267" s="64" t="s">
        <v>834</v>
      </c>
      <c r="G267" s="1">
        <v>100000</v>
      </c>
      <c r="H267" t="str">
        <f t="shared" si="4"/>
        <v>DL Gold_0.08</v>
      </c>
      <c r="I267" t="str">
        <f>VLOOKUP(H267,Data!D:E,2,0)</f>
        <v>MC7PD_B2B_0720_60</v>
      </c>
    </row>
    <row r="268" spans="2:9" x14ac:dyDescent="0.25">
      <c r="B268" t="s">
        <v>107</v>
      </c>
      <c r="C268" s="14">
        <v>0.08</v>
      </c>
      <c r="D268" t="s">
        <v>828</v>
      </c>
      <c r="E268">
        <v>187507</v>
      </c>
      <c r="F268" s="64" t="s">
        <v>831</v>
      </c>
      <c r="G268" s="1">
        <v>6200000</v>
      </c>
      <c r="H268" t="str">
        <f t="shared" si="4"/>
        <v>DL Gold_0.08</v>
      </c>
      <c r="I268" t="str">
        <f>VLOOKUP(H268,Data!D:E,2,0)</f>
        <v>MC7PD_B2B_0720_60</v>
      </c>
    </row>
    <row r="269" spans="2:9" x14ac:dyDescent="0.25">
      <c r="B269" t="s">
        <v>107</v>
      </c>
      <c r="C269" s="14">
        <v>0.08</v>
      </c>
      <c r="D269" t="s">
        <v>828</v>
      </c>
      <c r="E269">
        <v>337329</v>
      </c>
      <c r="F269" s="64" t="s">
        <v>829</v>
      </c>
      <c r="G269" s="1">
        <v>50100000</v>
      </c>
      <c r="H269" t="str">
        <f t="shared" si="4"/>
        <v>DL Gold_0.08</v>
      </c>
      <c r="I269" t="str">
        <f>VLOOKUP(H269,Data!D:E,2,0)</f>
        <v>MC7PD_B2B_0720_60</v>
      </c>
    </row>
    <row r="270" spans="2:9" x14ac:dyDescent="0.25">
      <c r="B270" t="s">
        <v>107</v>
      </c>
      <c r="C270" s="14">
        <v>0.08</v>
      </c>
      <c r="D270" t="s">
        <v>828</v>
      </c>
      <c r="E270">
        <v>337337</v>
      </c>
      <c r="F270" s="64" t="s">
        <v>830</v>
      </c>
      <c r="G270" s="1">
        <v>7600000</v>
      </c>
      <c r="H270" t="str">
        <f t="shared" si="4"/>
        <v>DL Gold_0.08</v>
      </c>
      <c r="I270" t="str">
        <f>VLOOKUP(H270,Data!D:E,2,0)</f>
        <v>MC7PD_B2B_0720_60</v>
      </c>
    </row>
    <row r="271" spans="2:9" x14ac:dyDescent="0.25">
      <c r="B271" t="s">
        <v>107</v>
      </c>
      <c r="C271" s="14">
        <v>0.08</v>
      </c>
      <c r="D271" t="s">
        <v>828</v>
      </c>
      <c r="E271">
        <v>337418</v>
      </c>
      <c r="F271" s="64" t="s">
        <v>833</v>
      </c>
      <c r="G271" s="1">
        <v>4800000</v>
      </c>
      <c r="H271" t="str">
        <f t="shared" si="4"/>
        <v>DL Gold_0.08</v>
      </c>
      <c r="I271" t="str">
        <f>VLOOKUP(H271,Data!D:E,2,0)</f>
        <v>MC7PD_B2B_0720_60</v>
      </c>
    </row>
    <row r="272" spans="2:9" x14ac:dyDescent="0.25">
      <c r="B272" t="s">
        <v>107</v>
      </c>
      <c r="C272" s="14">
        <v>0.08</v>
      </c>
      <c r="D272" t="s">
        <v>835</v>
      </c>
      <c r="E272">
        <v>186715</v>
      </c>
      <c r="F272" s="64" t="s">
        <v>331</v>
      </c>
      <c r="G272" s="1">
        <v>19700000</v>
      </c>
      <c r="H272" t="str">
        <f t="shared" si="4"/>
        <v>DL Gold_0.08</v>
      </c>
      <c r="I272" t="str">
        <f>VLOOKUP(H272,Data!D:E,2,0)</f>
        <v>MC7PD_B2B_0720_60</v>
      </c>
    </row>
    <row r="273" spans="2:9" x14ac:dyDescent="0.25">
      <c r="B273" t="s">
        <v>107</v>
      </c>
      <c r="C273" s="14">
        <v>0.09</v>
      </c>
      <c r="D273" t="s">
        <v>794</v>
      </c>
      <c r="E273">
        <v>337341</v>
      </c>
      <c r="F273" s="64" t="s">
        <v>1744</v>
      </c>
      <c r="G273" s="1">
        <v>100000</v>
      </c>
      <c r="H273" t="str">
        <f t="shared" si="4"/>
        <v>DL Gold_0.09</v>
      </c>
      <c r="I273" t="str">
        <f>VLOOKUP(H273,Data!D:E,2,0)</f>
        <v>MC7PD_B2B_0720_61</v>
      </c>
    </row>
    <row r="274" spans="2:9" x14ac:dyDescent="0.25">
      <c r="B274" t="s">
        <v>107</v>
      </c>
      <c r="C274" s="14">
        <v>0.09</v>
      </c>
      <c r="D274" t="s">
        <v>835</v>
      </c>
      <c r="E274">
        <v>186715</v>
      </c>
      <c r="F274" s="64" t="s">
        <v>331</v>
      </c>
      <c r="G274" s="1">
        <v>900000</v>
      </c>
      <c r="H274" t="str">
        <f t="shared" si="4"/>
        <v>DL Gold_0.09</v>
      </c>
      <c r="I274" t="str">
        <f>VLOOKUP(H274,Data!D:E,2,0)</f>
        <v>MC7PD_B2B_0720_61</v>
      </c>
    </row>
    <row r="275" spans="2:9" x14ac:dyDescent="0.25">
      <c r="B275" t="s">
        <v>107</v>
      </c>
      <c r="C275" s="14">
        <v>0.1</v>
      </c>
      <c r="D275" t="s">
        <v>771</v>
      </c>
      <c r="E275">
        <v>337372</v>
      </c>
      <c r="F275" s="64" t="s">
        <v>774</v>
      </c>
      <c r="G275" s="1">
        <v>100000</v>
      </c>
      <c r="H275" t="str">
        <f t="shared" si="4"/>
        <v>DL Gold_0.1</v>
      </c>
      <c r="I275" t="str">
        <f>VLOOKUP(H275,Data!D:E,2,0)</f>
        <v>MC7PD_B2B_0720_62</v>
      </c>
    </row>
    <row r="276" spans="2:9" x14ac:dyDescent="0.25">
      <c r="B276" t="s">
        <v>107</v>
      </c>
      <c r="C276" s="14">
        <v>0.1</v>
      </c>
      <c r="D276" t="s">
        <v>771</v>
      </c>
      <c r="E276">
        <v>337375</v>
      </c>
      <c r="F276" s="64" t="s">
        <v>775</v>
      </c>
      <c r="G276" s="1">
        <v>800000</v>
      </c>
      <c r="H276" t="str">
        <f t="shared" si="4"/>
        <v>DL Gold_0.1</v>
      </c>
      <c r="I276" t="str">
        <f>VLOOKUP(H276,Data!D:E,2,0)</f>
        <v>MC7PD_B2B_0720_62</v>
      </c>
    </row>
    <row r="277" spans="2:9" x14ac:dyDescent="0.25">
      <c r="B277" t="s">
        <v>107</v>
      </c>
      <c r="C277" s="14">
        <v>0.1</v>
      </c>
      <c r="D277" t="s">
        <v>794</v>
      </c>
      <c r="E277">
        <v>337342</v>
      </c>
      <c r="F277" s="64" t="s">
        <v>802</v>
      </c>
      <c r="G277" s="1">
        <v>73700000</v>
      </c>
      <c r="H277" t="str">
        <f t="shared" si="4"/>
        <v>DL Gold_0.1</v>
      </c>
      <c r="I277" t="str">
        <f>VLOOKUP(H277,Data!D:E,2,0)</f>
        <v>MC7PD_B2B_0720_62</v>
      </c>
    </row>
    <row r="278" spans="2:9" x14ac:dyDescent="0.25">
      <c r="B278" t="s">
        <v>107</v>
      </c>
      <c r="C278" s="14">
        <v>0.1</v>
      </c>
      <c r="D278" t="s">
        <v>794</v>
      </c>
      <c r="E278">
        <v>337351</v>
      </c>
      <c r="F278" s="64" t="s">
        <v>798</v>
      </c>
      <c r="G278" s="1">
        <v>1400000</v>
      </c>
      <c r="H278" t="str">
        <f t="shared" si="4"/>
        <v>DL Gold_0.1</v>
      </c>
      <c r="I278" t="str">
        <f>VLOOKUP(H278,Data!D:E,2,0)</f>
        <v>MC7PD_B2B_0720_62</v>
      </c>
    </row>
    <row r="279" spans="2:9" x14ac:dyDescent="0.25">
      <c r="B279" t="s">
        <v>107</v>
      </c>
      <c r="C279" s="14">
        <v>0.1</v>
      </c>
      <c r="D279" t="s">
        <v>794</v>
      </c>
      <c r="E279">
        <v>337353</v>
      </c>
      <c r="F279" s="64" t="s">
        <v>795</v>
      </c>
      <c r="G279" s="1">
        <v>73400000</v>
      </c>
      <c r="H279" t="str">
        <f t="shared" si="4"/>
        <v>DL Gold_0.1</v>
      </c>
      <c r="I279" t="str">
        <f>VLOOKUP(H279,Data!D:E,2,0)</f>
        <v>MC7PD_B2B_0720_62</v>
      </c>
    </row>
    <row r="280" spans="2:9" x14ac:dyDescent="0.25">
      <c r="B280" t="s">
        <v>107</v>
      </c>
      <c r="C280" s="14">
        <v>0.1</v>
      </c>
      <c r="D280" t="s">
        <v>794</v>
      </c>
      <c r="E280">
        <v>337354</v>
      </c>
      <c r="F280" s="64" t="s">
        <v>797</v>
      </c>
      <c r="G280" s="1">
        <v>51400000</v>
      </c>
      <c r="H280" t="str">
        <f t="shared" si="4"/>
        <v>DL Gold_0.1</v>
      </c>
      <c r="I280" t="str">
        <f>VLOOKUP(H280,Data!D:E,2,0)</f>
        <v>MC7PD_B2B_0720_62</v>
      </c>
    </row>
    <row r="281" spans="2:9" x14ac:dyDescent="0.25">
      <c r="B281" t="s">
        <v>107</v>
      </c>
      <c r="C281" s="14">
        <v>0.1</v>
      </c>
      <c r="D281" t="s">
        <v>794</v>
      </c>
      <c r="E281">
        <v>337359</v>
      </c>
      <c r="F281" s="64" t="s">
        <v>800</v>
      </c>
      <c r="G281" s="1">
        <v>100000</v>
      </c>
      <c r="H281" t="str">
        <f t="shared" si="4"/>
        <v>DL Gold_0.1</v>
      </c>
      <c r="I281" t="str">
        <f>VLOOKUP(H281,Data!D:E,2,0)</f>
        <v>MC7PD_B2B_0720_62</v>
      </c>
    </row>
    <row r="282" spans="2:9" x14ac:dyDescent="0.25">
      <c r="B282" t="s">
        <v>107</v>
      </c>
      <c r="C282" s="14">
        <v>0.1</v>
      </c>
      <c r="D282" t="s">
        <v>794</v>
      </c>
      <c r="E282">
        <v>337395</v>
      </c>
      <c r="F282" s="64" t="s">
        <v>1145</v>
      </c>
      <c r="G282" s="1">
        <v>41900000</v>
      </c>
      <c r="H282" t="str">
        <f t="shared" si="4"/>
        <v>DL Gold_0.1</v>
      </c>
      <c r="I282" t="str">
        <f>VLOOKUP(H282,Data!D:E,2,0)</f>
        <v>MC7PD_B2B_0720_62</v>
      </c>
    </row>
    <row r="283" spans="2:9" x14ac:dyDescent="0.25">
      <c r="B283" t="s">
        <v>107</v>
      </c>
      <c r="C283" s="14">
        <v>0.1</v>
      </c>
      <c r="D283" t="s">
        <v>794</v>
      </c>
      <c r="E283">
        <v>337395</v>
      </c>
      <c r="F283" s="64" t="s">
        <v>803</v>
      </c>
      <c r="G283" s="1">
        <v>100000</v>
      </c>
      <c r="H283" t="str">
        <f t="shared" si="4"/>
        <v>DL Gold_0.1</v>
      </c>
      <c r="I283" t="str">
        <f>VLOOKUP(H283,Data!D:E,2,0)</f>
        <v>MC7PD_B2B_0720_62</v>
      </c>
    </row>
    <row r="284" spans="2:9" x14ac:dyDescent="0.25">
      <c r="B284" t="s">
        <v>107</v>
      </c>
      <c r="C284" s="14">
        <v>0.1</v>
      </c>
      <c r="D284" t="s">
        <v>794</v>
      </c>
      <c r="E284">
        <v>337428</v>
      </c>
      <c r="F284" s="64" t="s">
        <v>1150</v>
      </c>
      <c r="G284" s="1">
        <v>22800000</v>
      </c>
      <c r="H284" t="str">
        <f t="shared" si="4"/>
        <v>DL Gold_0.1</v>
      </c>
      <c r="I284" t="str">
        <f>VLOOKUP(H284,Data!D:E,2,0)</f>
        <v>MC7PD_B2B_0720_62</v>
      </c>
    </row>
    <row r="285" spans="2:9" x14ac:dyDescent="0.25">
      <c r="B285" t="s">
        <v>107</v>
      </c>
      <c r="C285" s="14">
        <v>0.1</v>
      </c>
      <c r="D285" t="s">
        <v>808</v>
      </c>
      <c r="E285">
        <v>337397</v>
      </c>
      <c r="F285" s="64" t="s">
        <v>816</v>
      </c>
      <c r="G285" s="1">
        <v>14200000</v>
      </c>
      <c r="H285" t="str">
        <f t="shared" si="4"/>
        <v>DL Gold_0.1</v>
      </c>
      <c r="I285" t="str">
        <f>VLOOKUP(H285,Data!D:E,2,0)</f>
        <v>MC7PD_B2B_0720_62</v>
      </c>
    </row>
    <row r="286" spans="2:9" x14ac:dyDescent="0.25">
      <c r="B286" t="s">
        <v>107</v>
      </c>
      <c r="C286" s="14">
        <v>0.1</v>
      </c>
      <c r="D286" t="s">
        <v>808</v>
      </c>
      <c r="E286">
        <v>337439</v>
      </c>
      <c r="F286" s="64" t="s">
        <v>810</v>
      </c>
      <c r="G286" s="1">
        <v>100000</v>
      </c>
      <c r="H286" t="str">
        <f t="shared" si="4"/>
        <v>DL Gold_0.1</v>
      </c>
      <c r="I286" t="str">
        <f>VLOOKUP(H286,Data!D:E,2,0)</f>
        <v>MC7PD_B2B_0720_62</v>
      </c>
    </row>
    <row r="287" spans="2:9" x14ac:dyDescent="0.25">
      <c r="B287" t="s">
        <v>107</v>
      </c>
      <c r="C287" s="14">
        <v>0.1</v>
      </c>
      <c r="D287" t="s">
        <v>835</v>
      </c>
      <c r="E287">
        <v>186715</v>
      </c>
      <c r="F287" s="64" t="s">
        <v>331</v>
      </c>
      <c r="G287" s="1">
        <v>18200000</v>
      </c>
      <c r="H287" t="str">
        <f t="shared" si="4"/>
        <v>DL Gold_0.1</v>
      </c>
      <c r="I287" t="str">
        <f>VLOOKUP(H287,Data!D:E,2,0)</f>
        <v>MC7PD_B2B_0720_62</v>
      </c>
    </row>
    <row r="288" spans="2:9" x14ac:dyDescent="0.25">
      <c r="B288" t="s">
        <v>107</v>
      </c>
      <c r="C288" s="14">
        <v>0.1</v>
      </c>
      <c r="D288" t="s">
        <v>835</v>
      </c>
      <c r="E288">
        <v>337328</v>
      </c>
      <c r="F288" s="64" t="s">
        <v>839</v>
      </c>
      <c r="G288" s="1">
        <v>35700000</v>
      </c>
      <c r="H288" t="str">
        <f t="shared" si="4"/>
        <v>DL Gold_0.1</v>
      </c>
      <c r="I288" t="str">
        <f>VLOOKUP(H288,Data!D:E,2,0)</f>
        <v>MC7PD_B2B_0720_62</v>
      </c>
    </row>
    <row r="289" spans="2:9" x14ac:dyDescent="0.25">
      <c r="B289" t="s">
        <v>107</v>
      </c>
      <c r="C289" s="14">
        <v>0.1</v>
      </c>
      <c r="D289" t="s">
        <v>835</v>
      </c>
      <c r="E289">
        <v>337424</v>
      </c>
      <c r="F289" s="64" t="s">
        <v>852</v>
      </c>
      <c r="G289" s="1">
        <v>2100000</v>
      </c>
      <c r="H289" t="str">
        <f t="shared" si="4"/>
        <v>DL Gold_0.1</v>
      </c>
      <c r="I289" t="str">
        <f>VLOOKUP(H289,Data!D:E,2,0)</f>
        <v>MC7PD_B2B_0720_62</v>
      </c>
    </row>
    <row r="290" spans="2:9" x14ac:dyDescent="0.25">
      <c r="B290" t="s">
        <v>107</v>
      </c>
      <c r="C290" s="14">
        <v>0.1</v>
      </c>
      <c r="D290" t="s">
        <v>835</v>
      </c>
      <c r="E290">
        <v>337437</v>
      </c>
      <c r="F290" s="64" t="s">
        <v>851</v>
      </c>
      <c r="G290" s="1">
        <v>11400000</v>
      </c>
      <c r="H290" t="str">
        <f t="shared" si="4"/>
        <v>DL Gold_0.1</v>
      </c>
      <c r="I290" t="str">
        <f>VLOOKUP(H290,Data!D:E,2,0)</f>
        <v>MC7PD_B2B_0720_62</v>
      </c>
    </row>
    <row r="291" spans="2:9" x14ac:dyDescent="0.25">
      <c r="B291" t="s">
        <v>107</v>
      </c>
      <c r="C291" s="14">
        <v>0.11</v>
      </c>
      <c r="D291" t="s">
        <v>794</v>
      </c>
      <c r="E291">
        <v>337340</v>
      </c>
      <c r="F291" s="64" t="s">
        <v>1807</v>
      </c>
      <c r="G291" s="1">
        <v>100000</v>
      </c>
      <c r="H291" t="str">
        <f t="shared" si="4"/>
        <v>DL Gold_0.11</v>
      </c>
      <c r="I291" t="str">
        <f>VLOOKUP(H291,Data!D:E,2,0)</f>
        <v>MC7PD_B2B_0720_63</v>
      </c>
    </row>
    <row r="292" spans="2:9" x14ac:dyDescent="0.25">
      <c r="B292" t="s">
        <v>107</v>
      </c>
      <c r="C292" s="14">
        <v>0.11</v>
      </c>
      <c r="D292" t="s">
        <v>794</v>
      </c>
      <c r="E292">
        <v>337342</v>
      </c>
      <c r="F292" s="64" t="s">
        <v>802</v>
      </c>
      <c r="G292" s="1">
        <v>100000</v>
      </c>
      <c r="H292" t="str">
        <f t="shared" si="4"/>
        <v>DL Gold_0.11</v>
      </c>
      <c r="I292" t="str">
        <f>VLOOKUP(H292,Data!D:E,2,0)</f>
        <v>MC7PD_B2B_0720_63</v>
      </c>
    </row>
    <row r="293" spans="2:9" x14ac:dyDescent="0.25">
      <c r="B293" t="s">
        <v>107</v>
      </c>
      <c r="C293" s="14">
        <v>0.11</v>
      </c>
      <c r="D293" t="s">
        <v>794</v>
      </c>
      <c r="E293">
        <v>337428</v>
      </c>
      <c r="F293" s="64" t="s">
        <v>1150</v>
      </c>
      <c r="G293" s="1">
        <v>4200000</v>
      </c>
      <c r="H293" t="str">
        <f t="shared" si="4"/>
        <v>DL Gold_0.11</v>
      </c>
      <c r="I293" t="str">
        <f>VLOOKUP(H293,Data!D:E,2,0)</f>
        <v>MC7PD_B2B_0720_63</v>
      </c>
    </row>
    <row r="294" spans="2:9" x14ac:dyDescent="0.25">
      <c r="B294" t="s">
        <v>107</v>
      </c>
      <c r="C294" s="14">
        <v>0.12</v>
      </c>
      <c r="D294" t="s">
        <v>794</v>
      </c>
      <c r="E294">
        <v>337428</v>
      </c>
      <c r="F294" s="64" t="s">
        <v>1150</v>
      </c>
      <c r="G294" s="1">
        <v>63200000</v>
      </c>
      <c r="H294" t="str">
        <f t="shared" si="4"/>
        <v>DL Gold_0.12</v>
      </c>
      <c r="I294" t="str">
        <f>VLOOKUP(H294,Data!D:E,2,0)</f>
        <v>MC7PD_B2B_0720_64</v>
      </c>
    </row>
    <row r="295" spans="2:9" x14ac:dyDescent="0.25">
      <c r="B295" t="s">
        <v>107</v>
      </c>
      <c r="C295" s="14">
        <v>0.13</v>
      </c>
      <c r="D295" t="s">
        <v>794</v>
      </c>
      <c r="E295">
        <v>337395</v>
      </c>
      <c r="F295" s="64" t="s">
        <v>1145</v>
      </c>
      <c r="G295" s="1">
        <v>104200000</v>
      </c>
      <c r="H295" t="str">
        <f t="shared" si="4"/>
        <v>DL Gold_0.13</v>
      </c>
      <c r="I295" t="str">
        <f>VLOOKUP(H295,Data!D:E,2,0)</f>
        <v>MC7PD_B2B_0720_65</v>
      </c>
    </row>
    <row r="296" spans="2:9" x14ac:dyDescent="0.25">
      <c r="B296" t="s">
        <v>374</v>
      </c>
      <c r="C296" s="14">
        <v>0.04</v>
      </c>
      <c r="D296" t="s">
        <v>835</v>
      </c>
      <c r="E296">
        <v>186715</v>
      </c>
      <c r="F296" s="64" t="s">
        <v>331</v>
      </c>
      <c r="G296" s="1">
        <v>100000</v>
      </c>
      <c r="H296" t="str">
        <f t="shared" si="4"/>
        <v>DL Gold Sachet_0.04</v>
      </c>
      <c r="I296" t="str">
        <f>VLOOKUP(H296,Data!D:E,2,0)</f>
        <v>MC7PD_B2B_0720_66</v>
      </c>
    </row>
    <row r="297" spans="2:9" x14ac:dyDescent="0.25">
      <c r="B297" t="s">
        <v>374</v>
      </c>
      <c r="C297" s="14">
        <v>0.05</v>
      </c>
      <c r="D297" t="s">
        <v>835</v>
      </c>
      <c r="E297">
        <v>186715</v>
      </c>
      <c r="F297" s="64" t="s">
        <v>331</v>
      </c>
      <c r="G297" s="1">
        <v>100000</v>
      </c>
      <c r="H297" t="str">
        <f t="shared" si="4"/>
        <v>DL Gold Sachet_0.05</v>
      </c>
      <c r="I297" t="str">
        <f>VLOOKUP(H297,Data!D:E,2,0)</f>
        <v>MC7PD_B2B_0720_67</v>
      </c>
    </row>
    <row r="298" spans="2:9" x14ac:dyDescent="0.25">
      <c r="B298" t="s">
        <v>374</v>
      </c>
      <c r="C298" s="14">
        <v>0.06</v>
      </c>
      <c r="D298" t="s">
        <v>771</v>
      </c>
      <c r="E298">
        <v>337372</v>
      </c>
      <c r="F298" s="64" t="s">
        <v>774</v>
      </c>
      <c r="G298" s="1">
        <v>3800000</v>
      </c>
      <c r="H298" t="str">
        <f t="shared" si="4"/>
        <v>DL Gold Sachet_0.06</v>
      </c>
      <c r="I298" t="str">
        <f>VLOOKUP(H298,Data!D:E,2,0)</f>
        <v>MC7PD_B2B_0720_68</v>
      </c>
    </row>
    <row r="299" spans="2:9" x14ac:dyDescent="0.25">
      <c r="B299" t="s">
        <v>374</v>
      </c>
      <c r="C299" s="14">
        <v>0.1</v>
      </c>
      <c r="D299" t="s">
        <v>808</v>
      </c>
      <c r="E299">
        <v>337397</v>
      </c>
      <c r="F299" s="64" t="s">
        <v>816</v>
      </c>
      <c r="G299" s="1">
        <v>200000</v>
      </c>
      <c r="H299" t="str">
        <f t="shared" si="4"/>
        <v>DL Gold Sachet_0.1</v>
      </c>
      <c r="I299" t="str">
        <f>VLOOKUP(H299,Data!D:E,2,0)</f>
        <v>MC7PD_B2B_0720_69</v>
      </c>
    </row>
    <row r="300" spans="2:9" x14ac:dyDescent="0.25">
      <c r="B300" t="s">
        <v>374</v>
      </c>
      <c r="C300" s="14">
        <v>0.12</v>
      </c>
      <c r="D300" t="s">
        <v>808</v>
      </c>
      <c r="E300">
        <v>337397</v>
      </c>
      <c r="F300" s="64" t="s">
        <v>816</v>
      </c>
      <c r="G300" s="1">
        <v>19400000</v>
      </c>
      <c r="H300" t="str">
        <f t="shared" si="4"/>
        <v>DL Gold Sachet_0.12</v>
      </c>
      <c r="I300" t="str">
        <f>VLOOKUP(H300,Data!D:E,2,0)</f>
        <v>MC7PD_B2B_0720_70</v>
      </c>
    </row>
    <row r="301" spans="2:9" x14ac:dyDescent="0.25">
      <c r="B301" t="s">
        <v>314</v>
      </c>
      <c r="C301" s="14">
        <v>7.0000000000000007E-2</v>
      </c>
      <c r="D301" t="s">
        <v>794</v>
      </c>
      <c r="E301">
        <v>337354</v>
      </c>
      <c r="F301" s="64" t="s">
        <v>797</v>
      </c>
      <c r="G301" s="1">
        <v>100000</v>
      </c>
      <c r="H301" t="str">
        <f t="shared" si="4"/>
        <v>DL SCM 560g_0.07</v>
      </c>
      <c r="I301" t="str">
        <f>VLOOKUP(H301,Data!D:E,2,0)</f>
        <v>MC7PD_B2B_0720_71</v>
      </c>
    </row>
    <row r="302" spans="2:9" x14ac:dyDescent="0.25">
      <c r="B302" t="s">
        <v>314</v>
      </c>
      <c r="C302" s="14">
        <v>0.08</v>
      </c>
      <c r="D302" t="s">
        <v>808</v>
      </c>
      <c r="E302">
        <v>337397</v>
      </c>
      <c r="F302" s="64" t="s">
        <v>816</v>
      </c>
      <c r="G302" s="1">
        <v>100000</v>
      </c>
      <c r="H302" t="str">
        <f t="shared" si="4"/>
        <v>DL SCM 560g_0.08</v>
      </c>
      <c r="I302" t="str">
        <f>VLOOKUP(H302,Data!D:E,2,0)</f>
        <v>MC7PD_B2B_0720_72</v>
      </c>
    </row>
    <row r="303" spans="2:9" x14ac:dyDescent="0.25">
      <c r="B303" t="s">
        <v>314</v>
      </c>
      <c r="C303" s="14">
        <v>0.08</v>
      </c>
      <c r="D303" t="s">
        <v>808</v>
      </c>
      <c r="E303">
        <v>337446</v>
      </c>
      <c r="F303" s="64" t="s">
        <v>811</v>
      </c>
      <c r="G303" s="1">
        <v>100000</v>
      </c>
      <c r="H303" t="str">
        <f t="shared" si="4"/>
        <v>DL SCM 560g_0.08</v>
      </c>
      <c r="I303" t="str">
        <f>VLOOKUP(H303,Data!D:E,2,0)</f>
        <v>MC7PD_B2B_0720_72</v>
      </c>
    </row>
    <row r="304" spans="2:9" x14ac:dyDescent="0.25">
      <c r="B304" t="s">
        <v>314</v>
      </c>
      <c r="C304" s="14">
        <v>0.1</v>
      </c>
      <c r="D304" t="s">
        <v>771</v>
      </c>
      <c r="E304">
        <v>337375</v>
      </c>
      <c r="F304" s="64" t="s">
        <v>775</v>
      </c>
      <c r="G304" s="1">
        <v>400000</v>
      </c>
      <c r="H304" t="str">
        <f t="shared" si="4"/>
        <v>DL SCM 560g_0.1</v>
      </c>
      <c r="I304" t="str">
        <f>VLOOKUP(H304,Data!D:E,2,0)</f>
        <v>MC7PD_B2B_0720_73</v>
      </c>
    </row>
    <row r="305" spans="2:9" x14ac:dyDescent="0.25">
      <c r="B305" t="s">
        <v>314</v>
      </c>
      <c r="C305" s="14">
        <v>0.1</v>
      </c>
      <c r="D305" t="s">
        <v>808</v>
      </c>
      <c r="E305">
        <v>337397</v>
      </c>
      <c r="F305" s="64" t="s">
        <v>816</v>
      </c>
      <c r="G305" s="1">
        <v>100000</v>
      </c>
      <c r="H305" t="str">
        <f t="shared" si="4"/>
        <v>DL SCM 560g_0.1</v>
      </c>
      <c r="I305" t="str">
        <f>VLOOKUP(H305,Data!D:E,2,0)</f>
        <v>MC7PD_B2B_0720_73</v>
      </c>
    </row>
    <row r="306" spans="2:9" x14ac:dyDescent="0.25">
      <c r="B306" t="s">
        <v>314</v>
      </c>
      <c r="C306" s="14">
        <v>0.1</v>
      </c>
      <c r="D306" t="s">
        <v>808</v>
      </c>
      <c r="E306">
        <v>337439</v>
      </c>
      <c r="F306" s="64" t="s">
        <v>810</v>
      </c>
      <c r="G306" s="1">
        <v>300000</v>
      </c>
      <c r="H306" t="str">
        <f t="shared" si="4"/>
        <v>DL SCM 560g_0.1</v>
      </c>
      <c r="I306" t="str">
        <f>VLOOKUP(H306,Data!D:E,2,0)</f>
        <v>MC7PD_B2B_0720_73</v>
      </c>
    </row>
    <row r="307" spans="2:9" x14ac:dyDescent="0.25">
      <c r="B307" t="s">
        <v>314</v>
      </c>
      <c r="C307" s="14">
        <v>0.12</v>
      </c>
      <c r="D307" t="s">
        <v>808</v>
      </c>
      <c r="E307">
        <v>337397</v>
      </c>
      <c r="F307" s="64" t="s">
        <v>816</v>
      </c>
      <c r="G307" s="1">
        <v>100000</v>
      </c>
      <c r="H307" t="str">
        <f t="shared" si="4"/>
        <v>DL SCM 560g_0.12</v>
      </c>
      <c r="I307" t="str">
        <f>VLOOKUP(H307,Data!D:E,2,0)</f>
        <v>MC7PD_B2B_0720_74</v>
      </c>
    </row>
    <row r="308" spans="2:9" x14ac:dyDescent="0.25">
      <c r="B308" t="s">
        <v>932</v>
      </c>
      <c r="C308" s="14">
        <v>0.04</v>
      </c>
      <c r="D308" t="s">
        <v>771</v>
      </c>
      <c r="E308">
        <v>337363</v>
      </c>
      <c r="F308" s="64" t="s">
        <v>782</v>
      </c>
      <c r="G308" s="1">
        <v>100000</v>
      </c>
      <c r="H308" t="str">
        <f t="shared" si="4"/>
        <v>Fino_0.04</v>
      </c>
      <c r="I308" t="str">
        <f>VLOOKUP(H308,Data!D:E,2,0)</f>
        <v>MC7PD_B2B_0720_75</v>
      </c>
    </row>
    <row r="309" spans="2:9" x14ac:dyDescent="0.25">
      <c r="B309" t="s">
        <v>932</v>
      </c>
      <c r="C309" s="14">
        <v>0.04</v>
      </c>
      <c r="D309" t="s">
        <v>828</v>
      </c>
      <c r="E309">
        <v>187507</v>
      </c>
      <c r="F309" s="64" t="s">
        <v>831</v>
      </c>
      <c r="G309" s="1">
        <v>100000</v>
      </c>
      <c r="H309" t="str">
        <f t="shared" si="4"/>
        <v>Fino_0.04</v>
      </c>
      <c r="I309" t="str">
        <f>VLOOKUP(H309,Data!D:E,2,0)</f>
        <v>MC7PD_B2B_0720_75</v>
      </c>
    </row>
    <row r="310" spans="2:9" x14ac:dyDescent="0.25">
      <c r="B310" t="s">
        <v>932</v>
      </c>
      <c r="C310" s="14">
        <v>0.05</v>
      </c>
      <c r="D310" t="s">
        <v>771</v>
      </c>
      <c r="E310">
        <v>181178</v>
      </c>
      <c r="F310" s="64" t="s">
        <v>780</v>
      </c>
      <c r="G310" s="1">
        <v>100000</v>
      </c>
      <c r="H310" t="str">
        <f t="shared" si="4"/>
        <v>Fino_0.05</v>
      </c>
      <c r="I310" t="str">
        <f>VLOOKUP(H310,Data!D:E,2,0)</f>
        <v>MC7PD_B2B_0720_76</v>
      </c>
    </row>
    <row r="311" spans="2:9" x14ac:dyDescent="0.25">
      <c r="B311" t="s">
        <v>932</v>
      </c>
      <c r="C311" s="14">
        <v>0.05</v>
      </c>
      <c r="D311" t="s">
        <v>808</v>
      </c>
      <c r="E311">
        <v>337391</v>
      </c>
      <c r="F311" s="64" t="s">
        <v>819</v>
      </c>
      <c r="G311" s="1">
        <v>700000</v>
      </c>
      <c r="H311" t="str">
        <f t="shared" si="4"/>
        <v>Fino_0.05</v>
      </c>
      <c r="I311" t="str">
        <f>VLOOKUP(H311,Data!D:E,2,0)</f>
        <v>MC7PD_B2B_0720_76</v>
      </c>
    </row>
    <row r="312" spans="2:9" x14ac:dyDescent="0.25">
      <c r="B312" t="s">
        <v>932</v>
      </c>
      <c r="C312" s="14">
        <v>0.05</v>
      </c>
      <c r="D312" t="s">
        <v>808</v>
      </c>
      <c r="E312">
        <v>337446</v>
      </c>
      <c r="F312" s="64" t="s">
        <v>811</v>
      </c>
      <c r="G312" s="1">
        <v>5200000</v>
      </c>
      <c r="H312" t="str">
        <f t="shared" si="4"/>
        <v>Fino_0.05</v>
      </c>
      <c r="I312" t="str">
        <f>VLOOKUP(H312,Data!D:E,2,0)</f>
        <v>MC7PD_B2B_0720_76</v>
      </c>
    </row>
    <row r="313" spans="2:9" x14ac:dyDescent="0.25">
      <c r="B313" t="s">
        <v>932</v>
      </c>
      <c r="C313" s="14">
        <v>0.05</v>
      </c>
      <c r="D313" t="s">
        <v>828</v>
      </c>
      <c r="E313">
        <v>187507</v>
      </c>
      <c r="F313" s="64" t="s">
        <v>831</v>
      </c>
      <c r="G313" s="1">
        <v>100000</v>
      </c>
      <c r="H313" t="str">
        <f t="shared" si="4"/>
        <v>Fino_0.05</v>
      </c>
      <c r="I313" t="str">
        <f>VLOOKUP(H313,Data!D:E,2,0)</f>
        <v>MC7PD_B2B_0720_76</v>
      </c>
    </row>
    <row r="314" spans="2:9" x14ac:dyDescent="0.25">
      <c r="B314" t="s">
        <v>932</v>
      </c>
      <c r="C314" s="14">
        <v>0.05</v>
      </c>
      <c r="D314" t="s">
        <v>828</v>
      </c>
      <c r="E314">
        <v>337331</v>
      </c>
      <c r="F314" s="64" t="s">
        <v>832</v>
      </c>
      <c r="G314" s="1">
        <v>100000</v>
      </c>
      <c r="H314" t="str">
        <f t="shared" si="4"/>
        <v>Fino_0.05</v>
      </c>
      <c r="I314" t="str">
        <f>VLOOKUP(H314,Data!D:E,2,0)</f>
        <v>MC7PD_B2B_0720_76</v>
      </c>
    </row>
    <row r="315" spans="2:9" x14ac:dyDescent="0.25">
      <c r="B315" t="s">
        <v>932</v>
      </c>
      <c r="C315" s="14">
        <v>0.05</v>
      </c>
      <c r="D315" t="s">
        <v>828</v>
      </c>
      <c r="E315">
        <v>337418</v>
      </c>
      <c r="F315" s="64" t="s">
        <v>833</v>
      </c>
      <c r="G315" s="1">
        <v>100000</v>
      </c>
      <c r="H315" t="str">
        <f t="shared" si="4"/>
        <v>Fino_0.05</v>
      </c>
      <c r="I315" t="str">
        <f>VLOOKUP(H315,Data!D:E,2,0)</f>
        <v>MC7PD_B2B_0720_76</v>
      </c>
    </row>
    <row r="316" spans="2:9" x14ac:dyDescent="0.25">
      <c r="B316" t="s">
        <v>932</v>
      </c>
      <c r="C316" s="14">
        <v>0.06</v>
      </c>
      <c r="D316" t="s">
        <v>771</v>
      </c>
      <c r="E316">
        <v>337356</v>
      </c>
      <c r="F316" s="64" t="s">
        <v>772</v>
      </c>
      <c r="G316" s="1">
        <v>100000</v>
      </c>
      <c r="H316" t="str">
        <f t="shared" si="4"/>
        <v>Fino_0.06</v>
      </c>
      <c r="I316" t="str">
        <f>VLOOKUP(H316,Data!D:E,2,0)</f>
        <v>MC7PD_B2B_0720_77</v>
      </c>
    </row>
    <row r="317" spans="2:9" x14ac:dyDescent="0.25">
      <c r="B317" t="s">
        <v>932</v>
      </c>
      <c r="C317" s="14">
        <v>0.06</v>
      </c>
      <c r="D317" t="s">
        <v>771</v>
      </c>
      <c r="E317">
        <v>337357</v>
      </c>
      <c r="F317" s="64" t="s">
        <v>773</v>
      </c>
      <c r="G317" s="1">
        <v>800000</v>
      </c>
      <c r="H317" t="str">
        <f t="shared" si="4"/>
        <v>Fino_0.06</v>
      </c>
      <c r="I317" t="str">
        <f>VLOOKUP(H317,Data!D:E,2,0)</f>
        <v>MC7PD_B2B_0720_77</v>
      </c>
    </row>
    <row r="318" spans="2:9" x14ac:dyDescent="0.25">
      <c r="B318" t="s">
        <v>932</v>
      </c>
      <c r="C318" s="14">
        <v>0.06</v>
      </c>
      <c r="D318" t="s">
        <v>771</v>
      </c>
      <c r="E318">
        <v>337409</v>
      </c>
      <c r="F318" s="64" t="s">
        <v>1055</v>
      </c>
      <c r="G318" s="1">
        <v>9600000</v>
      </c>
      <c r="H318" t="str">
        <f t="shared" si="4"/>
        <v>Fino_0.06</v>
      </c>
      <c r="I318" t="str">
        <f>VLOOKUP(H318,Data!D:E,2,0)</f>
        <v>MC7PD_B2B_0720_77</v>
      </c>
    </row>
    <row r="319" spans="2:9" x14ac:dyDescent="0.25">
      <c r="B319" t="s">
        <v>932</v>
      </c>
      <c r="C319" s="14">
        <v>0.06</v>
      </c>
      <c r="D319" t="s">
        <v>808</v>
      </c>
      <c r="E319">
        <v>337397</v>
      </c>
      <c r="F319" s="64" t="s">
        <v>816</v>
      </c>
      <c r="G319" s="1">
        <v>26400000</v>
      </c>
      <c r="H319" t="str">
        <f t="shared" si="4"/>
        <v>Fino_0.06</v>
      </c>
      <c r="I319" t="str">
        <f>VLOOKUP(H319,Data!D:E,2,0)</f>
        <v>MC7PD_B2B_0720_77</v>
      </c>
    </row>
    <row r="320" spans="2:9" x14ac:dyDescent="0.25">
      <c r="B320" t="s">
        <v>932</v>
      </c>
      <c r="C320" s="14">
        <v>0.06</v>
      </c>
      <c r="D320" t="s">
        <v>808</v>
      </c>
      <c r="E320">
        <v>337445</v>
      </c>
      <c r="F320" s="64" t="s">
        <v>815</v>
      </c>
      <c r="G320" s="1">
        <v>14000000</v>
      </c>
      <c r="H320" t="str">
        <f t="shared" si="4"/>
        <v>Fino_0.06</v>
      </c>
      <c r="I320" t="str">
        <f>VLOOKUP(H320,Data!D:E,2,0)</f>
        <v>MC7PD_B2B_0720_77</v>
      </c>
    </row>
    <row r="321" spans="2:9" x14ac:dyDescent="0.25">
      <c r="B321" t="s">
        <v>932</v>
      </c>
      <c r="C321" s="14">
        <v>0.06</v>
      </c>
      <c r="D321" t="s">
        <v>808</v>
      </c>
      <c r="E321">
        <v>337446</v>
      </c>
      <c r="F321" s="64" t="s">
        <v>811</v>
      </c>
      <c r="G321" s="1">
        <v>8200000</v>
      </c>
      <c r="H321" t="str">
        <f t="shared" si="4"/>
        <v>Fino_0.06</v>
      </c>
      <c r="I321" t="str">
        <f>VLOOKUP(H321,Data!D:E,2,0)</f>
        <v>MC7PD_B2B_0720_77</v>
      </c>
    </row>
    <row r="322" spans="2:9" x14ac:dyDescent="0.25">
      <c r="B322" t="s">
        <v>932</v>
      </c>
      <c r="C322" s="14">
        <v>0.06</v>
      </c>
      <c r="D322" t="s">
        <v>828</v>
      </c>
      <c r="E322">
        <v>175242</v>
      </c>
      <c r="F322" s="64" t="s">
        <v>834</v>
      </c>
      <c r="G322" s="1">
        <v>100000</v>
      </c>
      <c r="H322" t="str">
        <f t="shared" si="4"/>
        <v>Fino_0.06</v>
      </c>
      <c r="I322" t="str">
        <f>VLOOKUP(H322,Data!D:E,2,0)</f>
        <v>MC7PD_B2B_0720_77</v>
      </c>
    </row>
    <row r="323" spans="2:9" x14ac:dyDescent="0.25">
      <c r="B323" t="s">
        <v>932</v>
      </c>
      <c r="C323" s="14">
        <v>0.06</v>
      </c>
      <c r="D323" t="s">
        <v>828</v>
      </c>
      <c r="E323">
        <v>179444</v>
      </c>
      <c r="F323" s="64" t="s">
        <v>1282</v>
      </c>
      <c r="G323" s="1">
        <v>100000</v>
      </c>
      <c r="H323" t="str">
        <f t="shared" si="4"/>
        <v>Fino_0.06</v>
      </c>
      <c r="I323" t="str">
        <f>VLOOKUP(H323,Data!D:E,2,0)</f>
        <v>MC7PD_B2B_0720_77</v>
      </c>
    </row>
    <row r="324" spans="2:9" x14ac:dyDescent="0.25">
      <c r="B324" t="s">
        <v>932</v>
      </c>
      <c r="C324" s="14">
        <v>0.06</v>
      </c>
      <c r="D324" t="s">
        <v>828</v>
      </c>
      <c r="E324">
        <v>337329</v>
      </c>
      <c r="F324" s="64" t="s">
        <v>829</v>
      </c>
      <c r="G324" s="1">
        <v>800000</v>
      </c>
      <c r="H324" t="str">
        <f t="shared" si="4"/>
        <v>Fino_0.06</v>
      </c>
      <c r="I324" t="str">
        <f>VLOOKUP(H324,Data!D:E,2,0)</f>
        <v>MC7PD_B2B_0720_77</v>
      </c>
    </row>
    <row r="325" spans="2:9" x14ac:dyDescent="0.25">
      <c r="B325" t="s">
        <v>932</v>
      </c>
      <c r="C325" s="14">
        <v>0.06</v>
      </c>
      <c r="D325" t="s">
        <v>828</v>
      </c>
      <c r="E325">
        <v>337418</v>
      </c>
      <c r="F325" s="64" t="s">
        <v>833</v>
      </c>
      <c r="G325" s="1">
        <v>100000</v>
      </c>
      <c r="H325" t="str">
        <f t="shared" ref="H325:H388" si="5">B325&amp;"_"&amp;C325</f>
        <v>Fino_0.06</v>
      </c>
      <c r="I325" t="str">
        <f>VLOOKUP(H325,Data!D:E,2,0)</f>
        <v>MC7PD_B2B_0720_77</v>
      </c>
    </row>
    <row r="326" spans="2:9" x14ac:dyDescent="0.25">
      <c r="B326" t="s">
        <v>932</v>
      </c>
      <c r="C326" s="14">
        <v>0.06</v>
      </c>
      <c r="D326" t="s">
        <v>835</v>
      </c>
      <c r="E326">
        <v>186715</v>
      </c>
      <c r="F326" s="64" t="s">
        <v>331</v>
      </c>
      <c r="G326" s="1">
        <v>100000</v>
      </c>
      <c r="H326" t="str">
        <f t="shared" si="5"/>
        <v>Fino_0.06</v>
      </c>
      <c r="I326" t="str">
        <f>VLOOKUP(H326,Data!D:E,2,0)</f>
        <v>MC7PD_B2B_0720_77</v>
      </c>
    </row>
    <row r="327" spans="2:9" x14ac:dyDescent="0.25">
      <c r="B327" t="s">
        <v>932</v>
      </c>
      <c r="C327" s="14">
        <v>7.0000000000000007E-2</v>
      </c>
      <c r="D327" t="s">
        <v>771</v>
      </c>
      <c r="E327">
        <v>337451</v>
      </c>
      <c r="F327" s="64" t="s">
        <v>777</v>
      </c>
      <c r="G327" s="1">
        <v>100000</v>
      </c>
      <c r="H327" t="str">
        <f t="shared" si="5"/>
        <v>Fino_0.07</v>
      </c>
      <c r="I327" t="str">
        <f>VLOOKUP(H327,Data!D:E,2,0)</f>
        <v>MC7PD_B2B_0720_78</v>
      </c>
    </row>
    <row r="328" spans="2:9" x14ac:dyDescent="0.25">
      <c r="B328" t="s">
        <v>932</v>
      </c>
      <c r="C328" s="14">
        <v>7.0000000000000007E-2</v>
      </c>
      <c r="D328" t="s">
        <v>828</v>
      </c>
      <c r="E328">
        <v>175242</v>
      </c>
      <c r="F328" s="64" t="s">
        <v>834</v>
      </c>
      <c r="G328" s="1">
        <v>100000</v>
      </c>
      <c r="H328" t="str">
        <f t="shared" si="5"/>
        <v>Fino_0.07</v>
      </c>
      <c r="I328" t="str">
        <f>VLOOKUP(H328,Data!D:E,2,0)</f>
        <v>MC7PD_B2B_0720_78</v>
      </c>
    </row>
    <row r="329" spans="2:9" x14ac:dyDescent="0.25">
      <c r="B329" t="s">
        <v>932</v>
      </c>
      <c r="C329" s="14">
        <v>7.0000000000000007E-2</v>
      </c>
      <c r="D329" t="s">
        <v>828</v>
      </c>
      <c r="E329">
        <v>187507</v>
      </c>
      <c r="F329" s="64" t="s">
        <v>831</v>
      </c>
      <c r="G329" s="1">
        <v>3000000</v>
      </c>
      <c r="H329" t="str">
        <f t="shared" si="5"/>
        <v>Fino_0.07</v>
      </c>
      <c r="I329" t="str">
        <f>VLOOKUP(H329,Data!D:E,2,0)</f>
        <v>MC7PD_B2B_0720_78</v>
      </c>
    </row>
    <row r="330" spans="2:9" x14ac:dyDescent="0.25">
      <c r="B330" t="s">
        <v>932</v>
      </c>
      <c r="C330" s="14">
        <v>7.0000000000000007E-2</v>
      </c>
      <c r="D330" t="s">
        <v>828</v>
      </c>
      <c r="E330">
        <v>337329</v>
      </c>
      <c r="F330" s="64" t="s">
        <v>829</v>
      </c>
      <c r="G330" s="1">
        <v>23400000</v>
      </c>
      <c r="H330" t="str">
        <f t="shared" si="5"/>
        <v>Fino_0.07</v>
      </c>
      <c r="I330" t="str">
        <f>VLOOKUP(H330,Data!D:E,2,0)</f>
        <v>MC7PD_B2B_0720_78</v>
      </c>
    </row>
    <row r="331" spans="2:9" x14ac:dyDescent="0.25">
      <c r="B331" t="s">
        <v>932</v>
      </c>
      <c r="C331" s="14">
        <v>7.0000000000000007E-2</v>
      </c>
      <c r="D331" t="s">
        <v>828</v>
      </c>
      <c r="E331">
        <v>337331</v>
      </c>
      <c r="F331" s="64" t="s">
        <v>832</v>
      </c>
      <c r="G331" s="1">
        <v>1100000</v>
      </c>
      <c r="H331" t="str">
        <f t="shared" si="5"/>
        <v>Fino_0.07</v>
      </c>
      <c r="I331" t="str">
        <f>VLOOKUP(H331,Data!D:E,2,0)</f>
        <v>MC7PD_B2B_0720_78</v>
      </c>
    </row>
    <row r="332" spans="2:9" x14ac:dyDescent="0.25">
      <c r="B332" t="s">
        <v>932</v>
      </c>
      <c r="C332" s="14">
        <v>7.0000000000000007E-2</v>
      </c>
      <c r="D332" t="s">
        <v>828</v>
      </c>
      <c r="E332">
        <v>337337</v>
      </c>
      <c r="F332" s="64" t="s">
        <v>830</v>
      </c>
      <c r="G332" s="1">
        <v>28000000</v>
      </c>
      <c r="H332" t="str">
        <f t="shared" si="5"/>
        <v>Fino_0.07</v>
      </c>
      <c r="I332" t="str">
        <f>VLOOKUP(H332,Data!D:E,2,0)</f>
        <v>MC7PD_B2B_0720_78</v>
      </c>
    </row>
    <row r="333" spans="2:9" x14ac:dyDescent="0.25">
      <c r="B333" t="s">
        <v>932</v>
      </c>
      <c r="C333" s="14">
        <v>0.08</v>
      </c>
      <c r="D333" t="s">
        <v>771</v>
      </c>
      <c r="E333">
        <v>180455</v>
      </c>
      <c r="F333" s="64" t="s">
        <v>786</v>
      </c>
      <c r="G333" s="1">
        <v>100000</v>
      </c>
      <c r="H333" t="str">
        <f t="shared" si="5"/>
        <v>Fino_0.08</v>
      </c>
      <c r="I333" t="str">
        <f>VLOOKUP(H333,Data!D:E,2,0)</f>
        <v>MC7PD_B2B_0720_79</v>
      </c>
    </row>
    <row r="334" spans="2:9" x14ac:dyDescent="0.25">
      <c r="B334" t="s">
        <v>932</v>
      </c>
      <c r="C334" s="14">
        <v>0.08</v>
      </c>
      <c r="D334" t="s">
        <v>771</v>
      </c>
      <c r="E334">
        <v>181178</v>
      </c>
      <c r="F334" s="64" t="s">
        <v>780</v>
      </c>
      <c r="G334" s="1">
        <v>4900000</v>
      </c>
      <c r="H334" t="str">
        <f t="shared" si="5"/>
        <v>Fino_0.08</v>
      </c>
      <c r="I334" t="str">
        <f>VLOOKUP(H334,Data!D:E,2,0)</f>
        <v>MC7PD_B2B_0720_79</v>
      </c>
    </row>
    <row r="335" spans="2:9" x14ac:dyDescent="0.25">
      <c r="B335" t="s">
        <v>932</v>
      </c>
      <c r="C335" s="14">
        <v>0.08</v>
      </c>
      <c r="D335" t="s">
        <v>771</v>
      </c>
      <c r="E335">
        <v>337357</v>
      </c>
      <c r="F335" s="64" t="s">
        <v>773</v>
      </c>
      <c r="G335" s="1">
        <v>1300000</v>
      </c>
      <c r="H335" t="str">
        <f t="shared" si="5"/>
        <v>Fino_0.08</v>
      </c>
      <c r="I335" t="str">
        <f>VLOOKUP(H335,Data!D:E,2,0)</f>
        <v>MC7PD_B2B_0720_79</v>
      </c>
    </row>
    <row r="336" spans="2:9" x14ac:dyDescent="0.25">
      <c r="B336" t="s">
        <v>932</v>
      </c>
      <c r="C336" s="14">
        <v>0.08</v>
      </c>
      <c r="D336" t="s">
        <v>771</v>
      </c>
      <c r="E336">
        <v>337363</v>
      </c>
      <c r="F336" s="64" t="s">
        <v>782</v>
      </c>
      <c r="G336" s="1">
        <v>1500000</v>
      </c>
      <c r="H336" t="str">
        <f t="shared" si="5"/>
        <v>Fino_0.08</v>
      </c>
      <c r="I336" t="str">
        <f>VLOOKUP(H336,Data!D:E,2,0)</f>
        <v>MC7PD_B2B_0720_79</v>
      </c>
    </row>
    <row r="337" spans="2:9" x14ac:dyDescent="0.25">
      <c r="B337" t="s">
        <v>932</v>
      </c>
      <c r="C337" s="14">
        <v>0.08</v>
      </c>
      <c r="D337" t="s">
        <v>771</v>
      </c>
      <c r="E337">
        <v>337374</v>
      </c>
      <c r="F337" s="64" t="s">
        <v>1009</v>
      </c>
      <c r="G337" s="1">
        <v>100000</v>
      </c>
      <c r="H337" t="str">
        <f t="shared" si="5"/>
        <v>Fino_0.08</v>
      </c>
      <c r="I337" t="str">
        <f>VLOOKUP(H337,Data!D:E,2,0)</f>
        <v>MC7PD_B2B_0720_79</v>
      </c>
    </row>
    <row r="338" spans="2:9" x14ac:dyDescent="0.25">
      <c r="B338" t="s">
        <v>932</v>
      </c>
      <c r="C338" s="14">
        <v>0.08</v>
      </c>
      <c r="D338" t="s">
        <v>771</v>
      </c>
      <c r="E338">
        <v>337471</v>
      </c>
      <c r="F338" s="64" t="s">
        <v>778</v>
      </c>
      <c r="G338" s="1">
        <v>100000</v>
      </c>
      <c r="H338" t="str">
        <f t="shared" si="5"/>
        <v>Fino_0.08</v>
      </c>
      <c r="I338" t="str">
        <f>VLOOKUP(H338,Data!D:E,2,0)</f>
        <v>MC7PD_B2B_0720_79</v>
      </c>
    </row>
    <row r="339" spans="2:9" x14ac:dyDescent="0.25">
      <c r="B339" t="s">
        <v>932</v>
      </c>
      <c r="C339" s="14">
        <v>0.08</v>
      </c>
      <c r="D339" t="s">
        <v>794</v>
      </c>
      <c r="E339">
        <v>337428</v>
      </c>
      <c r="F339" s="64" t="s">
        <v>1150</v>
      </c>
      <c r="G339" s="1">
        <v>200000</v>
      </c>
      <c r="H339" t="str">
        <f t="shared" si="5"/>
        <v>Fino_0.08</v>
      </c>
      <c r="I339" t="str">
        <f>VLOOKUP(H339,Data!D:E,2,0)</f>
        <v>MC7PD_B2B_0720_79</v>
      </c>
    </row>
    <row r="340" spans="2:9" x14ac:dyDescent="0.25">
      <c r="B340" t="s">
        <v>932</v>
      </c>
      <c r="C340" s="14">
        <v>0.08</v>
      </c>
      <c r="D340" t="s">
        <v>828</v>
      </c>
      <c r="E340">
        <v>337337</v>
      </c>
      <c r="F340" s="64" t="s">
        <v>830</v>
      </c>
      <c r="G340" s="1">
        <v>400000</v>
      </c>
      <c r="H340" t="str">
        <f t="shared" si="5"/>
        <v>Fino_0.08</v>
      </c>
      <c r="I340" t="str">
        <f>VLOOKUP(H340,Data!D:E,2,0)</f>
        <v>MC7PD_B2B_0720_79</v>
      </c>
    </row>
    <row r="341" spans="2:9" x14ac:dyDescent="0.25">
      <c r="B341" t="s">
        <v>932</v>
      </c>
      <c r="C341" s="14">
        <v>0.08</v>
      </c>
      <c r="D341" t="s">
        <v>835</v>
      </c>
      <c r="E341">
        <v>337480</v>
      </c>
      <c r="F341" s="64" t="s">
        <v>862</v>
      </c>
      <c r="G341" s="1">
        <v>100000</v>
      </c>
      <c r="H341" t="str">
        <f t="shared" si="5"/>
        <v>Fino_0.08</v>
      </c>
      <c r="I341" t="str">
        <f>VLOOKUP(H341,Data!D:E,2,0)</f>
        <v>MC7PD_B2B_0720_79</v>
      </c>
    </row>
    <row r="342" spans="2:9" x14ac:dyDescent="0.25">
      <c r="B342" t="s">
        <v>932</v>
      </c>
      <c r="C342" s="14">
        <v>0.09</v>
      </c>
      <c r="D342" t="s">
        <v>771</v>
      </c>
      <c r="E342">
        <v>337375</v>
      </c>
      <c r="F342" s="64" t="s">
        <v>775</v>
      </c>
      <c r="G342" s="1">
        <v>6100000</v>
      </c>
      <c r="H342" t="str">
        <f t="shared" si="5"/>
        <v>Fino_0.09</v>
      </c>
      <c r="I342" t="str">
        <f>VLOOKUP(H342,Data!D:E,2,0)</f>
        <v>MC7PD_B2B_0720_80</v>
      </c>
    </row>
    <row r="343" spans="2:9" x14ac:dyDescent="0.25">
      <c r="B343" t="s">
        <v>932</v>
      </c>
      <c r="C343" s="14">
        <v>0.09</v>
      </c>
      <c r="D343" t="s">
        <v>828</v>
      </c>
      <c r="E343">
        <v>175242</v>
      </c>
      <c r="F343" s="64" t="s">
        <v>834</v>
      </c>
      <c r="G343" s="1">
        <v>13900000</v>
      </c>
      <c r="H343" t="str">
        <f t="shared" si="5"/>
        <v>Fino_0.09</v>
      </c>
      <c r="I343" t="str">
        <f>VLOOKUP(H343,Data!D:E,2,0)</f>
        <v>MC7PD_B2B_0720_80</v>
      </c>
    </row>
    <row r="344" spans="2:9" x14ac:dyDescent="0.25">
      <c r="B344" t="s">
        <v>932</v>
      </c>
      <c r="C344" s="14">
        <v>0.09</v>
      </c>
      <c r="D344" t="s">
        <v>828</v>
      </c>
      <c r="E344">
        <v>187507</v>
      </c>
      <c r="F344" s="64" t="s">
        <v>831</v>
      </c>
      <c r="G344" s="1">
        <v>100000</v>
      </c>
      <c r="H344" t="str">
        <f t="shared" si="5"/>
        <v>Fino_0.09</v>
      </c>
      <c r="I344" t="str">
        <f>VLOOKUP(H344,Data!D:E,2,0)</f>
        <v>MC7PD_B2B_0720_80</v>
      </c>
    </row>
    <row r="345" spans="2:9" x14ac:dyDescent="0.25">
      <c r="B345" t="s">
        <v>932</v>
      </c>
      <c r="C345" s="14">
        <v>0.09</v>
      </c>
      <c r="D345" t="s">
        <v>828</v>
      </c>
      <c r="E345">
        <v>337329</v>
      </c>
      <c r="F345" s="64" t="s">
        <v>829</v>
      </c>
      <c r="G345" s="1">
        <v>10100000</v>
      </c>
      <c r="H345" t="str">
        <f t="shared" si="5"/>
        <v>Fino_0.09</v>
      </c>
      <c r="I345" t="str">
        <f>VLOOKUP(H345,Data!D:E,2,0)</f>
        <v>MC7PD_B2B_0720_80</v>
      </c>
    </row>
    <row r="346" spans="2:9" x14ac:dyDescent="0.25">
      <c r="B346" t="s">
        <v>932</v>
      </c>
      <c r="C346" s="14">
        <v>0.09</v>
      </c>
      <c r="D346" t="s">
        <v>828</v>
      </c>
      <c r="E346">
        <v>337418</v>
      </c>
      <c r="F346" s="64" t="s">
        <v>833</v>
      </c>
      <c r="G346" s="1">
        <v>100000</v>
      </c>
      <c r="H346" t="str">
        <f t="shared" si="5"/>
        <v>Fino_0.09</v>
      </c>
      <c r="I346" t="str">
        <f>VLOOKUP(H346,Data!D:E,2,0)</f>
        <v>MC7PD_B2B_0720_80</v>
      </c>
    </row>
    <row r="347" spans="2:9" x14ac:dyDescent="0.25">
      <c r="B347" t="s">
        <v>932</v>
      </c>
      <c r="C347" s="14">
        <v>0.1</v>
      </c>
      <c r="D347" t="s">
        <v>771</v>
      </c>
      <c r="E347">
        <v>337372</v>
      </c>
      <c r="F347" s="64" t="s">
        <v>774</v>
      </c>
      <c r="G347" s="1">
        <v>4100000</v>
      </c>
      <c r="H347" t="str">
        <f t="shared" si="5"/>
        <v>Fino_0.1</v>
      </c>
      <c r="I347" t="str">
        <f>VLOOKUP(H347,Data!D:E,2,0)</f>
        <v>MC7PD_B2B_0720_81</v>
      </c>
    </row>
    <row r="348" spans="2:9" x14ac:dyDescent="0.25">
      <c r="B348" t="s">
        <v>932</v>
      </c>
      <c r="C348" s="14">
        <v>0.1</v>
      </c>
      <c r="D348" t="s">
        <v>771</v>
      </c>
      <c r="E348">
        <v>337375</v>
      </c>
      <c r="F348" s="64" t="s">
        <v>775</v>
      </c>
      <c r="G348" s="1">
        <v>16100000</v>
      </c>
      <c r="H348" t="str">
        <f t="shared" si="5"/>
        <v>Fino_0.1</v>
      </c>
      <c r="I348" t="str">
        <f>VLOOKUP(H348,Data!D:E,2,0)</f>
        <v>MC7PD_B2B_0720_81</v>
      </c>
    </row>
    <row r="349" spans="2:9" x14ac:dyDescent="0.25">
      <c r="B349" t="s">
        <v>932</v>
      </c>
      <c r="C349" s="14">
        <v>0.1</v>
      </c>
      <c r="D349" t="s">
        <v>771</v>
      </c>
      <c r="E349">
        <v>337384</v>
      </c>
      <c r="F349" s="64" t="s">
        <v>784</v>
      </c>
      <c r="G349" s="1">
        <v>100000</v>
      </c>
      <c r="H349" t="str">
        <f t="shared" si="5"/>
        <v>Fino_0.1</v>
      </c>
      <c r="I349" t="str">
        <f>VLOOKUP(H349,Data!D:E,2,0)</f>
        <v>MC7PD_B2B_0720_81</v>
      </c>
    </row>
    <row r="350" spans="2:9" x14ac:dyDescent="0.25">
      <c r="B350" t="s">
        <v>932</v>
      </c>
      <c r="C350" s="14">
        <v>0.1</v>
      </c>
      <c r="D350" t="s">
        <v>771</v>
      </c>
      <c r="E350">
        <v>337451</v>
      </c>
      <c r="F350" s="64" t="s">
        <v>777</v>
      </c>
      <c r="G350" s="1">
        <v>100000</v>
      </c>
      <c r="H350" t="str">
        <f t="shared" si="5"/>
        <v>Fino_0.1</v>
      </c>
      <c r="I350" t="str">
        <f>VLOOKUP(H350,Data!D:E,2,0)</f>
        <v>MC7PD_B2B_0720_81</v>
      </c>
    </row>
    <row r="351" spans="2:9" x14ac:dyDescent="0.25">
      <c r="B351" t="s">
        <v>932</v>
      </c>
      <c r="C351" s="14">
        <v>0.1</v>
      </c>
      <c r="D351" t="s">
        <v>771</v>
      </c>
      <c r="E351">
        <v>337483</v>
      </c>
      <c r="F351" s="64" t="s">
        <v>779</v>
      </c>
      <c r="G351" s="1">
        <v>600000</v>
      </c>
      <c r="H351" t="str">
        <f t="shared" si="5"/>
        <v>Fino_0.1</v>
      </c>
      <c r="I351" t="str">
        <f>VLOOKUP(H351,Data!D:E,2,0)</f>
        <v>MC7PD_B2B_0720_81</v>
      </c>
    </row>
    <row r="352" spans="2:9" x14ac:dyDescent="0.25">
      <c r="B352" t="s">
        <v>932</v>
      </c>
      <c r="C352" s="14">
        <v>0.1</v>
      </c>
      <c r="D352" t="s">
        <v>808</v>
      </c>
      <c r="E352">
        <v>337397</v>
      </c>
      <c r="F352" s="64" t="s">
        <v>816</v>
      </c>
      <c r="G352" s="1">
        <v>97900000</v>
      </c>
      <c r="H352" t="str">
        <f t="shared" si="5"/>
        <v>Fino_0.1</v>
      </c>
      <c r="I352" t="str">
        <f>VLOOKUP(H352,Data!D:E,2,0)</f>
        <v>MC7PD_B2B_0720_81</v>
      </c>
    </row>
    <row r="353" spans="2:9" x14ac:dyDescent="0.25">
      <c r="B353" t="s">
        <v>932</v>
      </c>
      <c r="C353" s="14">
        <v>0.1</v>
      </c>
      <c r="D353" t="s">
        <v>808</v>
      </c>
      <c r="E353">
        <v>337446</v>
      </c>
      <c r="F353" s="64" t="s">
        <v>811</v>
      </c>
      <c r="G353" s="1">
        <v>95300000</v>
      </c>
      <c r="H353" t="str">
        <f t="shared" si="5"/>
        <v>Fino_0.1</v>
      </c>
      <c r="I353" t="str">
        <f>VLOOKUP(H353,Data!D:E,2,0)</f>
        <v>MC7PD_B2B_0720_81</v>
      </c>
    </row>
    <row r="354" spans="2:9" x14ac:dyDescent="0.25">
      <c r="B354" t="s">
        <v>932</v>
      </c>
      <c r="C354" s="14">
        <v>0.1</v>
      </c>
      <c r="D354" t="s">
        <v>828</v>
      </c>
      <c r="E354">
        <v>175242</v>
      </c>
      <c r="F354" s="64" t="s">
        <v>834</v>
      </c>
      <c r="G354" s="1">
        <v>4000000</v>
      </c>
      <c r="H354" t="str">
        <f t="shared" si="5"/>
        <v>Fino_0.1</v>
      </c>
      <c r="I354" t="str">
        <f>VLOOKUP(H354,Data!D:E,2,0)</f>
        <v>MC7PD_B2B_0720_81</v>
      </c>
    </row>
    <row r="355" spans="2:9" x14ac:dyDescent="0.25">
      <c r="B355" t="s">
        <v>932</v>
      </c>
      <c r="C355" s="14">
        <v>0.1</v>
      </c>
      <c r="D355" t="s">
        <v>828</v>
      </c>
      <c r="E355">
        <v>337329</v>
      </c>
      <c r="F355" s="64" t="s">
        <v>829</v>
      </c>
      <c r="G355" s="1">
        <v>37600000</v>
      </c>
      <c r="H355" t="str">
        <f t="shared" si="5"/>
        <v>Fino_0.1</v>
      </c>
      <c r="I355" t="str">
        <f>VLOOKUP(H355,Data!D:E,2,0)</f>
        <v>MC7PD_B2B_0720_81</v>
      </c>
    </row>
    <row r="356" spans="2:9" x14ac:dyDescent="0.25">
      <c r="B356" t="s">
        <v>932</v>
      </c>
      <c r="C356" s="14">
        <v>0.1</v>
      </c>
      <c r="D356" t="s">
        <v>828</v>
      </c>
      <c r="E356">
        <v>337337</v>
      </c>
      <c r="F356" s="64" t="s">
        <v>830</v>
      </c>
      <c r="G356" s="1">
        <v>18600000</v>
      </c>
      <c r="H356" t="str">
        <f t="shared" si="5"/>
        <v>Fino_0.1</v>
      </c>
      <c r="I356" t="str">
        <f>VLOOKUP(H356,Data!D:E,2,0)</f>
        <v>MC7PD_B2B_0720_81</v>
      </c>
    </row>
    <row r="357" spans="2:9" x14ac:dyDescent="0.25">
      <c r="B357" t="s">
        <v>932</v>
      </c>
      <c r="C357" s="14">
        <v>0.1</v>
      </c>
      <c r="D357" t="s">
        <v>835</v>
      </c>
      <c r="E357">
        <v>186715</v>
      </c>
      <c r="F357" s="64" t="s">
        <v>331</v>
      </c>
      <c r="G357" s="1">
        <v>7400000</v>
      </c>
      <c r="H357" t="str">
        <f t="shared" si="5"/>
        <v>Fino_0.1</v>
      </c>
      <c r="I357" t="str">
        <f>VLOOKUP(H357,Data!D:E,2,0)</f>
        <v>MC7PD_B2B_0720_81</v>
      </c>
    </row>
    <row r="358" spans="2:9" x14ac:dyDescent="0.25">
      <c r="B358" t="s">
        <v>932</v>
      </c>
      <c r="C358" s="14">
        <v>0.1</v>
      </c>
      <c r="D358" t="s">
        <v>835</v>
      </c>
      <c r="E358">
        <v>337327</v>
      </c>
      <c r="F358" s="64" t="s">
        <v>847</v>
      </c>
      <c r="G358" s="1">
        <v>100000</v>
      </c>
      <c r="H358" t="str">
        <f t="shared" si="5"/>
        <v>Fino_0.1</v>
      </c>
      <c r="I358" t="str">
        <f>VLOOKUP(H358,Data!D:E,2,0)</f>
        <v>MC7PD_B2B_0720_81</v>
      </c>
    </row>
    <row r="359" spans="2:9" x14ac:dyDescent="0.25">
      <c r="B359" t="s">
        <v>932</v>
      </c>
      <c r="C359" s="14">
        <v>0.1</v>
      </c>
      <c r="D359" t="s">
        <v>835</v>
      </c>
      <c r="E359">
        <v>337328</v>
      </c>
      <c r="F359" s="64" t="s">
        <v>839</v>
      </c>
      <c r="G359" s="1">
        <v>1700000</v>
      </c>
      <c r="H359" t="str">
        <f t="shared" si="5"/>
        <v>Fino_0.1</v>
      </c>
      <c r="I359" t="str">
        <f>VLOOKUP(H359,Data!D:E,2,0)</f>
        <v>MC7PD_B2B_0720_81</v>
      </c>
    </row>
    <row r="360" spans="2:9" x14ac:dyDescent="0.25">
      <c r="B360" t="s">
        <v>932</v>
      </c>
      <c r="C360" s="14">
        <v>0.1</v>
      </c>
      <c r="D360" t="s">
        <v>835</v>
      </c>
      <c r="E360">
        <v>337405</v>
      </c>
      <c r="F360" s="64" t="s">
        <v>859</v>
      </c>
      <c r="G360" s="1">
        <v>1600000</v>
      </c>
      <c r="H360" t="str">
        <f t="shared" si="5"/>
        <v>Fino_0.1</v>
      </c>
      <c r="I360" t="str">
        <f>VLOOKUP(H360,Data!D:E,2,0)</f>
        <v>MC7PD_B2B_0720_81</v>
      </c>
    </row>
    <row r="361" spans="2:9" x14ac:dyDescent="0.25">
      <c r="B361" t="s">
        <v>932</v>
      </c>
      <c r="C361" s="14">
        <v>0.1</v>
      </c>
      <c r="D361" t="s">
        <v>835</v>
      </c>
      <c r="E361">
        <v>337437</v>
      </c>
      <c r="F361" s="64" t="s">
        <v>851</v>
      </c>
      <c r="G361" s="1">
        <v>2200000</v>
      </c>
      <c r="H361" t="str">
        <f t="shared" si="5"/>
        <v>Fino_0.1</v>
      </c>
      <c r="I361" t="str">
        <f>VLOOKUP(H361,Data!D:E,2,0)</f>
        <v>MC7PD_B2B_0720_81</v>
      </c>
    </row>
    <row r="362" spans="2:9" x14ac:dyDescent="0.25">
      <c r="B362" t="s">
        <v>932</v>
      </c>
      <c r="C362" s="14">
        <v>0.1</v>
      </c>
      <c r="D362" t="s">
        <v>835</v>
      </c>
      <c r="E362">
        <v>337476</v>
      </c>
      <c r="F362" s="64" t="s">
        <v>836</v>
      </c>
      <c r="G362" s="1">
        <v>16600000</v>
      </c>
      <c r="H362" t="str">
        <f t="shared" si="5"/>
        <v>Fino_0.1</v>
      </c>
      <c r="I362" t="str">
        <f>VLOOKUP(H362,Data!D:E,2,0)</f>
        <v>MC7PD_B2B_0720_81</v>
      </c>
    </row>
    <row r="363" spans="2:9" x14ac:dyDescent="0.25">
      <c r="B363" t="s">
        <v>932</v>
      </c>
      <c r="C363" s="14">
        <v>0.1</v>
      </c>
      <c r="D363" t="s">
        <v>835</v>
      </c>
      <c r="E363">
        <v>337480</v>
      </c>
      <c r="F363" s="64" t="s">
        <v>862</v>
      </c>
      <c r="G363" s="1">
        <v>5300000</v>
      </c>
      <c r="H363" t="str">
        <f t="shared" si="5"/>
        <v>Fino_0.1</v>
      </c>
      <c r="I363" t="str">
        <f>VLOOKUP(H363,Data!D:E,2,0)</f>
        <v>MC7PD_B2B_0720_81</v>
      </c>
    </row>
    <row r="364" spans="2:9" x14ac:dyDescent="0.25">
      <c r="B364" t="s">
        <v>932</v>
      </c>
      <c r="C364" s="14">
        <v>0.11</v>
      </c>
      <c r="D364" t="s">
        <v>794</v>
      </c>
      <c r="E364">
        <v>337354</v>
      </c>
      <c r="F364" s="64" t="s">
        <v>797</v>
      </c>
      <c r="G364" s="1">
        <v>100000</v>
      </c>
      <c r="H364" t="str">
        <f t="shared" si="5"/>
        <v>Fino_0.11</v>
      </c>
      <c r="I364" t="str">
        <f>VLOOKUP(H364,Data!D:E,2,0)</f>
        <v>MC7PD_B2B_0720_82</v>
      </c>
    </row>
    <row r="365" spans="2:9" x14ac:dyDescent="0.25">
      <c r="B365" t="s">
        <v>932</v>
      </c>
      <c r="C365" s="14">
        <v>0.11</v>
      </c>
      <c r="D365" t="s">
        <v>828</v>
      </c>
      <c r="E365">
        <v>187507</v>
      </c>
      <c r="F365" s="64" t="s">
        <v>831</v>
      </c>
      <c r="G365" s="1">
        <v>43000000</v>
      </c>
      <c r="H365" t="str">
        <f t="shared" si="5"/>
        <v>Fino_0.11</v>
      </c>
      <c r="I365" t="str">
        <f>VLOOKUP(H365,Data!D:E,2,0)</f>
        <v>MC7PD_B2B_0720_82</v>
      </c>
    </row>
    <row r="366" spans="2:9" x14ac:dyDescent="0.25">
      <c r="B366" t="s">
        <v>932</v>
      </c>
      <c r="C366" s="14">
        <v>0.12</v>
      </c>
      <c r="D366" t="s">
        <v>771</v>
      </c>
      <c r="E366">
        <v>337372</v>
      </c>
      <c r="F366" s="64" t="s">
        <v>774</v>
      </c>
      <c r="G366" s="1">
        <v>800000</v>
      </c>
      <c r="H366" t="str">
        <f t="shared" si="5"/>
        <v>Fino_0.12</v>
      </c>
      <c r="I366" t="str">
        <f>VLOOKUP(H366,Data!D:E,2,0)</f>
        <v>MC7PD_B2B_0720_83</v>
      </c>
    </row>
    <row r="367" spans="2:9" x14ac:dyDescent="0.25">
      <c r="B367" t="s">
        <v>932</v>
      </c>
      <c r="C367" s="14">
        <v>0.12</v>
      </c>
      <c r="D367" t="s">
        <v>771</v>
      </c>
      <c r="E367">
        <v>337375</v>
      </c>
      <c r="F367" s="64" t="s">
        <v>775</v>
      </c>
      <c r="G367" s="1">
        <v>100000</v>
      </c>
      <c r="H367" t="str">
        <f t="shared" si="5"/>
        <v>Fino_0.12</v>
      </c>
      <c r="I367" t="str">
        <f>VLOOKUP(H367,Data!D:E,2,0)</f>
        <v>MC7PD_B2B_0720_83</v>
      </c>
    </row>
    <row r="368" spans="2:9" x14ac:dyDescent="0.25">
      <c r="B368" t="s">
        <v>932</v>
      </c>
      <c r="C368" s="14">
        <v>0.12</v>
      </c>
      <c r="D368" t="s">
        <v>771</v>
      </c>
      <c r="E368">
        <v>337451</v>
      </c>
      <c r="F368" s="64" t="s">
        <v>777</v>
      </c>
      <c r="G368" s="1">
        <v>36000000</v>
      </c>
      <c r="H368" t="str">
        <f t="shared" si="5"/>
        <v>Fino_0.12</v>
      </c>
      <c r="I368" t="str">
        <f>VLOOKUP(H368,Data!D:E,2,0)</f>
        <v>MC7PD_B2B_0720_83</v>
      </c>
    </row>
    <row r="369" spans="2:9" x14ac:dyDescent="0.25">
      <c r="B369" t="s">
        <v>932</v>
      </c>
      <c r="C369" s="14">
        <v>0.12</v>
      </c>
      <c r="D369" t="s">
        <v>794</v>
      </c>
      <c r="E369">
        <v>337341</v>
      </c>
      <c r="F369" s="64" t="s">
        <v>1744</v>
      </c>
      <c r="G369" s="1">
        <v>2200000</v>
      </c>
      <c r="H369" t="str">
        <f t="shared" si="5"/>
        <v>Fino_0.12</v>
      </c>
      <c r="I369" t="str">
        <f>VLOOKUP(H369,Data!D:E,2,0)</f>
        <v>MC7PD_B2B_0720_83</v>
      </c>
    </row>
    <row r="370" spans="2:9" x14ac:dyDescent="0.25">
      <c r="B370" t="s">
        <v>932</v>
      </c>
      <c r="C370" s="14">
        <v>0.12</v>
      </c>
      <c r="D370" t="s">
        <v>794</v>
      </c>
      <c r="E370">
        <v>337342</v>
      </c>
      <c r="F370" s="64" t="s">
        <v>802</v>
      </c>
      <c r="G370" s="1">
        <v>7100000</v>
      </c>
      <c r="H370" t="str">
        <f t="shared" si="5"/>
        <v>Fino_0.12</v>
      </c>
      <c r="I370" t="str">
        <f>VLOOKUP(H370,Data!D:E,2,0)</f>
        <v>MC7PD_B2B_0720_83</v>
      </c>
    </row>
    <row r="371" spans="2:9" x14ac:dyDescent="0.25">
      <c r="B371" t="s">
        <v>932</v>
      </c>
      <c r="C371" s="14">
        <v>0.12</v>
      </c>
      <c r="D371" t="s">
        <v>794</v>
      </c>
      <c r="E371">
        <v>337349</v>
      </c>
      <c r="F371" s="64" t="s">
        <v>801</v>
      </c>
      <c r="G371" s="1">
        <v>100000</v>
      </c>
      <c r="H371" t="str">
        <f t="shared" si="5"/>
        <v>Fino_0.12</v>
      </c>
      <c r="I371" t="str">
        <f>VLOOKUP(H371,Data!D:E,2,0)</f>
        <v>MC7PD_B2B_0720_83</v>
      </c>
    </row>
    <row r="372" spans="2:9" x14ac:dyDescent="0.25">
      <c r="B372" t="s">
        <v>932</v>
      </c>
      <c r="C372" s="14">
        <v>0.12</v>
      </c>
      <c r="D372" t="s">
        <v>794</v>
      </c>
      <c r="E372">
        <v>337350</v>
      </c>
      <c r="F372" s="64" t="s">
        <v>799</v>
      </c>
      <c r="G372" s="1">
        <v>500000</v>
      </c>
      <c r="H372" t="str">
        <f t="shared" si="5"/>
        <v>Fino_0.12</v>
      </c>
      <c r="I372" t="str">
        <f>VLOOKUP(H372,Data!D:E,2,0)</f>
        <v>MC7PD_B2B_0720_83</v>
      </c>
    </row>
    <row r="373" spans="2:9" x14ac:dyDescent="0.25">
      <c r="B373" t="s">
        <v>932</v>
      </c>
      <c r="C373" s="14">
        <v>0.12</v>
      </c>
      <c r="D373" t="s">
        <v>794</v>
      </c>
      <c r="E373">
        <v>337351</v>
      </c>
      <c r="F373" s="64" t="s">
        <v>798</v>
      </c>
      <c r="G373" s="1">
        <v>100000</v>
      </c>
      <c r="H373" t="str">
        <f t="shared" si="5"/>
        <v>Fino_0.12</v>
      </c>
      <c r="I373" t="str">
        <f>VLOOKUP(H373,Data!D:E,2,0)</f>
        <v>MC7PD_B2B_0720_83</v>
      </c>
    </row>
    <row r="374" spans="2:9" x14ac:dyDescent="0.25">
      <c r="B374" t="s">
        <v>932</v>
      </c>
      <c r="C374" s="14">
        <v>0.12</v>
      </c>
      <c r="D374" t="s">
        <v>794</v>
      </c>
      <c r="E374">
        <v>337354</v>
      </c>
      <c r="F374" s="64" t="s">
        <v>797</v>
      </c>
      <c r="G374" s="1">
        <v>1000000</v>
      </c>
      <c r="H374" t="str">
        <f t="shared" si="5"/>
        <v>Fino_0.12</v>
      </c>
      <c r="I374" t="str">
        <f>VLOOKUP(H374,Data!D:E,2,0)</f>
        <v>MC7PD_B2B_0720_83</v>
      </c>
    </row>
    <row r="375" spans="2:9" x14ac:dyDescent="0.25">
      <c r="B375" t="s">
        <v>932</v>
      </c>
      <c r="C375" s="14">
        <v>0.12</v>
      </c>
      <c r="D375" t="s">
        <v>794</v>
      </c>
      <c r="E375">
        <v>337359</v>
      </c>
      <c r="F375" s="64" t="s">
        <v>800</v>
      </c>
      <c r="G375" s="1">
        <v>100000</v>
      </c>
      <c r="H375" t="str">
        <f t="shared" si="5"/>
        <v>Fino_0.12</v>
      </c>
      <c r="I375" t="str">
        <f>VLOOKUP(H375,Data!D:E,2,0)</f>
        <v>MC7PD_B2B_0720_83</v>
      </c>
    </row>
    <row r="376" spans="2:9" x14ac:dyDescent="0.25">
      <c r="B376" t="s">
        <v>932</v>
      </c>
      <c r="C376" s="14">
        <v>0.12</v>
      </c>
      <c r="D376" t="s">
        <v>794</v>
      </c>
      <c r="E376">
        <v>337367</v>
      </c>
      <c r="F376" s="64" t="s">
        <v>806</v>
      </c>
      <c r="G376" s="1">
        <v>100000</v>
      </c>
      <c r="H376" t="str">
        <f t="shared" si="5"/>
        <v>Fino_0.12</v>
      </c>
      <c r="I376" t="str">
        <f>VLOOKUP(H376,Data!D:E,2,0)</f>
        <v>MC7PD_B2B_0720_83</v>
      </c>
    </row>
    <row r="377" spans="2:9" x14ac:dyDescent="0.25">
      <c r="B377" t="s">
        <v>932</v>
      </c>
      <c r="C377" s="14">
        <v>0.12</v>
      </c>
      <c r="D377" t="s">
        <v>794</v>
      </c>
      <c r="E377">
        <v>337428</v>
      </c>
      <c r="F377" s="64" t="s">
        <v>1150</v>
      </c>
      <c r="G377" s="1">
        <v>2100000</v>
      </c>
      <c r="H377" t="str">
        <f t="shared" si="5"/>
        <v>Fino_0.12</v>
      </c>
      <c r="I377" t="str">
        <f>VLOOKUP(H377,Data!D:E,2,0)</f>
        <v>MC7PD_B2B_0720_83</v>
      </c>
    </row>
    <row r="378" spans="2:9" x14ac:dyDescent="0.25">
      <c r="B378" t="s">
        <v>932</v>
      </c>
      <c r="C378" s="14">
        <v>0.12</v>
      </c>
      <c r="D378" t="s">
        <v>794</v>
      </c>
      <c r="E378">
        <v>337458</v>
      </c>
      <c r="F378" s="64" t="s">
        <v>807</v>
      </c>
      <c r="G378" s="1">
        <v>100000</v>
      </c>
      <c r="H378" t="str">
        <f t="shared" si="5"/>
        <v>Fino_0.12</v>
      </c>
      <c r="I378" t="str">
        <f>VLOOKUP(H378,Data!D:E,2,0)</f>
        <v>MC7PD_B2B_0720_83</v>
      </c>
    </row>
    <row r="379" spans="2:9" x14ac:dyDescent="0.25">
      <c r="B379" t="s">
        <v>932</v>
      </c>
      <c r="C379" s="14">
        <v>0.12</v>
      </c>
      <c r="D379" t="s">
        <v>808</v>
      </c>
      <c r="E379">
        <v>337313</v>
      </c>
      <c r="F379" s="64" t="s">
        <v>133</v>
      </c>
      <c r="G379" s="1">
        <v>1600000</v>
      </c>
      <c r="H379" t="str">
        <f t="shared" si="5"/>
        <v>Fino_0.12</v>
      </c>
      <c r="I379" t="str">
        <f>VLOOKUP(H379,Data!D:E,2,0)</f>
        <v>MC7PD_B2B_0720_83</v>
      </c>
    </row>
    <row r="380" spans="2:9" x14ac:dyDescent="0.25">
      <c r="B380" t="s">
        <v>932</v>
      </c>
      <c r="C380" s="14">
        <v>0.12</v>
      </c>
      <c r="D380" t="s">
        <v>808</v>
      </c>
      <c r="E380">
        <v>337397</v>
      </c>
      <c r="F380" s="64" t="s">
        <v>816</v>
      </c>
      <c r="G380" s="1">
        <v>71100000</v>
      </c>
      <c r="H380" t="str">
        <f t="shared" si="5"/>
        <v>Fino_0.12</v>
      </c>
      <c r="I380" t="str">
        <f>VLOOKUP(H380,Data!D:E,2,0)</f>
        <v>MC7PD_B2B_0720_83</v>
      </c>
    </row>
    <row r="381" spans="2:9" x14ac:dyDescent="0.25">
      <c r="B381" t="s">
        <v>932</v>
      </c>
      <c r="C381" s="14">
        <v>0.12</v>
      </c>
      <c r="D381" t="s">
        <v>828</v>
      </c>
      <c r="E381">
        <v>175242</v>
      </c>
      <c r="F381" s="64" t="s">
        <v>834</v>
      </c>
      <c r="G381" s="1">
        <v>35100000</v>
      </c>
      <c r="H381" t="str">
        <f t="shared" si="5"/>
        <v>Fino_0.12</v>
      </c>
      <c r="I381" t="str">
        <f>VLOOKUP(H381,Data!D:E,2,0)</f>
        <v>MC7PD_B2B_0720_83</v>
      </c>
    </row>
    <row r="382" spans="2:9" x14ac:dyDescent="0.25">
      <c r="B382" t="s">
        <v>932</v>
      </c>
      <c r="C382" s="14">
        <v>0.12</v>
      </c>
      <c r="D382" t="s">
        <v>828</v>
      </c>
      <c r="E382">
        <v>187507</v>
      </c>
      <c r="F382" s="64" t="s">
        <v>831</v>
      </c>
      <c r="G382" s="1">
        <v>16400000</v>
      </c>
      <c r="H382" t="str">
        <f t="shared" si="5"/>
        <v>Fino_0.12</v>
      </c>
      <c r="I382" t="str">
        <f>VLOOKUP(H382,Data!D:E,2,0)</f>
        <v>MC7PD_B2B_0720_83</v>
      </c>
    </row>
    <row r="383" spans="2:9" x14ac:dyDescent="0.25">
      <c r="B383" t="s">
        <v>932</v>
      </c>
      <c r="C383" s="14">
        <v>0.12</v>
      </c>
      <c r="D383" t="s">
        <v>828</v>
      </c>
      <c r="E383">
        <v>337329</v>
      </c>
      <c r="F383" s="64" t="s">
        <v>829</v>
      </c>
      <c r="G383" s="1">
        <v>76400000</v>
      </c>
      <c r="H383" t="str">
        <f t="shared" si="5"/>
        <v>Fino_0.12</v>
      </c>
      <c r="I383" t="str">
        <f>VLOOKUP(H383,Data!D:E,2,0)</f>
        <v>MC7PD_B2B_0720_83</v>
      </c>
    </row>
    <row r="384" spans="2:9" x14ac:dyDescent="0.25">
      <c r="B384" t="s">
        <v>932</v>
      </c>
      <c r="C384" s="14">
        <v>0.12</v>
      </c>
      <c r="D384" t="s">
        <v>828</v>
      </c>
      <c r="E384">
        <v>337331</v>
      </c>
      <c r="F384" s="64" t="s">
        <v>832</v>
      </c>
      <c r="G384" s="1">
        <v>7600000</v>
      </c>
      <c r="H384" t="str">
        <f t="shared" si="5"/>
        <v>Fino_0.12</v>
      </c>
      <c r="I384" t="str">
        <f>VLOOKUP(H384,Data!D:E,2,0)</f>
        <v>MC7PD_B2B_0720_83</v>
      </c>
    </row>
    <row r="385" spans="2:9" x14ac:dyDescent="0.25">
      <c r="B385" t="s">
        <v>932</v>
      </c>
      <c r="C385" s="14">
        <v>0.12</v>
      </c>
      <c r="D385" t="s">
        <v>828</v>
      </c>
      <c r="E385">
        <v>337337</v>
      </c>
      <c r="F385" s="64" t="s">
        <v>830</v>
      </c>
      <c r="G385" s="1">
        <v>13500000</v>
      </c>
      <c r="H385" t="str">
        <f t="shared" si="5"/>
        <v>Fino_0.12</v>
      </c>
      <c r="I385" t="str">
        <f>VLOOKUP(H385,Data!D:E,2,0)</f>
        <v>MC7PD_B2B_0720_83</v>
      </c>
    </row>
    <row r="386" spans="2:9" x14ac:dyDescent="0.25">
      <c r="B386" t="s">
        <v>932</v>
      </c>
      <c r="C386" s="14">
        <v>0.12</v>
      </c>
      <c r="D386" t="s">
        <v>828</v>
      </c>
      <c r="E386">
        <v>337418</v>
      </c>
      <c r="F386" s="64" t="s">
        <v>833</v>
      </c>
      <c r="G386" s="1">
        <v>38800000</v>
      </c>
      <c r="H386" t="str">
        <f t="shared" si="5"/>
        <v>Fino_0.12</v>
      </c>
      <c r="I386" t="str">
        <f>VLOOKUP(H386,Data!D:E,2,0)</f>
        <v>MC7PD_B2B_0720_83</v>
      </c>
    </row>
    <row r="387" spans="2:9" x14ac:dyDescent="0.25">
      <c r="B387" t="s">
        <v>932</v>
      </c>
      <c r="C387" s="14">
        <v>0.12</v>
      </c>
      <c r="D387" t="s">
        <v>835</v>
      </c>
      <c r="E387">
        <v>186715</v>
      </c>
      <c r="F387" s="64" t="s">
        <v>331</v>
      </c>
      <c r="G387" s="1">
        <v>18000000</v>
      </c>
      <c r="H387" t="str">
        <f t="shared" si="5"/>
        <v>Fino_0.12</v>
      </c>
      <c r="I387" t="str">
        <f>VLOOKUP(H387,Data!D:E,2,0)</f>
        <v>MC7PD_B2B_0720_83</v>
      </c>
    </row>
    <row r="388" spans="2:9" x14ac:dyDescent="0.25">
      <c r="B388" t="s">
        <v>932</v>
      </c>
      <c r="C388" s="14">
        <v>0.12</v>
      </c>
      <c r="D388" t="s">
        <v>835</v>
      </c>
      <c r="E388">
        <v>337322</v>
      </c>
      <c r="F388" s="64" t="s">
        <v>845</v>
      </c>
      <c r="G388" s="1">
        <v>65000000</v>
      </c>
      <c r="H388" t="str">
        <f t="shared" si="5"/>
        <v>Fino_0.12</v>
      </c>
      <c r="I388" t="str">
        <f>VLOOKUP(H388,Data!D:E,2,0)</f>
        <v>MC7PD_B2B_0720_83</v>
      </c>
    </row>
    <row r="389" spans="2:9" x14ac:dyDescent="0.25">
      <c r="B389" t="s">
        <v>932</v>
      </c>
      <c r="C389" s="14">
        <v>0.12</v>
      </c>
      <c r="D389" t="s">
        <v>835</v>
      </c>
      <c r="E389">
        <v>337386</v>
      </c>
      <c r="F389" s="64" t="s">
        <v>857</v>
      </c>
      <c r="G389" s="1">
        <v>5100000</v>
      </c>
      <c r="H389" t="str">
        <f t="shared" ref="H389:H452" si="6">B389&amp;"_"&amp;C389</f>
        <v>Fino_0.12</v>
      </c>
      <c r="I389" t="str">
        <f>VLOOKUP(H389,Data!D:E,2,0)</f>
        <v>MC7PD_B2B_0720_83</v>
      </c>
    </row>
    <row r="390" spans="2:9" x14ac:dyDescent="0.25">
      <c r="B390" t="s">
        <v>932</v>
      </c>
      <c r="C390" s="14">
        <v>0.12</v>
      </c>
      <c r="D390" t="s">
        <v>835</v>
      </c>
      <c r="E390">
        <v>337407</v>
      </c>
      <c r="F390" s="64" t="s">
        <v>844</v>
      </c>
      <c r="G390" s="1">
        <v>24500000</v>
      </c>
      <c r="H390" t="str">
        <f t="shared" si="6"/>
        <v>Fino_0.12</v>
      </c>
      <c r="I390" t="str">
        <f>VLOOKUP(H390,Data!D:E,2,0)</f>
        <v>MC7PD_B2B_0720_83</v>
      </c>
    </row>
    <row r="391" spans="2:9" x14ac:dyDescent="0.25">
      <c r="B391" t="s">
        <v>932</v>
      </c>
      <c r="C391" s="14">
        <v>0.12</v>
      </c>
      <c r="D391" t="s">
        <v>835</v>
      </c>
      <c r="E391">
        <v>337424</v>
      </c>
      <c r="F391" s="64" t="s">
        <v>852</v>
      </c>
      <c r="G391" s="1">
        <v>20500000</v>
      </c>
      <c r="H391" t="str">
        <f t="shared" si="6"/>
        <v>Fino_0.12</v>
      </c>
      <c r="I391" t="str">
        <f>VLOOKUP(H391,Data!D:E,2,0)</f>
        <v>MC7PD_B2B_0720_83</v>
      </c>
    </row>
    <row r="392" spans="2:9" x14ac:dyDescent="0.25">
      <c r="B392" t="s">
        <v>932</v>
      </c>
      <c r="C392" s="14">
        <v>0.12</v>
      </c>
      <c r="D392" t="s">
        <v>835</v>
      </c>
      <c r="E392">
        <v>337479</v>
      </c>
      <c r="F392" s="64" t="s">
        <v>841</v>
      </c>
      <c r="G392" s="1">
        <v>141700000</v>
      </c>
      <c r="H392" t="str">
        <f t="shared" si="6"/>
        <v>Fino_0.12</v>
      </c>
      <c r="I392" t="str">
        <f>VLOOKUP(H392,Data!D:E,2,0)</f>
        <v>MC7PD_B2B_0720_83</v>
      </c>
    </row>
    <row r="393" spans="2:9" x14ac:dyDescent="0.25">
      <c r="B393" t="s">
        <v>932</v>
      </c>
      <c r="C393" s="14">
        <v>0.12</v>
      </c>
      <c r="D393" t="s">
        <v>835</v>
      </c>
      <c r="E393">
        <v>337480</v>
      </c>
      <c r="F393" s="64" t="s">
        <v>862</v>
      </c>
      <c r="G393" s="1">
        <v>100000</v>
      </c>
      <c r="H393" t="str">
        <f t="shared" si="6"/>
        <v>Fino_0.12</v>
      </c>
      <c r="I393" t="str">
        <f>VLOOKUP(H393,Data!D:E,2,0)</f>
        <v>MC7PD_B2B_0720_83</v>
      </c>
    </row>
    <row r="394" spans="2:9" x14ac:dyDescent="0.25">
      <c r="B394" t="s">
        <v>932</v>
      </c>
      <c r="C394" s="14">
        <v>0.13</v>
      </c>
      <c r="D394" t="s">
        <v>771</v>
      </c>
      <c r="E394">
        <v>337357</v>
      </c>
      <c r="F394" s="64" t="s">
        <v>773</v>
      </c>
      <c r="G394" s="1">
        <v>818500000</v>
      </c>
      <c r="H394" t="str">
        <f t="shared" si="6"/>
        <v>Fino_0.13</v>
      </c>
      <c r="I394" t="str">
        <f>VLOOKUP(H394,Data!D:E,2,0)</f>
        <v>MC7PD_B2B_0720_84</v>
      </c>
    </row>
    <row r="395" spans="2:9" x14ac:dyDescent="0.25">
      <c r="B395" t="s">
        <v>932</v>
      </c>
      <c r="C395" s="14">
        <v>0.13</v>
      </c>
      <c r="D395" t="s">
        <v>794</v>
      </c>
      <c r="E395">
        <v>337342</v>
      </c>
      <c r="F395" s="64" t="s">
        <v>802</v>
      </c>
      <c r="G395" s="1">
        <v>3600000</v>
      </c>
      <c r="H395" t="str">
        <f t="shared" si="6"/>
        <v>Fino_0.13</v>
      </c>
      <c r="I395" t="str">
        <f>VLOOKUP(H395,Data!D:E,2,0)</f>
        <v>MC7PD_B2B_0720_84</v>
      </c>
    </row>
    <row r="396" spans="2:9" x14ac:dyDescent="0.25">
      <c r="B396" t="s">
        <v>932</v>
      </c>
      <c r="C396" s="14">
        <v>0.13</v>
      </c>
      <c r="D396" t="s">
        <v>808</v>
      </c>
      <c r="E396">
        <v>175382</v>
      </c>
      <c r="F396" s="64" t="s">
        <v>809</v>
      </c>
      <c r="G396" s="1">
        <v>100000</v>
      </c>
      <c r="H396" t="str">
        <f t="shared" si="6"/>
        <v>Fino_0.13</v>
      </c>
      <c r="I396" t="str">
        <f>VLOOKUP(H396,Data!D:E,2,0)</f>
        <v>MC7PD_B2B_0720_84</v>
      </c>
    </row>
    <row r="397" spans="2:9" x14ac:dyDescent="0.25">
      <c r="B397" t="s">
        <v>932</v>
      </c>
      <c r="C397" s="14">
        <v>0.13</v>
      </c>
      <c r="D397" t="s">
        <v>808</v>
      </c>
      <c r="E397">
        <v>337308</v>
      </c>
      <c r="F397" s="64" t="s">
        <v>813</v>
      </c>
      <c r="G397" s="1">
        <v>3000000</v>
      </c>
      <c r="H397" t="str">
        <f t="shared" si="6"/>
        <v>Fino_0.13</v>
      </c>
      <c r="I397" t="str">
        <f>VLOOKUP(H397,Data!D:E,2,0)</f>
        <v>MC7PD_B2B_0720_84</v>
      </c>
    </row>
    <row r="398" spans="2:9" x14ac:dyDescent="0.25">
      <c r="B398" t="s">
        <v>932</v>
      </c>
      <c r="C398" s="14">
        <v>0.13</v>
      </c>
      <c r="D398" t="s">
        <v>808</v>
      </c>
      <c r="E398">
        <v>337313</v>
      </c>
      <c r="F398" s="64" t="s">
        <v>133</v>
      </c>
      <c r="G398" s="1">
        <v>400000</v>
      </c>
      <c r="H398" t="str">
        <f t="shared" si="6"/>
        <v>Fino_0.13</v>
      </c>
      <c r="I398" t="str">
        <f>VLOOKUP(H398,Data!D:E,2,0)</f>
        <v>MC7PD_B2B_0720_84</v>
      </c>
    </row>
    <row r="399" spans="2:9" x14ac:dyDescent="0.25">
      <c r="B399" t="s">
        <v>932</v>
      </c>
      <c r="C399" s="14">
        <v>0.13</v>
      </c>
      <c r="D399" t="s">
        <v>808</v>
      </c>
      <c r="E399">
        <v>337315</v>
      </c>
      <c r="F399" s="64" t="s">
        <v>814</v>
      </c>
      <c r="G399" s="1">
        <v>5400000</v>
      </c>
      <c r="H399" t="str">
        <f t="shared" si="6"/>
        <v>Fino_0.13</v>
      </c>
      <c r="I399" t="str">
        <f>VLOOKUP(H399,Data!D:E,2,0)</f>
        <v>MC7PD_B2B_0720_84</v>
      </c>
    </row>
    <row r="400" spans="2:9" x14ac:dyDescent="0.25">
      <c r="B400" t="s">
        <v>932</v>
      </c>
      <c r="C400" s="14">
        <v>0.13</v>
      </c>
      <c r="D400" t="s">
        <v>808</v>
      </c>
      <c r="E400">
        <v>337316</v>
      </c>
      <c r="F400" s="64" t="s">
        <v>817</v>
      </c>
      <c r="G400" s="1">
        <v>4200000</v>
      </c>
      <c r="H400" t="str">
        <f t="shared" si="6"/>
        <v>Fino_0.13</v>
      </c>
      <c r="I400" t="str">
        <f>VLOOKUP(H400,Data!D:E,2,0)</f>
        <v>MC7PD_B2B_0720_84</v>
      </c>
    </row>
    <row r="401" spans="2:9" x14ac:dyDescent="0.25">
      <c r="B401" t="s">
        <v>932</v>
      </c>
      <c r="C401" s="14">
        <v>0.13</v>
      </c>
      <c r="D401" t="s">
        <v>808</v>
      </c>
      <c r="E401">
        <v>337391</v>
      </c>
      <c r="F401" s="64" t="s">
        <v>819</v>
      </c>
      <c r="G401" s="1">
        <v>100000</v>
      </c>
      <c r="H401" t="str">
        <f t="shared" si="6"/>
        <v>Fino_0.13</v>
      </c>
      <c r="I401" t="str">
        <f>VLOOKUP(H401,Data!D:E,2,0)</f>
        <v>MC7PD_B2B_0720_84</v>
      </c>
    </row>
    <row r="402" spans="2:9" x14ac:dyDescent="0.25">
      <c r="B402" t="s">
        <v>932</v>
      </c>
      <c r="C402" s="14">
        <v>0.13</v>
      </c>
      <c r="D402" t="s">
        <v>808</v>
      </c>
      <c r="E402">
        <v>337397</v>
      </c>
      <c r="F402" s="64" t="s">
        <v>816</v>
      </c>
      <c r="G402" s="1">
        <v>5300000</v>
      </c>
      <c r="H402" t="str">
        <f t="shared" si="6"/>
        <v>Fino_0.13</v>
      </c>
      <c r="I402" t="str">
        <f>VLOOKUP(H402,Data!D:E,2,0)</f>
        <v>MC7PD_B2B_0720_84</v>
      </c>
    </row>
    <row r="403" spans="2:9" x14ac:dyDescent="0.25">
      <c r="B403" t="s">
        <v>932</v>
      </c>
      <c r="C403" s="14">
        <v>0.13</v>
      </c>
      <c r="D403" t="s">
        <v>808</v>
      </c>
      <c r="E403">
        <v>337439</v>
      </c>
      <c r="F403" s="64" t="s">
        <v>810</v>
      </c>
      <c r="G403" s="1">
        <v>1300000</v>
      </c>
      <c r="H403" t="str">
        <f t="shared" si="6"/>
        <v>Fino_0.13</v>
      </c>
      <c r="I403" t="str">
        <f>VLOOKUP(H403,Data!D:E,2,0)</f>
        <v>MC7PD_B2B_0720_84</v>
      </c>
    </row>
    <row r="404" spans="2:9" x14ac:dyDescent="0.25">
      <c r="B404" t="s">
        <v>932</v>
      </c>
      <c r="C404" s="14">
        <v>0.13</v>
      </c>
      <c r="D404" t="s">
        <v>808</v>
      </c>
      <c r="E404">
        <v>337446</v>
      </c>
      <c r="F404" s="64" t="s">
        <v>811</v>
      </c>
      <c r="G404" s="1">
        <v>100000</v>
      </c>
      <c r="H404" t="str">
        <f t="shared" si="6"/>
        <v>Fino_0.13</v>
      </c>
      <c r="I404" t="str">
        <f>VLOOKUP(H404,Data!D:E,2,0)</f>
        <v>MC7PD_B2B_0720_84</v>
      </c>
    </row>
    <row r="405" spans="2:9" x14ac:dyDescent="0.25">
      <c r="B405" t="s">
        <v>932</v>
      </c>
      <c r="C405" s="14">
        <v>0.13</v>
      </c>
      <c r="D405" t="s">
        <v>808</v>
      </c>
      <c r="E405">
        <v>337459</v>
      </c>
      <c r="F405" s="64" t="s">
        <v>821</v>
      </c>
      <c r="G405" s="1">
        <v>100000</v>
      </c>
      <c r="H405" t="str">
        <f t="shared" si="6"/>
        <v>Fino_0.13</v>
      </c>
      <c r="I405" t="str">
        <f>VLOOKUP(H405,Data!D:E,2,0)</f>
        <v>MC7PD_B2B_0720_84</v>
      </c>
    </row>
    <row r="406" spans="2:9" x14ac:dyDescent="0.25">
      <c r="B406" t="s">
        <v>932</v>
      </c>
      <c r="C406" s="14">
        <v>0.13</v>
      </c>
      <c r="D406" t="s">
        <v>828</v>
      </c>
      <c r="E406">
        <v>337337</v>
      </c>
      <c r="F406" s="64" t="s">
        <v>830</v>
      </c>
      <c r="G406" s="1">
        <v>55900000</v>
      </c>
      <c r="H406" t="str">
        <f t="shared" si="6"/>
        <v>Fino_0.13</v>
      </c>
      <c r="I406" t="str">
        <f>VLOOKUP(H406,Data!D:E,2,0)</f>
        <v>MC7PD_B2B_0720_84</v>
      </c>
    </row>
    <row r="407" spans="2:9" x14ac:dyDescent="0.25">
      <c r="B407" t="s">
        <v>932</v>
      </c>
      <c r="C407" s="14">
        <v>0.13</v>
      </c>
      <c r="D407" t="s">
        <v>828</v>
      </c>
      <c r="E407">
        <v>337418</v>
      </c>
      <c r="F407" s="64" t="s">
        <v>833</v>
      </c>
      <c r="G407" s="1">
        <v>39400000</v>
      </c>
      <c r="H407" t="str">
        <f t="shared" si="6"/>
        <v>Fino_0.13</v>
      </c>
      <c r="I407" t="str">
        <f>VLOOKUP(H407,Data!D:E,2,0)</f>
        <v>MC7PD_B2B_0720_84</v>
      </c>
    </row>
    <row r="408" spans="2:9" x14ac:dyDescent="0.25">
      <c r="B408" t="s">
        <v>932</v>
      </c>
      <c r="C408" s="14">
        <v>0.13</v>
      </c>
      <c r="D408" t="s">
        <v>835</v>
      </c>
      <c r="E408">
        <v>186715</v>
      </c>
      <c r="F408" s="64" t="s">
        <v>331</v>
      </c>
      <c r="G408" s="1">
        <v>101300000</v>
      </c>
      <c r="H408" t="str">
        <f t="shared" si="6"/>
        <v>Fino_0.13</v>
      </c>
      <c r="I408" t="str">
        <f>VLOOKUP(H408,Data!D:E,2,0)</f>
        <v>MC7PD_B2B_0720_84</v>
      </c>
    </row>
    <row r="409" spans="2:9" x14ac:dyDescent="0.25">
      <c r="B409" t="s">
        <v>932</v>
      </c>
      <c r="C409" s="14">
        <v>0.13</v>
      </c>
      <c r="D409" t="s">
        <v>835</v>
      </c>
      <c r="E409">
        <v>337320</v>
      </c>
      <c r="F409" s="64" t="s">
        <v>848</v>
      </c>
      <c r="G409" s="1">
        <v>38500000</v>
      </c>
      <c r="H409" t="str">
        <f t="shared" si="6"/>
        <v>Fino_0.13</v>
      </c>
      <c r="I409" t="str">
        <f>VLOOKUP(H409,Data!D:E,2,0)</f>
        <v>MC7PD_B2B_0720_84</v>
      </c>
    </row>
    <row r="410" spans="2:9" x14ac:dyDescent="0.25">
      <c r="B410" t="s">
        <v>932</v>
      </c>
      <c r="C410" s="14">
        <v>0.13</v>
      </c>
      <c r="D410" t="s">
        <v>835</v>
      </c>
      <c r="E410">
        <v>337322</v>
      </c>
      <c r="F410" s="64" t="s">
        <v>845</v>
      </c>
      <c r="G410" s="1">
        <v>15300000</v>
      </c>
      <c r="H410" t="str">
        <f t="shared" si="6"/>
        <v>Fino_0.13</v>
      </c>
      <c r="I410" t="str">
        <f>VLOOKUP(H410,Data!D:E,2,0)</f>
        <v>MC7PD_B2B_0720_84</v>
      </c>
    </row>
    <row r="411" spans="2:9" x14ac:dyDescent="0.25">
      <c r="B411" t="s">
        <v>932</v>
      </c>
      <c r="C411" s="14">
        <v>0.13</v>
      </c>
      <c r="D411" t="s">
        <v>835</v>
      </c>
      <c r="E411">
        <v>337328</v>
      </c>
      <c r="F411" s="64" t="s">
        <v>839</v>
      </c>
      <c r="G411" s="1">
        <v>33200000</v>
      </c>
      <c r="H411" t="str">
        <f t="shared" si="6"/>
        <v>Fino_0.13</v>
      </c>
      <c r="I411" t="str">
        <f>VLOOKUP(H411,Data!D:E,2,0)</f>
        <v>MC7PD_B2B_0720_84</v>
      </c>
    </row>
    <row r="412" spans="2:9" x14ac:dyDescent="0.25">
      <c r="B412" t="s">
        <v>932</v>
      </c>
      <c r="C412" s="14">
        <v>0.13</v>
      </c>
      <c r="D412" t="s">
        <v>835</v>
      </c>
      <c r="E412">
        <v>337386</v>
      </c>
      <c r="F412" s="64" t="s">
        <v>857</v>
      </c>
      <c r="G412" s="1">
        <v>9700000</v>
      </c>
      <c r="H412" t="str">
        <f t="shared" si="6"/>
        <v>Fino_0.13</v>
      </c>
      <c r="I412" t="str">
        <f>VLOOKUP(H412,Data!D:E,2,0)</f>
        <v>MC7PD_B2B_0720_84</v>
      </c>
    </row>
    <row r="413" spans="2:9" x14ac:dyDescent="0.25">
      <c r="B413" t="s">
        <v>932</v>
      </c>
      <c r="C413" s="14">
        <v>0.13</v>
      </c>
      <c r="D413" t="s">
        <v>835</v>
      </c>
      <c r="E413">
        <v>337437</v>
      </c>
      <c r="F413" s="64" t="s">
        <v>851</v>
      </c>
      <c r="G413" s="1">
        <v>7300000</v>
      </c>
      <c r="H413" t="str">
        <f t="shared" si="6"/>
        <v>Fino_0.13</v>
      </c>
      <c r="I413" t="str">
        <f>VLOOKUP(H413,Data!D:E,2,0)</f>
        <v>MC7PD_B2B_0720_84</v>
      </c>
    </row>
    <row r="414" spans="2:9" x14ac:dyDescent="0.25">
      <c r="B414" t="s">
        <v>932</v>
      </c>
      <c r="C414" s="14">
        <v>0.13</v>
      </c>
      <c r="D414" t="s">
        <v>835</v>
      </c>
      <c r="E414">
        <v>337464</v>
      </c>
      <c r="F414" s="64" t="s">
        <v>846</v>
      </c>
      <c r="G414" s="1">
        <v>16100000</v>
      </c>
      <c r="H414" t="str">
        <f t="shared" si="6"/>
        <v>Fino_0.13</v>
      </c>
      <c r="I414" t="str">
        <f>VLOOKUP(H414,Data!D:E,2,0)</f>
        <v>MC7PD_B2B_0720_84</v>
      </c>
    </row>
    <row r="415" spans="2:9" x14ac:dyDescent="0.25">
      <c r="B415" t="s">
        <v>932</v>
      </c>
      <c r="C415" s="14">
        <v>0.13</v>
      </c>
      <c r="D415" t="s">
        <v>835</v>
      </c>
      <c r="E415">
        <v>337476</v>
      </c>
      <c r="F415" s="64" t="s">
        <v>836</v>
      </c>
      <c r="G415" s="1">
        <v>4200000</v>
      </c>
      <c r="H415" t="str">
        <f t="shared" si="6"/>
        <v>Fino_0.13</v>
      </c>
      <c r="I415" t="str">
        <f>VLOOKUP(H415,Data!D:E,2,0)</f>
        <v>MC7PD_B2B_0720_84</v>
      </c>
    </row>
    <row r="416" spans="2:9" x14ac:dyDescent="0.25">
      <c r="B416" t="s">
        <v>932</v>
      </c>
      <c r="C416" s="14">
        <v>0.13</v>
      </c>
      <c r="D416" t="s">
        <v>835</v>
      </c>
      <c r="E416">
        <v>337488</v>
      </c>
      <c r="F416" s="64" t="s">
        <v>840</v>
      </c>
      <c r="G416" s="1">
        <v>34500000</v>
      </c>
      <c r="H416" t="str">
        <f t="shared" si="6"/>
        <v>Fino_0.13</v>
      </c>
      <c r="I416" t="str">
        <f>VLOOKUP(H416,Data!D:E,2,0)</f>
        <v>MC7PD_B2B_0720_84</v>
      </c>
    </row>
    <row r="417" spans="2:9" hidden="1" x14ac:dyDescent="0.25">
      <c r="B417" t="s">
        <v>932</v>
      </c>
      <c r="C417" s="14">
        <v>0.13500000000000001</v>
      </c>
      <c r="D417" t="s">
        <v>828</v>
      </c>
      <c r="E417">
        <v>337337</v>
      </c>
      <c r="F417" s="64" t="s">
        <v>830</v>
      </c>
      <c r="G417" s="1">
        <v>46700000</v>
      </c>
      <c r="H417" t="str">
        <f t="shared" si="6"/>
        <v>Fino_0.135</v>
      </c>
      <c r="I417" t="str">
        <f>VLOOKUP(H417,Data!D:E,2,0)</f>
        <v>MC7PD_B2B_0720_85</v>
      </c>
    </row>
    <row r="418" spans="2:9" hidden="1" x14ac:dyDescent="0.25">
      <c r="B418" t="s">
        <v>932</v>
      </c>
      <c r="C418" s="14">
        <v>0.13500000000000001</v>
      </c>
      <c r="D418" t="s">
        <v>835</v>
      </c>
      <c r="E418">
        <v>337328</v>
      </c>
      <c r="F418" s="64" t="s">
        <v>839</v>
      </c>
      <c r="G418" s="1">
        <v>100000</v>
      </c>
      <c r="H418" t="str">
        <f t="shared" si="6"/>
        <v>Fino_0.135</v>
      </c>
      <c r="I418" t="str">
        <f>VLOOKUP(H418,Data!D:E,2,0)</f>
        <v>MC7PD_B2B_0720_85</v>
      </c>
    </row>
    <row r="419" spans="2:9" hidden="1" x14ac:dyDescent="0.25">
      <c r="B419" t="s">
        <v>932</v>
      </c>
      <c r="C419" s="14">
        <v>0.13500000000000001</v>
      </c>
      <c r="D419" t="s">
        <v>835</v>
      </c>
      <c r="E419">
        <v>338062</v>
      </c>
      <c r="F419" s="64" t="s">
        <v>1337</v>
      </c>
      <c r="G419" s="1">
        <v>22200000</v>
      </c>
      <c r="H419" t="str">
        <f t="shared" si="6"/>
        <v>Fino_0.135</v>
      </c>
      <c r="I419" t="str">
        <f>VLOOKUP(H419,Data!D:E,2,0)</f>
        <v>MC7PD_B2B_0720_85</v>
      </c>
    </row>
    <row r="420" spans="2:9" hidden="1" x14ac:dyDescent="0.25">
      <c r="B420" t="s">
        <v>932</v>
      </c>
      <c r="C420" s="14">
        <v>0.13999999999999999</v>
      </c>
      <c r="D420" t="s">
        <v>808</v>
      </c>
      <c r="E420">
        <v>337446</v>
      </c>
      <c r="F420" s="64" t="s">
        <v>811</v>
      </c>
      <c r="G420" s="1">
        <v>102500000</v>
      </c>
      <c r="H420" t="str">
        <f t="shared" si="6"/>
        <v>Fino_0.14</v>
      </c>
      <c r="I420" t="str">
        <f>VLOOKUP(H420,Data!D:E,2,0)</f>
        <v>MC7PD_B2B_0720_86</v>
      </c>
    </row>
    <row r="421" spans="2:9" hidden="1" x14ac:dyDescent="0.25">
      <c r="B421" t="s">
        <v>932</v>
      </c>
      <c r="C421" s="14">
        <v>0.14000000000000001</v>
      </c>
      <c r="D421" t="s">
        <v>808</v>
      </c>
      <c r="E421">
        <v>175382</v>
      </c>
      <c r="F421" s="64" t="s">
        <v>809</v>
      </c>
      <c r="G421" s="1">
        <v>3000000</v>
      </c>
      <c r="H421" t="str">
        <f t="shared" si="6"/>
        <v>Fino_0.14</v>
      </c>
      <c r="I421" t="str">
        <f>VLOOKUP(H421,Data!D:E,2,0)</f>
        <v>MC7PD_B2B_0720_86</v>
      </c>
    </row>
    <row r="422" spans="2:9" hidden="1" x14ac:dyDescent="0.25">
      <c r="B422" t="s">
        <v>932</v>
      </c>
      <c r="C422" s="14">
        <v>0.14000000000000001</v>
      </c>
      <c r="D422" t="s">
        <v>808</v>
      </c>
      <c r="E422">
        <v>337308</v>
      </c>
      <c r="F422" s="64" t="s">
        <v>813</v>
      </c>
      <c r="G422" s="1">
        <v>55500000</v>
      </c>
      <c r="H422" t="str">
        <f t="shared" si="6"/>
        <v>Fino_0.14</v>
      </c>
      <c r="I422" t="str">
        <f>VLOOKUP(H422,Data!D:E,2,0)</f>
        <v>MC7PD_B2B_0720_86</v>
      </c>
    </row>
    <row r="423" spans="2:9" hidden="1" x14ac:dyDescent="0.25">
      <c r="B423" t="s">
        <v>932</v>
      </c>
      <c r="C423" s="14">
        <v>0.14000000000000001</v>
      </c>
      <c r="D423" t="s">
        <v>808</v>
      </c>
      <c r="E423">
        <v>337344</v>
      </c>
      <c r="F423" s="64" t="s">
        <v>812</v>
      </c>
      <c r="G423" s="1">
        <v>100000</v>
      </c>
      <c r="H423" t="str">
        <f t="shared" si="6"/>
        <v>Fino_0.14</v>
      </c>
      <c r="I423" t="str">
        <f>VLOOKUP(H423,Data!D:E,2,0)</f>
        <v>MC7PD_B2B_0720_86</v>
      </c>
    </row>
    <row r="424" spans="2:9" hidden="1" x14ac:dyDescent="0.25">
      <c r="B424" t="s">
        <v>932</v>
      </c>
      <c r="C424" s="14">
        <v>0.14000000000000001</v>
      </c>
      <c r="D424" t="s">
        <v>808</v>
      </c>
      <c r="E424">
        <v>337389</v>
      </c>
      <c r="F424" s="64" t="s">
        <v>1192</v>
      </c>
      <c r="G424" s="1">
        <v>126800000</v>
      </c>
      <c r="H424" t="str">
        <f t="shared" si="6"/>
        <v>Fino_0.14</v>
      </c>
      <c r="I424" t="str">
        <f>VLOOKUP(H424,Data!D:E,2,0)</f>
        <v>MC7PD_B2B_0720_86</v>
      </c>
    </row>
    <row r="425" spans="2:9" hidden="1" x14ac:dyDescent="0.25">
      <c r="B425" t="s">
        <v>932</v>
      </c>
      <c r="C425" s="14">
        <v>0.14000000000000001</v>
      </c>
      <c r="D425" t="s">
        <v>808</v>
      </c>
      <c r="E425">
        <v>337391</v>
      </c>
      <c r="F425" s="64" t="s">
        <v>823</v>
      </c>
      <c r="G425" s="1">
        <v>400000</v>
      </c>
      <c r="H425" t="str">
        <f t="shared" si="6"/>
        <v>Fino_0.14</v>
      </c>
      <c r="I425" t="str">
        <f>VLOOKUP(H425,Data!D:E,2,0)</f>
        <v>MC7PD_B2B_0720_86</v>
      </c>
    </row>
    <row r="426" spans="2:9" hidden="1" x14ac:dyDescent="0.25">
      <c r="B426" t="s">
        <v>932</v>
      </c>
      <c r="C426" s="14">
        <v>0.14000000000000001</v>
      </c>
      <c r="D426" t="s">
        <v>808</v>
      </c>
      <c r="E426">
        <v>337397</v>
      </c>
      <c r="F426" s="64" t="s">
        <v>816</v>
      </c>
      <c r="G426" s="1">
        <v>32900000</v>
      </c>
      <c r="H426" t="str">
        <f t="shared" si="6"/>
        <v>Fino_0.14</v>
      </c>
      <c r="I426" t="str">
        <f>VLOOKUP(H426,Data!D:E,2,0)</f>
        <v>MC7PD_B2B_0720_86</v>
      </c>
    </row>
    <row r="427" spans="2:9" hidden="1" x14ac:dyDescent="0.25">
      <c r="B427" t="s">
        <v>932</v>
      </c>
      <c r="C427" s="14">
        <v>0.14000000000000001</v>
      </c>
      <c r="D427" t="s">
        <v>808</v>
      </c>
      <c r="E427">
        <v>337439</v>
      </c>
      <c r="F427" s="64" t="s">
        <v>810</v>
      </c>
      <c r="G427" s="1">
        <v>221300000</v>
      </c>
      <c r="H427" t="str">
        <f t="shared" si="6"/>
        <v>Fino_0.14</v>
      </c>
      <c r="I427" t="str">
        <f>VLOOKUP(H427,Data!D:E,2,0)</f>
        <v>MC7PD_B2B_0720_86</v>
      </c>
    </row>
    <row r="428" spans="2:9" hidden="1" x14ac:dyDescent="0.25">
      <c r="B428" t="s">
        <v>932</v>
      </c>
      <c r="C428" s="14">
        <v>0.14000000000000001</v>
      </c>
      <c r="D428" t="s">
        <v>808</v>
      </c>
      <c r="E428">
        <v>337446</v>
      </c>
      <c r="F428" s="64" t="s">
        <v>811</v>
      </c>
      <c r="G428" s="1">
        <v>10800000</v>
      </c>
      <c r="H428" t="str">
        <f t="shared" si="6"/>
        <v>Fino_0.14</v>
      </c>
      <c r="I428" t="str">
        <f>VLOOKUP(H428,Data!D:E,2,0)</f>
        <v>MC7PD_B2B_0720_86</v>
      </c>
    </row>
    <row r="429" spans="2:9" hidden="1" x14ac:dyDescent="0.25">
      <c r="B429" t="s">
        <v>932</v>
      </c>
      <c r="C429" s="14">
        <v>0.14000000000000001</v>
      </c>
      <c r="D429" t="s">
        <v>808</v>
      </c>
      <c r="E429">
        <v>338061</v>
      </c>
      <c r="F429" s="64" t="s">
        <v>818</v>
      </c>
      <c r="G429" s="1">
        <v>27800000</v>
      </c>
      <c r="H429" t="str">
        <f t="shared" si="6"/>
        <v>Fino_0.14</v>
      </c>
      <c r="I429" t="str">
        <f>VLOOKUP(H429,Data!D:E,2,0)</f>
        <v>MC7PD_B2B_0720_86</v>
      </c>
    </row>
    <row r="430" spans="2:9" hidden="1" x14ac:dyDescent="0.25">
      <c r="B430" t="s">
        <v>932</v>
      </c>
      <c r="C430" s="14">
        <v>0.14000000000000001</v>
      </c>
      <c r="D430" t="s">
        <v>828</v>
      </c>
      <c r="E430">
        <v>337331</v>
      </c>
      <c r="F430" s="64" t="s">
        <v>832</v>
      </c>
      <c r="G430" s="1">
        <v>40500000</v>
      </c>
      <c r="H430" t="str">
        <f t="shared" si="6"/>
        <v>Fino_0.14</v>
      </c>
      <c r="I430" t="str">
        <f>VLOOKUP(H430,Data!D:E,2,0)</f>
        <v>MC7PD_B2B_0720_86</v>
      </c>
    </row>
    <row r="431" spans="2:9" hidden="1" x14ac:dyDescent="0.25">
      <c r="B431" t="s">
        <v>932</v>
      </c>
      <c r="C431" s="14">
        <v>0.14000000000000001</v>
      </c>
      <c r="D431" t="s">
        <v>828</v>
      </c>
      <c r="E431">
        <v>337337</v>
      </c>
      <c r="F431" s="64" t="s">
        <v>830</v>
      </c>
      <c r="G431" s="1">
        <v>100000</v>
      </c>
      <c r="H431" t="str">
        <f t="shared" si="6"/>
        <v>Fino_0.14</v>
      </c>
      <c r="I431" t="str">
        <f>VLOOKUP(H431,Data!D:E,2,0)</f>
        <v>MC7PD_B2B_0720_86</v>
      </c>
    </row>
    <row r="432" spans="2:9" hidden="1" x14ac:dyDescent="0.25">
      <c r="B432" t="s">
        <v>932</v>
      </c>
      <c r="C432" s="14">
        <v>0.14000000000000001</v>
      </c>
      <c r="D432" t="s">
        <v>835</v>
      </c>
      <c r="E432">
        <v>337480</v>
      </c>
      <c r="F432" s="64" t="s">
        <v>862</v>
      </c>
      <c r="G432" s="1">
        <v>26000000</v>
      </c>
      <c r="H432" t="str">
        <f t="shared" si="6"/>
        <v>Fino_0.14</v>
      </c>
      <c r="I432" t="str">
        <f>VLOOKUP(H432,Data!D:E,2,0)</f>
        <v>MC7PD_B2B_0720_86</v>
      </c>
    </row>
    <row r="433" spans="2:9" hidden="1" x14ac:dyDescent="0.25">
      <c r="B433" t="s">
        <v>932</v>
      </c>
      <c r="C433" s="14">
        <v>0.15</v>
      </c>
      <c r="D433" t="s">
        <v>771</v>
      </c>
      <c r="E433">
        <v>337357</v>
      </c>
      <c r="F433" s="64" t="s">
        <v>773</v>
      </c>
      <c r="G433" s="1">
        <v>4800000</v>
      </c>
      <c r="H433" t="str">
        <f t="shared" si="6"/>
        <v>Fino_0.15</v>
      </c>
      <c r="I433" t="str">
        <f>VLOOKUP(H433,Data!D:E,2,0)</f>
        <v>MC7PD_B2B_0720_88</v>
      </c>
    </row>
    <row r="434" spans="2:9" hidden="1" x14ac:dyDescent="0.25">
      <c r="B434" t="s">
        <v>932</v>
      </c>
      <c r="C434" s="14">
        <v>0.15</v>
      </c>
      <c r="D434" t="s">
        <v>771</v>
      </c>
      <c r="E434">
        <v>337372</v>
      </c>
      <c r="F434" s="64" t="s">
        <v>774</v>
      </c>
      <c r="G434" s="1">
        <v>16100000</v>
      </c>
      <c r="H434" t="str">
        <f t="shared" si="6"/>
        <v>Fino_0.15</v>
      </c>
      <c r="I434" t="str">
        <f>VLOOKUP(H434,Data!D:E,2,0)</f>
        <v>MC7PD_B2B_0720_88</v>
      </c>
    </row>
    <row r="435" spans="2:9" hidden="1" x14ac:dyDescent="0.25">
      <c r="B435" t="s">
        <v>932</v>
      </c>
      <c r="C435" s="14">
        <v>0.15</v>
      </c>
      <c r="D435" t="s">
        <v>771</v>
      </c>
      <c r="E435">
        <v>337375</v>
      </c>
      <c r="F435" s="64" t="s">
        <v>775</v>
      </c>
      <c r="G435" s="1">
        <v>8000000</v>
      </c>
      <c r="H435" t="str">
        <f t="shared" si="6"/>
        <v>Fino_0.15</v>
      </c>
      <c r="I435" t="str">
        <f>VLOOKUP(H435,Data!D:E,2,0)</f>
        <v>MC7PD_B2B_0720_88</v>
      </c>
    </row>
    <row r="436" spans="2:9" hidden="1" x14ac:dyDescent="0.25">
      <c r="B436" t="s">
        <v>932</v>
      </c>
      <c r="C436" s="14">
        <v>0.15</v>
      </c>
      <c r="D436" t="s">
        <v>771</v>
      </c>
      <c r="E436">
        <v>337375</v>
      </c>
      <c r="F436" s="64" t="s">
        <v>1763</v>
      </c>
      <c r="G436" s="1">
        <v>100000</v>
      </c>
      <c r="H436" t="str">
        <f t="shared" si="6"/>
        <v>Fino_0.15</v>
      </c>
      <c r="I436" t="str">
        <f>VLOOKUP(H436,Data!D:E,2,0)</f>
        <v>MC7PD_B2B_0720_88</v>
      </c>
    </row>
    <row r="437" spans="2:9" hidden="1" x14ac:dyDescent="0.25">
      <c r="B437" t="s">
        <v>932</v>
      </c>
      <c r="C437" s="14">
        <v>0.15</v>
      </c>
      <c r="D437" t="s">
        <v>794</v>
      </c>
      <c r="E437">
        <v>337342</v>
      </c>
      <c r="F437" s="64" t="s">
        <v>802</v>
      </c>
      <c r="G437" s="1">
        <v>12800000</v>
      </c>
      <c r="H437" t="str">
        <f t="shared" si="6"/>
        <v>Fino_0.15</v>
      </c>
      <c r="I437" t="str">
        <f>VLOOKUP(H437,Data!D:E,2,0)</f>
        <v>MC7PD_B2B_0720_88</v>
      </c>
    </row>
    <row r="438" spans="2:9" hidden="1" x14ac:dyDescent="0.25">
      <c r="B438" t="s">
        <v>932</v>
      </c>
      <c r="C438" s="14">
        <v>0.15</v>
      </c>
      <c r="D438" t="s">
        <v>794</v>
      </c>
      <c r="E438">
        <v>337353</v>
      </c>
      <c r="F438" s="64" t="s">
        <v>795</v>
      </c>
      <c r="G438" s="1">
        <v>100000</v>
      </c>
      <c r="H438" t="str">
        <f t="shared" si="6"/>
        <v>Fino_0.15</v>
      </c>
      <c r="I438" t="str">
        <f>VLOOKUP(H438,Data!D:E,2,0)</f>
        <v>MC7PD_B2B_0720_88</v>
      </c>
    </row>
    <row r="439" spans="2:9" hidden="1" x14ac:dyDescent="0.25">
      <c r="B439" t="s">
        <v>932</v>
      </c>
      <c r="C439" s="14">
        <v>0.15</v>
      </c>
      <c r="D439" t="s">
        <v>794</v>
      </c>
      <c r="E439">
        <v>337367</v>
      </c>
      <c r="F439" s="64" t="s">
        <v>806</v>
      </c>
      <c r="G439" s="1">
        <v>800000</v>
      </c>
      <c r="H439" t="str">
        <f t="shared" si="6"/>
        <v>Fino_0.15</v>
      </c>
      <c r="I439" t="str">
        <f>VLOOKUP(H439,Data!D:E,2,0)</f>
        <v>MC7PD_B2B_0720_88</v>
      </c>
    </row>
    <row r="440" spans="2:9" hidden="1" x14ac:dyDescent="0.25">
      <c r="B440" t="s">
        <v>932</v>
      </c>
      <c r="C440" s="14">
        <v>0.15</v>
      </c>
      <c r="D440" t="s">
        <v>808</v>
      </c>
      <c r="E440">
        <v>337306</v>
      </c>
      <c r="F440" s="64" t="s">
        <v>1185</v>
      </c>
      <c r="G440" s="1">
        <v>100000</v>
      </c>
      <c r="H440" t="str">
        <f t="shared" si="6"/>
        <v>Fino_0.15</v>
      </c>
      <c r="I440" t="str">
        <f>VLOOKUP(H440,Data!D:E,2,0)</f>
        <v>MC7PD_B2B_0720_88</v>
      </c>
    </row>
    <row r="441" spans="2:9" hidden="1" x14ac:dyDescent="0.25">
      <c r="B441" t="s">
        <v>932</v>
      </c>
      <c r="C441" s="14">
        <v>0.15</v>
      </c>
      <c r="D441" t="s">
        <v>828</v>
      </c>
      <c r="E441">
        <v>175242</v>
      </c>
      <c r="F441" s="64" t="s">
        <v>834</v>
      </c>
      <c r="G441" s="1">
        <v>450900000</v>
      </c>
      <c r="H441" t="str">
        <f t="shared" si="6"/>
        <v>Fino_0.15</v>
      </c>
      <c r="I441" t="str">
        <f>VLOOKUP(H441,Data!D:E,2,0)</f>
        <v>MC7PD_B2B_0720_88</v>
      </c>
    </row>
    <row r="442" spans="2:9" hidden="1" x14ac:dyDescent="0.25">
      <c r="B442" t="s">
        <v>932</v>
      </c>
      <c r="C442" s="14">
        <v>0.15</v>
      </c>
      <c r="D442" t="s">
        <v>828</v>
      </c>
      <c r="E442">
        <v>337331</v>
      </c>
      <c r="F442" s="64" t="s">
        <v>832</v>
      </c>
      <c r="G442" s="1">
        <v>63300000</v>
      </c>
      <c r="H442" t="str">
        <f t="shared" si="6"/>
        <v>Fino_0.15</v>
      </c>
      <c r="I442" t="str">
        <f>VLOOKUP(H442,Data!D:E,2,0)</f>
        <v>MC7PD_B2B_0720_88</v>
      </c>
    </row>
    <row r="443" spans="2:9" hidden="1" x14ac:dyDescent="0.25">
      <c r="B443" t="s">
        <v>932</v>
      </c>
      <c r="C443" s="14">
        <v>0.15</v>
      </c>
      <c r="D443" t="s">
        <v>835</v>
      </c>
      <c r="E443">
        <v>186715</v>
      </c>
      <c r="F443" s="64" t="s">
        <v>331</v>
      </c>
      <c r="G443" s="1">
        <v>100000</v>
      </c>
      <c r="H443" t="str">
        <f t="shared" si="6"/>
        <v>Fino_0.15</v>
      </c>
      <c r="I443" t="str">
        <f>VLOOKUP(H443,Data!D:E,2,0)</f>
        <v>MC7PD_B2B_0720_88</v>
      </c>
    </row>
    <row r="444" spans="2:9" hidden="1" x14ac:dyDescent="0.25">
      <c r="B444" t="s">
        <v>932</v>
      </c>
      <c r="C444" s="14">
        <v>0.15</v>
      </c>
      <c r="D444" t="s">
        <v>835</v>
      </c>
      <c r="E444">
        <v>337328</v>
      </c>
      <c r="F444" s="64" t="s">
        <v>839</v>
      </c>
      <c r="G444" s="1">
        <v>62500000</v>
      </c>
      <c r="H444" t="str">
        <f t="shared" si="6"/>
        <v>Fino_0.15</v>
      </c>
      <c r="I444" t="str">
        <f>VLOOKUP(H444,Data!D:E,2,0)</f>
        <v>MC7PD_B2B_0720_88</v>
      </c>
    </row>
    <row r="445" spans="2:9" hidden="1" x14ac:dyDescent="0.25">
      <c r="B445" t="s">
        <v>932</v>
      </c>
      <c r="C445" s="14">
        <v>0.15</v>
      </c>
      <c r="D445" t="s">
        <v>835</v>
      </c>
      <c r="E445">
        <v>337480</v>
      </c>
      <c r="F445" s="64" t="s">
        <v>862</v>
      </c>
      <c r="G445" s="1">
        <v>100200000</v>
      </c>
      <c r="H445" t="str">
        <f t="shared" si="6"/>
        <v>Fino_0.15</v>
      </c>
      <c r="I445" t="str">
        <f>VLOOKUP(H445,Data!D:E,2,0)</f>
        <v>MC7PD_B2B_0720_88</v>
      </c>
    </row>
    <row r="446" spans="2:9" hidden="1" x14ac:dyDescent="0.25">
      <c r="B446" t="s">
        <v>932</v>
      </c>
      <c r="C446" s="14">
        <v>0.15</v>
      </c>
      <c r="D446" t="s">
        <v>835</v>
      </c>
      <c r="E446">
        <v>338062</v>
      </c>
      <c r="F446" s="64" t="s">
        <v>1337</v>
      </c>
      <c r="G446" s="1">
        <v>100000</v>
      </c>
      <c r="H446" t="str">
        <f t="shared" si="6"/>
        <v>Fino_0.15</v>
      </c>
      <c r="I446" t="str">
        <f>VLOOKUP(H446,Data!D:E,2,0)</f>
        <v>MC7PD_B2B_0720_88</v>
      </c>
    </row>
    <row r="447" spans="2:9" hidden="1" x14ac:dyDescent="0.25">
      <c r="B447" t="s">
        <v>932</v>
      </c>
      <c r="C447" s="14">
        <v>0.16</v>
      </c>
      <c r="D447" t="s">
        <v>808</v>
      </c>
      <c r="E447">
        <v>337447</v>
      </c>
      <c r="F447" s="64" t="s">
        <v>1246</v>
      </c>
      <c r="G447" s="1">
        <v>85200000</v>
      </c>
      <c r="H447" t="str">
        <f t="shared" si="6"/>
        <v>Fino_0.16</v>
      </c>
      <c r="I447" t="str">
        <f>VLOOKUP(H447,Data!D:E,2,0)</f>
        <v>MC7PD_B2B_0720_89</v>
      </c>
    </row>
    <row r="448" spans="2:9" hidden="1" x14ac:dyDescent="0.25">
      <c r="B448" t="s">
        <v>933</v>
      </c>
      <c r="C448" s="14">
        <v>0.04</v>
      </c>
      <c r="D448" t="s">
        <v>828</v>
      </c>
      <c r="E448">
        <v>337337</v>
      </c>
      <c r="F448" s="64" t="s">
        <v>830</v>
      </c>
      <c r="G448" s="1">
        <v>100000</v>
      </c>
      <c r="H448" t="str">
        <f t="shared" si="6"/>
        <v>Fresh 110/ 180_0.04</v>
      </c>
      <c r="I448" t="str">
        <f>VLOOKUP(H448,Data!D:E,2,0)</f>
        <v>MC7PD_B2B_0720_90</v>
      </c>
    </row>
    <row r="449" spans="2:9" hidden="1" x14ac:dyDescent="0.25">
      <c r="B449" t="s">
        <v>933</v>
      </c>
      <c r="C449" s="14">
        <v>0.05</v>
      </c>
      <c r="D449" t="s">
        <v>794</v>
      </c>
      <c r="E449">
        <v>337342</v>
      </c>
      <c r="F449" s="64" t="s">
        <v>802</v>
      </c>
      <c r="G449" s="1">
        <v>100000</v>
      </c>
      <c r="H449" t="str">
        <f t="shared" si="6"/>
        <v>Fresh 110/ 180_0.05</v>
      </c>
      <c r="I449" t="str">
        <f>VLOOKUP(H449,Data!D:E,2,0)</f>
        <v>MC7PD_B2B_0720_91</v>
      </c>
    </row>
    <row r="450" spans="2:9" hidden="1" x14ac:dyDescent="0.25">
      <c r="B450" t="s">
        <v>933</v>
      </c>
      <c r="C450" s="14">
        <v>0.05</v>
      </c>
      <c r="D450" t="s">
        <v>794</v>
      </c>
      <c r="E450">
        <v>337428</v>
      </c>
      <c r="F450" s="64" t="s">
        <v>1150</v>
      </c>
      <c r="G450" s="1">
        <v>200000</v>
      </c>
      <c r="H450" t="str">
        <f t="shared" si="6"/>
        <v>Fresh 110/ 180_0.05</v>
      </c>
      <c r="I450" t="str">
        <f>VLOOKUP(H450,Data!D:E,2,0)</f>
        <v>MC7PD_B2B_0720_91</v>
      </c>
    </row>
    <row r="451" spans="2:9" hidden="1" x14ac:dyDescent="0.25">
      <c r="B451" t="s">
        <v>933</v>
      </c>
      <c r="C451" s="14">
        <v>0.05</v>
      </c>
      <c r="D451" t="s">
        <v>828</v>
      </c>
      <c r="E451">
        <v>175242</v>
      </c>
      <c r="F451" s="64" t="s">
        <v>834</v>
      </c>
      <c r="G451" s="1">
        <v>100000</v>
      </c>
      <c r="H451" t="str">
        <f t="shared" si="6"/>
        <v>Fresh 110/ 180_0.05</v>
      </c>
      <c r="I451" t="str">
        <f>VLOOKUP(H451,Data!D:E,2,0)</f>
        <v>MC7PD_B2B_0720_91</v>
      </c>
    </row>
    <row r="452" spans="2:9" hidden="1" x14ac:dyDescent="0.25">
      <c r="B452" t="s">
        <v>933</v>
      </c>
      <c r="C452" s="14">
        <v>5.5E-2</v>
      </c>
      <c r="D452" t="s">
        <v>771</v>
      </c>
      <c r="E452">
        <v>337363</v>
      </c>
      <c r="F452" s="64" t="s">
        <v>782</v>
      </c>
      <c r="G452" s="1">
        <v>700000</v>
      </c>
      <c r="H452" t="str">
        <f t="shared" si="6"/>
        <v>Fresh 110/ 180_0.055</v>
      </c>
      <c r="I452" t="str">
        <f>VLOOKUP(H452,Data!D:E,2,0)</f>
        <v>MC7PD_B2B_0720_92</v>
      </c>
    </row>
    <row r="453" spans="2:9" hidden="1" x14ac:dyDescent="0.25">
      <c r="B453" t="s">
        <v>933</v>
      </c>
      <c r="C453" s="14">
        <v>5.5E-2</v>
      </c>
      <c r="D453" t="s">
        <v>808</v>
      </c>
      <c r="E453">
        <v>337397</v>
      </c>
      <c r="F453" s="64" t="s">
        <v>816</v>
      </c>
      <c r="G453" s="1">
        <v>100000</v>
      </c>
      <c r="H453" t="str">
        <f t="shared" ref="H453:H516" si="7">B453&amp;"_"&amp;C453</f>
        <v>Fresh 110/ 180_0.055</v>
      </c>
      <c r="I453" t="str">
        <f>VLOOKUP(H453,Data!D:E,2,0)</f>
        <v>MC7PD_B2B_0720_92</v>
      </c>
    </row>
    <row r="454" spans="2:9" hidden="1" x14ac:dyDescent="0.25">
      <c r="B454" t="s">
        <v>933</v>
      </c>
      <c r="C454" s="14">
        <v>5.5E-2</v>
      </c>
      <c r="D454" t="s">
        <v>828</v>
      </c>
      <c r="E454">
        <v>179444</v>
      </c>
      <c r="F454" s="64" t="s">
        <v>1282</v>
      </c>
      <c r="G454" s="1">
        <v>5700000</v>
      </c>
      <c r="H454" t="str">
        <f t="shared" si="7"/>
        <v>Fresh 110/ 180_0.055</v>
      </c>
      <c r="I454" t="str">
        <f>VLOOKUP(H454,Data!D:E,2,0)</f>
        <v>MC7PD_B2B_0720_92</v>
      </c>
    </row>
    <row r="455" spans="2:9" hidden="1" x14ac:dyDescent="0.25">
      <c r="B455" t="s">
        <v>933</v>
      </c>
      <c r="C455" s="14">
        <v>5.5E-2</v>
      </c>
      <c r="D455" t="s">
        <v>828</v>
      </c>
      <c r="E455">
        <v>337329</v>
      </c>
      <c r="F455" s="64" t="s">
        <v>829</v>
      </c>
      <c r="G455" s="1">
        <v>100000</v>
      </c>
      <c r="H455" t="str">
        <f t="shared" si="7"/>
        <v>Fresh 110/ 180_0.055</v>
      </c>
      <c r="I455" t="str">
        <f>VLOOKUP(H455,Data!D:E,2,0)</f>
        <v>MC7PD_B2B_0720_92</v>
      </c>
    </row>
    <row r="456" spans="2:9" hidden="1" x14ac:dyDescent="0.25">
      <c r="B456" t="s">
        <v>933</v>
      </c>
      <c r="C456" s="14">
        <v>5.5E-2</v>
      </c>
      <c r="D456" t="s">
        <v>828</v>
      </c>
      <c r="E456">
        <v>337418</v>
      </c>
      <c r="F456" s="64" t="s">
        <v>833</v>
      </c>
      <c r="G456" s="1">
        <v>100000</v>
      </c>
      <c r="H456" t="str">
        <f t="shared" si="7"/>
        <v>Fresh 110/ 180_0.055</v>
      </c>
      <c r="I456" t="str">
        <f>VLOOKUP(H456,Data!D:E,2,0)</f>
        <v>MC7PD_B2B_0720_92</v>
      </c>
    </row>
    <row r="457" spans="2:9" hidden="1" x14ac:dyDescent="0.25">
      <c r="B457" t="s">
        <v>933</v>
      </c>
      <c r="C457" s="14">
        <v>5.5E-2</v>
      </c>
      <c r="D457" t="s">
        <v>835</v>
      </c>
      <c r="E457">
        <v>186715</v>
      </c>
      <c r="F457" s="64" t="s">
        <v>331</v>
      </c>
      <c r="G457" s="1">
        <v>100000</v>
      </c>
      <c r="H457" t="str">
        <f t="shared" si="7"/>
        <v>Fresh 110/ 180_0.055</v>
      </c>
      <c r="I457" t="str">
        <f>VLOOKUP(H457,Data!D:E,2,0)</f>
        <v>MC7PD_B2B_0720_92</v>
      </c>
    </row>
    <row r="458" spans="2:9" hidden="1" x14ac:dyDescent="0.25">
      <c r="B458" t="s">
        <v>933</v>
      </c>
      <c r="C458" s="14">
        <v>0.06</v>
      </c>
      <c r="D458" t="s">
        <v>794</v>
      </c>
      <c r="E458">
        <v>337428</v>
      </c>
      <c r="F458" s="64" t="s">
        <v>1150</v>
      </c>
      <c r="G458" s="1">
        <v>100000</v>
      </c>
      <c r="H458" t="str">
        <f t="shared" si="7"/>
        <v>Fresh 110/ 180_0.06</v>
      </c>
      <c r="I458" t="str">
        <f>VLOOKUP(H458,Data!D:E,2,0)</f>
        <v>MC7PD_B2B_0720_93</v>
      </c>
    </row>
    <row r="459" spans="2:9" hidden="1" x14ac:dyDescent="0.25">
      <c r="B459" t="s">
        <v>933</v>
      </c>
      <c r="C459" s="14">
        <v>0.06</v>
      </c>
      <c r="D459" t="s">
        <v>808</v>
      </c>
      <c r="E459">
        <v>337397</v>
      </c>
      <c r="F459" s="64" t="s">
        <v>816</v>
      </c>
      <c r="G459" s="1">
        <v>100000</v>
      </c>
      <c r="H459" t="str">
        <f t="shared" si="7"/>
        <v>Fresh 110/ 180_0.06</v>
      </c>
      <c r="I459" t="str">
        <f>VLOOKUP(H459,Data!D:E,2,0)</f>
        <v>MC7PD_B2B_0720_93</v>
      </c>
    </row>
    <row r="460" spans="2:9" hidden="1" x14ac:dyDescent="0.25">
      <c r="B460" t="s">
        <v>933</v>
      </c>
      <c r="C460" s="14">
        <v>0.06</v>
      </c>
      <c r="D460" t="s">
        <v>828</v>
      </c>
      <c r="E460">
        <v>337329</v>
      </c>
      <c r="F460" s="64" t="s">
        <v>829</v>
      </c>
      <c r="G460" s="1">
        <v>100000</v>
      </c>
      <c r="H460" t="str">
        <f t="shared" si="7"/>
        <v>Fresh 110/ 180_0.06</v>
      </c>
      <c r="I460" t="str">
        <f>VLOOKUP(H460,Data!D:E,2,0)</f>
        <v>MC7PD_B2B_0720_93</v>
      </c>
    </row>
    <row r="461" spans="2:9" hidden="1" x14ac:dyDescent="0.25">
      <c r="B461" t="s">
        <v>933</v>
      </c>
      <c r="C461" s="14">
        <v>0.06</v>
      </c>
      <c r="D461" t="s">
        <v>828</v>
      </c>
      <c r="E461">
        <v>337337</v>
      </c>
      <c r="F461" s="64" t="s">
        <v>830</v>
      </c>
      <c r="G461" s="1">
        <v>100000</v>
      </c>
      <c r="H461" t="str">
        <f t="shared" si="7"/>
        <v>Fresh 110/ 180_0.06</v>
      </c>
      <c r="I461" t="str">
        <f>VLOOKUP(H461,Data!D:E,2,0)</f>
        <v>MC7PD_B2B_0720_93</v>
      </c>
    </row>
    <row r="462" spans="2:9" hidden="1" x14ac:dyDescent="0.25">
      <c r="B462" t="s">
        <v>933</v>
      </c>
      <c r="C462" s="14">
        <v>0.06</v>
      </c>
      <c r="D462" t="s">
        <v>828</v>
      </c>
      <c r="E462">
        <v>337418</v>
      </c>
      <c r="F462" s="64" t="s">
        <v>833</v>
      </c>
      <c r="G462" s="1">
        <v>100000</v>
      </c>
      <c r="H462" t="str">
        <f t="shared" si="7"/>
        <v>Fresh 110/ 180_0.06</v>
      </c>
      <c r="I462" t="str">
        <f>VLOOKUP(H462,Data!D:E,2,0)</f>
        <v>MC7PD_B2B_0720_93</v>
      </c>
    </row>
    <row r="463" spans="2:9" hidden="1" x14ac:dyDescent="0.25">
      <c r="B463" t="s">
        <v>933</v>
      </c>
      <c r="C463" s="14">
        <v>6.5000000000000002E-2</v>
      </c>
      <c r="D463" t="s">
        <v>808</v>
      </c>
      <c r="E463">
        <v>337316</v>
      </c>
      <c r="F463" s="64" t="s">
        <v>817</v>
      </c>
      <c r="G463" s="1">
        <v>100000</v>
      </c>
      <c r="H463" t="str">
        <f t="shared" si="7"/>
        <v>Fresh 110/ 180_0.065</v>
      </c>
      <c r="I463" t="str">
        <f>VLOOKUP(H463,Data!D:E,2,0)</f>
        <v>MC7PD_B2B_0720_94</v>
      </c>
    </row>
    <row r="464" spans="2:9" hidden="1" x14ac:dyDescent="0.25">
      <c r="B464" t="s">
        <v>933</v>
      </c>
      <c r="C464" s="14">
        <v>7.0000000000000007E-2</v>
      </c>
      <c r="D464" t="s">
        <v>771</v>
      </c>
      <c r="E464">
        <v>180804</v>
      </c>
      <c r="F464" s="64" t="s">
        <v>770</v>
      </c>
      <c r="G464" s="1">
        <v>100000</v>
      </c>
      <c r="H464" t="str">
        <f t="shared" si="7"/>
        <v>Fresh 110/ 180_0.07</v>
      </c>
      <c r="I464" t="str">
        <f>VLOOKUP(H464,Data!D:E,2,0)</f>
        <v>MC7PD_B2B_0720_95</v>
      </c>
    </row>
    <row r="465" spans="2:9" hidden="1" x14ac:dyDescent="0.25">
      <c r="B465" t="s">
        <v>933</v>
      </c>
      <c r="C465" s="14">
        <v>7.0000000000000007E-2</v>
      </c>
      <c r="D465" t="s">
        <v>771</v>
      </c>
      <c r="E465">
        <v>337375</v>
      </c>
      <c r="F465" s="64" t="s">
        <v>775</v>
      </c>
      <c r="G465" s="1">
        <v>100000</v>
      </c>
      <c r="H465" t="str">
        <f t="shared" si="7"/>
        <v>Fresh 110/ 180_0.07</v>
      </c>
      <c r="I465" t="str">
        <f>VLOOKUP(H465,Data!D:E,2,0)</f>
        <v>MC7PD_B2B_0720_95</v>
      </c>
    </row>
    <row r="466" spans="2:9" hidden="1" x14ac:dyDescent="0.25">
      <c r="B466" t="s">
        <v>933</v>
      </c>
      <c r="C466" s="14">
        <v>7.0000000000000007E-2</v>
      </c>
      <c r="D466" t="s">
        <v>828</v>
      </c>
      <c r="E466">
        <v>187507</v>
      </c>
      <c r="F466" s="64" t="s">
        <v>831</v>
      </c>
      <c r="G466" s="1">
        <v>100000</v>
      </c>
      <c r="H466" t="str">
        <f t="shared" si="7"/>
        <v>Fresh 110/ 180_0.07</v>
      </c>
      <c r="I466" t="str">
        <f>VLOOKUP(H466,Data!D:E,2,0)</f>
        <v>MC7PD_B2B_0720_95</v>
      </c>
    </row>
    <row r="467" spans="2:9" hidden="1" x14ac:dyDescent="0.25">
      <c r="B467" t="s">
        <v>933</v>
      </c>
      <c r="C467" s="14">
        <v>7.4999999999999997E-2</v>
      </c>
      <c r="D467" t="s">
        <v>771</v>
      </c>
      <c r="E467">
        <v>337363</v>
      </c>
      <c r="F467" s="64" t="s">
        <v>782</v>
      </c>
      <c r="G467" s="1">
        <v>41600000</v>
      </c>
      <c r="H467" t="str">
        <f t="shared" si="7"/>
        <v>Fresh 110/ 180_0.075</v>
      </c>
      <c r="I467" t="str">
        <f>VLOOKUP(H467,Data!D:E,2,0)</f>
        <v>MC7PD_B2B_0720_96</v>
      </c>
    </row>
    <row r="468" spans="2:9" hidden="1" x14ac:dyDescent="0.25">
      <c r="B468" t="s">
        <v>933</v>
      </c>
      <c r="C468" s="14">
        <v>7.4999999999999997E-2</v>
      </c>
      <c r="D468" t="s">
        <v>828</v>
      </c>
      <c r="E468">
        <v>175242</v>
      </c>
      <c r="F468" s="64" t="s">
        <v>834</v>
      </c>
      <c r="G468" s="1">
        <v>100000</v>
      </c>
      <c r="H468" t="str">
        <f t="shared" si="7"/>
        <v>Fresh 110/ 180_0.075</v>
      </c>
      <c r="I468" t="str">
        <f>VLOOKUP(H468,Data!D:E,2,0)</f>
        <v>MC7PD_B2B_0720_96</v>
      </c>
    </row>
    <row r="469" spans="2:9" hidden="1" x14ac:dyDescent="0.25">
      <c r="B469" t="s">
        <v>933</v>
      </c>
      <c r="C469" s="14">
        <v>7.4999999999999997E-2</v>
      </c>
      <c r="D469" t="s">
        <v>828</v>
      </c>
      <c r="E469">
        <v>337337</v>
      </c>
      <c r="F469" s="64" t="s">
        <v>830</v>
      </c>
      <c r="G469" s="1">
        <v>100000</v>
      </c>
      <c r="H469" t="str">
        <f t="shared" si="7"/>
        <v>Fresh 110/ 180_0.075</v>
      </c>
      <c r="I469" t="str">
        <f>VLOOKUP(H469,Data!D:E,2,0)</f>
        <v>MC7PD_B2B_0720_96</v>
      </c>
    </row>
    <row r="470" spans="2:9" hidden="1" x14ac:dyDescent="0.25">
      <c r="B470" t="s">
        <v>933</v>
      </c>
      <c r="C470" s="14">
        <v>7.4999999999999997E-2</v>
      </c>
      <c r="D470" t="s">
        <v>835</v>
      </c>
      <c r="E470">
        <v>337480</v>
      </c>
      <c r="F470" s="64" t="s">
        <v>862</v>
      </c>
      <c r="G470" s="1">
        <v>100000</v>
      </c>
      <c r="H470" t="str">
        <f t="shared" si="7"/>
        <v>Fresh 110/ 180_0.075</v>
      </c>
      <c r="I470" t="str">
        <f>VLOOKUP(H470,Data!D:E,2,0)</f>
        <v>MC7PD_B2B_0720_96</v>
      </c>
    </row>
    <row r="471" spans="2:9" hidden="1" x14ac:dyDescent="0.25">
      <c r="B471" t="s">
        <v>933</v>
      </c>
      <c r="C471" s="14">
        <v>0.08</v>
      </c>
      <c r="D471" t="s">
        <v>771</v>
      </c>
      <c r="E471">
        <v>337361</v>
      </c>
      <c r="F471" s="64" t="s">
        <v>769</v>
      </c>
      <c r="G471" s="1">
        <v>100000</v>
      </c>
      <c r="H471" t="str">
        <f t="shared" si="7"/>
        <v>Fresh 110/ 180_0.08</v>
      </c>
      <c r="I471" t="str">
        <f>VLOOKUP(H471,Data!D:E,2,0)</f>
        <v>MC7PD_B2B_0720_97</v>
      </c>
    </row>
    <row r="472" spans="2:9" hidden="1" x14ac:dyDescent="0.25">
      <c r="B472" t="s">
        <v>933</v>
      </c>
      <c r="C472" s="14">
        <v>0.08</v>
      </c>
      <c r="D472" t="s">
        <v>771</v>
      </c>
      <c r="E472">
        <v>337374</v>
      </c>
      <c r="F472" s="64" t="s">
        <v>1009</v>
      </c>
      <c r="G472" s="1">
        <v>100000</v>
      </c>
      <c r="H472" t="str">
        <f t="shared" si="7"/>
        <v>Fresh 110/ 180_0.08</v>
      </c>
      <c r="I472" t="str">
        <f>VLOOKUP(H472,Data!D:E,2,0)</f>
        <v>MC7PD_B2B_0720_97</v>
      </c>
    </row>
    <row r="473" spans="2:9" hidden="1" x14ac:dyDescent="0.25">
      <c r="B473" t="s">
        <v>933</v>
      </c>
      <c r="C473" s="14">
        <v>0.08</v>
      </c>
      <c r="D473" t="s">
        <v>794</v>
      </c>
      <c r="E473">
        <v>337354</v>
      </c>
      <c r="F473" s="64" t="s">
        <v>797</v>
      </c>
      <c r="G473" s="1">
        <v>1200000</v>
      </c>
      <c r="H473" t="str">
        <f t="shared" si="7"/>
        <v>Fresh 110/ 180_0.08</v>
      </c>
      <c r="I473" t="str">
        <f>VLOOKUP(H473,Data!D:E,2,0)</f>
        <v>MC7PD_B2B_0720_97</v>
      </c>
    </row>
    <row r="474" spans="2:9" hidden="1" x14ac:dyDescent="0.25">
      <c r="B474" t="s">
        <v>933</v>
      </c>
      <c r="C474" s="14">
        <v>0.08</v>
      </c>
      <c r="D474" t="s">
        <v>794</v>
      </c>
      <c r="E474">
        <v>337428</v>
      </c>
      <c r="F474" s="64" t="s">
        <v>1150</v>
      </c>
      <c r="G474" s="1">
        <v>5900000</v>
      </c>
      <c r="H474" t="str">
        <f t="shared" si="7"/>
        <v>Fresh 110/ 180_0.08</v>
      </c>
      <c r="I474" t="str">
        <f>VLOOKUP(H474,Data!D:E,2,0)</f>
        <v>MC7PD_B2B_0720_97</v>
      </c>
    </row>
    <row r="475" spans="2:9" hidden="1" x14ac:dyDescent="0.25">
      <c r="B475" t="s">
        <v>933</v>
      </c>
      <c r="C475" s="14">
        <v>0.08</v>
      </c>
      <c r="D475" t="s">
        <v>808</v>
      </c>
      <c r="E475">
        <v>337447</v>
      </c>
      <c r="F475" s="64" t="s">
        <v>1246</v>
      </c>
      <c r="G475" s="1">
        <v>11600000</v>
      </c>
      <c r="H475" t="str">
        <f t="shared" si="7"/>
        <v>Fresh 110/ 180_0.08</v>
      </c>
      <c r="I475" t="str">
        <f>VLOOKUP(H475,Data!D:E,2,0)</f>
        <v>MC7PD_B2B_0720_97</v>
      </c>
    </row>
    <row r="476" spans="2:9" hidden="1" x14ac:dyDescent="0.25">
      <c r="B476" t="s">
        <v>933</v>
      </c>
      <c r="C476" s="14">
        <v>0.08</v>
      </c>
      <c r="D476" t="s">
        <v>828</v>
      </c>
      <c r="E476">
        <v>337329</v>
      </c>
      <c r="F476" s="64" t="s">
        <v>829</v>
      </c>
      <c r="G476" s="1">
        <v>100000</v>
      </c>
      <c r="H476" t="str">
        <f t="shared" si="7"/>
        <v>Fresh 110/ 180_0.08</v>
      </c>
      <c r="I476" t="str">
        <f>VLOOKUP(H476,Data!D:E,2,0)</f>
        <v>MC7PD_B2B_0720_97</v>
      </c>
    </row>
    <row r="477" spans="2:9" hidden="1" x14ac:dyDescent="0.25">
      <c r="B477" t="s">
        <v>933</v>
      </c>
      <c r="C477" s="14">
        <v>0.08</v>
      </c>
      <c r="D477" t="s">
        <v>835</v>
      </c>
      <c r="E477">
        <v>337322</v>
      </c>
      <c r="F477" s="64" t="s">
        <v>845</v>
      </c>
      <c r="G477" s="1">
        <v>100000</v>
      </c>
      <c r="H477" t="str">
        <f t="shared" si="7"/>
        <v>Fresh 110/ 180_0.08</v>
      </c>
      <c r="I477" t="str">
        <f>VLOOKUP(H477,Data!D:E,2,0)</f>
        <v>MC7PD_B2B_0720_97</v>
      </c>
    </row>
    <row r="478" spans="2:9" hidden="1" x14ac:dyDescent="0.25">
      <c r="B478" t="s">
        <v>933</v>
      </c>
      <c r="C478" s="14">
        <v>8.4999999999999992E-2</v>
      </c>
      <c r="D478" t="s">
        <v>828</v>
      </c>
      <c r="E478">
        <v>175242</v>
      </c>
      <c r="F478" s="64" t="s">
        <v>834</v>
      </c>
      <c r="G478" s="1">
        <v>1800000</v>
      </c>
      <c r="H478" t="str">
        <f t="shared" si="7"/>
        <v>Fresh 110/ 180_0.085</v>
      </c>
      <c r="I478" t="str">
        <f>VLOOKUP(H478,Data!D:E,2,0)</f>
        <v>MC7PD_B2B_0720_98</v>
      </c>
    </row>
    <row r="479" spans="2:9" hidden="1" x14ac:dyDescent="0.25">
      <c r="B479" t="s">
        <v>933</v>
      </c>
      <c r="C479" s="14">
        <v>8.4999999999999992E-2</v>
      </c>
      <c r="D479" t="s">
        <v>828</v>
      </c>
      <c r="E479">
        <v>179444</v>
      </c>
      <c r="F479" s="64" t="s">
        <v>1282</v>
      </c>
      <c r="G479" s="1">
        <v>69200000</v>
      </c>
      <c r="H479" t="str">
        <f t="shared" si="7"/>
        <v>Fresh 110/ 180_0.085</v>
      </c>
      <c r="I479" t="str">
        <f>VLOOKUP(H479,Data!D:E,2,0)</f>
        <v>MC7PD_B2B_0720_98</v>
      </c>
    </row>
    <row r="480" spans="2:9" hidden="1" x14ac:dyDescent="0.25">
      <c r="B480" t="s">
        <v>933</v>
      </c>
      <c r="C480" s="14">
        <v>8.4999999999999992E-2</v>
      </c>
      <c r="D480" t="s">
        <v>828</v>
      </c>
      <c r="E480">
        <v>337329</v>
      </c>
      <c r="F480" s="64" t="s">
        <v>829</v>
      </c>
      <c r="G480" s="1">
        <v>17900000</v>
      </c>
      <c r="H480" t="str">
        <f t="shared" si="7"/>
        <v>Fresh 110/ 180_0.085</v>
      </c>
      <c r="I480" t="str">
        <f>VLOOKUP(H480,Data!D:E,2,0)</f>
        <v>MC7PD_B2B_0720_98</v>
      </c>
    </row>
    <row r="481" spans="2:9" hidden="1" x14ac:dyDescent="0.25">
      <c r="B481" t="s">
        <v>933</v>
      </c>
      <c r="C481" s="14">
        <v>0.09</v>
      </c>
      <c r="D481" t="s">
        <v>771</v>
      </c>
      <c r="E481">
        <v>337374</v>
      </c>
      <c r="F481" s="64" t="s">
        <v>1006</v>
      </c>
      <c r="G481" s="1">
        <v>100000</v>
      </c>
      <c r="H481" t="str">
        <f t="shared" si="7"/>
        <v>Fresh 110/ 180_0.09</v>
      </c>
      <c r="I481" t="str">
        <f>VLOOKUP(H481,Data!D:E,2,0)</f>
        <v>MC7PD_B2B_0720_99</v>
      </c>
    </row>
    <row r="482" spans="2:9" hidden="1" x14ac:dyDescent="0.25">
      <c r="B482" t="s">
        <v>933</v>
      </c>
      <c r="C482" s="14">
        <v>0.09</v>
      </c>
      <c r="D482" t="s">
        <v>771</v>
      </c>
      <c r="E482">
        <v>337375</v>
      </c>
      <c r="F482" s="64" t="s">
        <v>775</v>
      </c>
      <c r="G482" s="1">
        <v>100000</v>
      </c>
      <c r="H482" t="str">
        <f t="shared" si="7"/>
        <v>Fresh 110/ 180_0.09</v>
      </c>
      <c r="I482" t="str">
        <f>VLOOKUP(H482,Data!D:E,2,0)</f>
        <v>MC7PD_B2B_0720_99</v>
      </c>
    </row>
    <row r="483" spans="2:9" hidden="1" x14ac:dyDescent="0.25">
      <c r="B483" t="s">
        <v>933</v>
      </c>
      <c r="C483" s="14">
        <v>0.09</v>
      </c>
      <c r="D483" t="s">
        <v>771</v>
      </c>
      <c r="E483">
        <v>337451</v>
      </c>
      <c r="F483" s="64" t="s">
        <v>777</v>
      </c>
      <c r="G483" s="1">
        <v>100000</v>
      </c>
      <c r="H483" t="str">
        <f t="shared" si="7"/>
        <v>Fresh 110/ 180_0.09</v>
      </c>
      <c r="I483" t="str">
        <f>VLOOKUP(H483,Data!D:E,2,0)</f>
        <v>MC7PD_B2B_0720_99</v>
      </c>
    </row>
    <row r="484" spans="2:9" hidden="1" x14ac:dyDescent="0.25">
      <c r="B484" t="s">
        <v>933</v>
      </c>
      <c r="C484" s="14">
        <v>0.09</v>
      </c>
      <c r="D484" t="s">
        <v>808</v>
      </c>
      <c r="E484">
        <v>337389</v>
      </c>
      <c r="F484" s="64" t="s">
        <v>1192</v>
      </c>
      <c r="G484" s="1">
        <v>100000</v>
      </c>
      <c r="H484" t="str">
        <f t="shared" si="7"/>
        <v>Fresh 110/ 180_0.09</v>
      </c>
      <c r="I484" t="str">
        <f>VLOOKUP(H484,Data!D:E,2,0)</f>
        <v>MC7PD_B2B_0720_99</v>
      </c>
    </row>
    <row r="485" spans="2:9" hidden="1" x14ac:dyDescent="0.25">
      <c r="B485" t="s">
        <v>933</v>
      </c>
      <c r="C485" s="14">
        <v>0.09</v>
      </c>
      <c r="D485" t="s">
        <v>808</v>
      </c>
      <c r="E485">
        <v>337391</v>
      </c>
      <c r="F485" s="64" t="s">
        <v>819</v>
      </c>
      <c r="G485" s="1">
        <v>4800000</v>
      </c>
      <c r="H485" t="str">
        <f t="shared" si="7"/>
        <v>Fresh 110/ 180_0.09</v>
      </c>
      <c r="I485" t="str">
        <f>VLOOKUP(H485,Data!D:E,2,0)</f>
        <v>MC7PD_B2B_0720_99</v>
      </c>
    </row>
    <row r="486" spans="2:9" hidden="1" x14ac:dyDescent="0.25">
      <c r="B486" t="s">
        <v>933</v>
      </c>
      <c r="C486" s="14">
        <v>0.09</v>
      </c>
      <c r="D486" t="s">
        <v>808</v>
      </c>
      <c r="E486">
        <v>337397</v>
      </c>
      <c r="F486" s="64" t="s">
        <v>816</v>
      </c>
      <c r="G486" s="1">
        <v>100000</v>
      </c>
      <c r="H486" t="str">
        <f t="shared" si="7"/>
        <v>Fresh 110/ 180_0.09</v>
      </c>
      <c r="I486" t="str">
        <f>VLOOKUP(H486,Data!D:E,2,0)</f>
        <v>MC7PD_B2B_0720_99</v>
      </c>
    </row>
    <row r="487" spans="2:9" hidden="1" x14ac:dyDescent="0.25">
      <c r="B487" t="s">
        <v>933</v>
      </c>
      <c r="C487" s="14">
        <v>0.09</v>
      </c>
      <c r="D487" t="s">
        <v>808</v>
      </c>
      <c r="E487">
        <v>337446</v>
      </c>
      <c r="F487" s="64" t="s">
        <v>811</v>
      </c>
      <c r="G487" s="1">
        <v>33300000</v>
      </c>
      <c r="H487" t="str">
        <f t="shared" si="7"/>
        <v>Fresh 110/ 180_0.09</v>
      </c>
      <c r="I487" t="str">
        <f>VLOOKUP(H487,Data!D:E,2,0)</f>
        <v>MC7PD_B2B_0720_99</v>
      </c>
    </row>
    <row r="488" spans="2:9" hidden="1" x14ac:dyDescent="0.25">
      <c r="B488" t="s">
        <v>933</v>
      </c>
      <c r="C488" s="14">
        <v>0.09</v>
      </c>
      <c r="D488" t="s">
        <v>828</v>
      </c>
      <c r="E488">
        <v>175242</v>
      </c>
      <c r="F488" s="64" t="s">
        <v>834</v>
      </c>
      <c r="G488" s="1">
        <v>4600000</v>
      </c>
      <c r="H488" t="str">
        <f t="shared" si="7"/>
        <v>Fresh 110/ 180_0.09</v>
      </c>
      <c r="I488" t="str">
        <f>VLOOKUP(H488,Data!D:E,2,0)</f>
        <v>MC7PD_B2B_0720_99</v>
      </c>
    </row>
    <row r="489" spans="2:9" hidden="1" x14ac:dyDescent="0.25">
      <c r="B489" t="s">
        <v>933</v>
      </c>
      <c r="C489" s="14">
        <v>0.09</v>
      </c>
      <c r="D489" t="s">
        <v>828</v>
      </c>
      <c r="E489">
        <v>337329</v>
      </c>
      <c r="F489" s="64" t="s">
        <v>829</v>
      </c>
      <c r="G489" s="1">
        <v>6400000</v>
      </c>
      <c r="H489" t="str">
        <f t="shared" si="7"/>
        <v>Fresh 110/ 180_0.09</v>
      </c>
      <c r="I489" t="str">
        <f>VLOOKUP(H489,Data!D:E,2,0)</f>
        <v>MC7PD_B2B_0720_99</v>
      </c>
    </row>
    <row r="490" spans="2:9" hidden="1" x14ac:dyDescent="0.25">
      <c r="B490" t="s">
        <v>933</v>
      </c>
      <c r="C490" s="14">
        <v>0.09</v>
      </c>
      <c r="D490" t="s">
        <v>828</v>
      </c>
      <c r="E490">
        <v>337337</v>
      </c>
      <c r="F490" s="64" t="s">
        <v>830</v>
      </c>
      <c r="G490" s="1">
        <v>100000</v>
      </c>
      <c r="H490" t="str">
        <f t="shared" si="7"/>
        <v>Fresh 110/ 180_0.09</v>
      </c>
      <c r="I490" t="str">
        <f>VLOOKUP(H490,Data!D:E,2,0)</f>
        <v>MC7PD_B2B_0720_99</v>
      </c>
    </row>
    <row r="491" spans="2:9" hidden="1" x14ac:dyDescent="0.25">
      <c r="B491" t="s">
        <v>933</v>
      </c>
      <c r="C491" s="14">
        <v>0.09</v>
      </c>
      <c r="D491" t="s">
        <v>828</v>
      </c>
      <c r="E491">
        <v>337418</v>
      </c>
      <c r="F491" s="64" t="s">
        <v>833</v>
      </c>
      <c r="G491" s="1">
        <v>100000</v>
      </c>
      <c r="H491" t="str">
        <f t="shared" si="7"/>
        <v>Fresh 110/ 180_0.09</v>
      </c>
      <c r="I491" t="str">
        <f>VLOOKUP(H491,Data!D:E,2,0)</f>
        <v>MC7PD_B2B_0720_99</v>
      </c>
    </row>
    <row r="492" spans="2:9" hidden="1" x14ac:dyDescent="0.25">
      <c r="B492" t="s">
        <v>933</v>
      </c>
      <c r="C492" s="14">
        <v>0.09</v>
      </c>
      <c r="D492" t="s">
        <v>835</v>
      </c>
      <c r="E492">
        <v>337328</v>
      </c>
      <c r="F492" s="64" t="s">
        <v>839</v>
      </c>
      <c r="G492" s="1">
        <v>100000</v>
      </c>
      <c r="H492" t="str">
        <f t="shared" si="7"/>
        <v>Fresh 110/ 180_0.09</v>
      </c>
      <c r="I492" t="str">
        <f>VLOOKUP(H492,Data!D:E,2,0)</f>
        <v>MC7PD_B2B_0720_99</v>
      </c>
    </row>
    <row r="493" spans="2:9" hidden="1" x14ac:dyDescent="0.25">
      <c r="B493" t="s">
        <v>933</v>
      </c>
      <c r="C493" s="14">
        <v>0.09</v>
      </c>
      <c r="D493" t="s">
        <v>835</v>
      </c>
      <c r="E493">
        <v>337479</v>
      </c>
      <c r="F493" s="64" t="s">
        <v>841</v>
      </c>
      <c r="G493" s="1">
        <v>100000</v>
      </c>
      <c r="H493" t="str">
        <f t="shared" si="7"/>
        <v>Fresh 110/ 180_0.09</v>
      </c>
      <c r="I493" t="str">
        <f>VLOOKUP(H493,Data!D:E,2,0)</f>
        <v>MC7PD_B2B_0720_99</v>
      </c>
    </row>
    <row r="494" spans="2:9" hidden="1" x14ac:dyDescent="0.25">
      <c r="B494" t="s">
        <v>933</v>
      </c>
      <c r="C494" s="14">
        <v>0.09</v>
      </c>
      <c r="D494" t="s">
        <v>835</v>
      </c>
      <c r="E494">
        <v>337480</v>
      </c>
      <c r="F494" s="64" t="s">
        <v>862</v>
      </c>
      <c r="G494" s="1">
        <v>1900000</v>
      </c>
      <c r="H494" t="str">
        <f t="shared" si="7"/>
        <v>Fresh 110/ 180_0.09</v>
      </c>
      <c r="I494" t="str">
        <f>VLOOKUP(H494,Data!D:E,2,0)</f>
        <v>MC7PD_B2B_0720_99</v>
      </c>
    </row>
    <row r="495" spans="2:9" hidden="1" x14ac:dyDescent="0.25">
      <c r="B495" t="s">
        <v>933</v>
      </c>
      <c r="C495" s="14">
        <v>0.1</v>
      </c>
      <c r="D495" t="s">
        <v>771</v>
      </c>
      <c r="E495">
        <v>337356</v>
      </c>
      <c r="F495" s="64" t="s">
        <v>772</v>
      </c>
      <c r="G495" s="1">
        <v>100000</v>
      </c>
      <c r="H495" t="str">
        <f t="shared" si="7"/>
        <v>Fresh 110/ 180_0.1</v>
      </c>
      <c r="I495" t="str">
        <f>VLOOKUP(H495,Data!D:E,2,0)</f>
        <v>MC7PD_B2B_0720_100</v>
      </c>
    </row>
    <row r="496" spans="2:9" hidden="1" x14ac:dyDescent="0.25">
      <c r="B496" t="s">
        <v>933</v>
      </c>
      <c r="C496" s="14">
        <v>0.1</v>
      </c>
      <c r="D496" t="s">
        <v>771</v>
      </c>
      <c r="E496">
        <v>337358</v>
      </c>
      <c r="F496" s="64" t="s">
        <v>781</v>
      </c>
      <c r="G496" s="1">
        <v>200000</v>
      </c>
      <c r="H496" t="str">
        <f t="shared" si="7"/>
        <v>Fresh 110/ 180_0.1</v>
      </c>
      <c r="I496" t="str">
        <f>VLOOKUP(H496,Data!D:E,2,0)</f>
        <v>MC7PD_B2B_0720_100</v>
      </c>
    </row>
    <row r="497" spans="2:9" hidden="1" x14ac:dyDescent="0.25">
      <c r="B497" t="s">
        <v>933</v>
      </c>
      <c r="C497" s="14">
        <v>0.1</v>
      </c>
      <c r="D497" t="s">
        <v>771</v>
      </c>
      <c r="E497">
        <v>337375</v>
      </c>
      <c r="F497" s="64" t="s">
        <v>775</v>
      </c>
      <c r="G497" s="1">
        <v>8300000</v>
      </c>
      <c r="H497" t="str">
        <f t="shared" si="7"/>
        <v>Fresh 110/ 180_0.1</v>
      </c>
      <c r="I497" t="str">
        <f>VLOOKUP(H497,Data!D:E,2,0)</f>
        <v>MC7PD_B2B_0720_100</v>
      </c>
    </row>
    <row r="498" spans="2:9" hidden="1" x14ac:dyDescent="0.25">
      <c r="B498" t="s">
        <v>933</v>
      </c>
      <c r="C498" s="14">
        <v>0.1</v>
      </c>
      <c r="D498" t="s">
        <v>771</v>
      </c>
      <c r="E498">
        <v>337376</v>
      </c>
      <c r="F498" s="64" t="s">
        <v>783</v>
      </c>
      <c r="G498" s="1">
        <v>100000</v>
      </c>
      <c r="H498" t="str">
        <f t="shared" si="7"/>
        <v>Fresh 110/ 180_0.1</v>
      </c>
      <c r="I498" t="str">
        <f>VLOOKUP(H498,Data!D:E,2,0)</f>
        <v>MC7PD_B2B_0720_100</v>
      </c>
    </row>
    <row r="499" spans="2:9" hidden="1" x14ac:dyDescent="0.25">
      <c r="B499" t="s">
        <v>933</v>
      </c>
      <c r="C499" s="14">
        <v>0.1</v>
      </c>
      <c r="D499" t="s">
        <v>771</v>
      </c>
      <c r="E499">
        <v>337384</v>
      </c>
      <c r="F499" s="64" t="s">
        <v>784</v>
      </c>
      <c r="G499" s="1">
        <v>100000</v>
      </c>
      <c r="H499" t="str">
        <f t="shared" si="7"/>
        <v>Fresh 110/ 180_0.1</v>
      </c>
      <c r="I499" t="str">
        <f>VLOOKUP(H499,Data!D:E,2,0)</f>
        <v>MC7PD_B2B_0720_100</v>
      </c>
    </row>
    <row r="500" spans="2:9" hidden="1" x14ac:dyDescent="0.25">
      <c r="B500" t="s">
        <v>933</v>
      </c>
      <c r="C500" s="14">
        <v>0.1</v>
      </c>
      <c r="D500" t="s">
        <v>771</v>
      </c>
      <c r="E500">
        <v>337483</v>
      </c>
      <c r="F500" s="64" t="s">
        <v>779</v>
      </c>
      <c r="G500" s="1">
        <v>5400000</v>
      </c>
      <c r="H500" t="str">
        <f t="shared" si="7"/>
        <v>Fresh 110/ 180_0.1</v>
      </c>
      <c r="I500" t="str">
        <f>VLOOKUP(H500,Data!D:E,2,0)</f>
        <v>MC7PD_B2B_0720_100</v>
      </c>
    </row>
    <row r="501" spans="2:9" hidden="1" x14ac:dyDescent="0.25">
      <c r="B501" t="s">
        <v>933</v>
      </c>
      <c r="C501" s="14">
        <v>0.1</v>
      </c>
      <c r="D501" t="s">
        <v>794</v>
      </c>
      <c r="E501">
        <v>337342</v>
      </c>
      <c r="F501" s="64" t="s">
        <v>802</v>
      </c>
      <c r="G501" s="1">
        <v>200000</v>
      </c>
      <c r="H501" t="str">
        <f t="shared" si="7"/>
        <v>Fresh 110/ 180_0.1</v>
      </c>
      <c r="I501" t="str">
        <f>VLOOKUP(H501,Data!D:E,2,0)</f>
        <v>MC7PD_B2B_0720_100</v>
      </c>
    </row>
    <row r="502" spans="2:9" hidden="1" x14ac:dyDescent="0.25">
      <c r="B502" t="s">
        <v>933</v>
      </c>
      <c r="C502" s="14">
        <v>0.1</v>
      </c>
      <c r="D502" t="s">
        <v>794</v>
      </c>
      <c r="E502">
        <v>337353</v>
      </c>
      <c r="F502" s="64" t="s">
        <v>795</v>
      </c>
      <c r="G502" s="1">
        <v>100000</v>
      </c>
      <c r="H502" t="str">
        <f t="shared" si="7"/>
        <v>Fresh 110/ 180_0.1</v>
      </c>
      <c r="I502" t="str">
        <f>VLOOKUP(H502,Data!D:E,2,0)</f>
        <v>MC7PD_B2B_0720_100</v>
      </c>
    </row>
    <row r="503" spans="2:9" hidden="1" x14ac:dyDescent="0.25">
      <c r="B503" t="s">
        <v>933</v>
      </c>
      <c r="C503" s="14">
        <v>0.1</v>
      </c>
      <c r="D503" t="s">
        <v>794</v>
      </c>
      <c r="E503">
        <v>337395</v>
      </c>
      <c r="F503" s="64" t="s">
        <v>1145</v>
      </c>
      <c r="G503" s="1">
        <v>300000</v>
      </c>
      <c r="H503" t="str">
        <f t="shared" si="7"/>
        <v>Fresh 110/ 180_0.1</v>
      </c>
      <c r="I503" t="str">
        <f>VLOOKUP(H503,Data!D:E,2,0)</f>
        <v>MC7PD_B2B_0720_100</v>
      </c>
    </row>
    <row r="504" spans="2:9" hidden="1" x14ac:dyDescent="0.25">
      <c r="B504" t="s">
        <v>933</v>
      </c>
      <c r="C504" s="14">
        <v>0.1</v>
      </c>
      <c r="D504" t="s">
        <v>794</v>
      </c>
      <c r="E504">
        <v>337428</v>
      </c>
      <c r="F504" s="64" t="s">
        <v>1150</v>
      </c>
      <c r="G504" s="1">
        <v>2100000</v>
      </c>
      <c r="H504" t="str">
        <f t="shared" si="7"/>
        <v>Fresh 110/ 180_0.1</v>
      </c>
      <c r="I504" t="str">
        <f>VLOOKUP(H504,Data!D:E,2,0)</f>
        <v>MC7PD_B2B_0720_100</v>
      </c>
    </row>
    <row r="505" spans="2:9" hidden="1" x14ac:dyDescent="0.25">
      <c r="B505" t="s">
        <v>933</v>
      </c>
      <c r="C505" s="14">
        <v>0.1</v>
      </c>
      <c r="D505" t="s">
        <v>808</v>
      </c>
      <c r="E505">
        <v>337397</v>
      </c>
      <c r="F505" s="64" t="s">
        <v>816</v>
      </c>
      <c r="G505" s="1">
        <v>106400000</v>
      </c>
      <c r="H505" t="str">
        <f t="shared" si="7"/>
        <v>Fresh 110/ 180_0.1</v>
      </c>
      <c r="I505" t="str">
        <f>VLOOKUP(H505,Data!D:E,2,0)</f>
        <v>MC7PD_B2B_0720_100</v>
      </c>
    </row>
    <row r="506" spans="2:9" hidden="1" x14ac:dyDescent="0.25">
      <c r="B506" t="s">
        <v>933</v>
      </c>
      <c r="C506" s="14">
        <v>0.1</v>
      </c>
      <c r="D506" t="s">
        <v>808</v>
      </c>
      <c r="E506">
        <v>337445</v>
      </c>
      <c r="F506" s="64" t="s">
        <v>815</v>
      </c>
      <c r="G506" s="1">
        <v>10400000</v>
      </c>
      <c r="H506" t="str">
        <f t="shared" si="7"/>
        <v>Fresh 110/ 180_0.1</v>
      </c>
      <c r="I506" t="str">
        <f>VLOOKUP(H506,Data!D:E,2,0)</f>
        <v>MC7PD_B2B_0720_100</v>
      </c>
    </row>
    <row r="507" spans="2:9" hidden="1" x14ac:dyDescent="0.25">
      <c r="B507" t="s">
        <v>933</v>
      </c>
      <c r="C507" s="14">
        <v>0.1</v>
      </c>
      <c r="D507" t="s">
        <v>828</v>
      </c>
      <c r="E507">
        <v>337329</v>
      </c>
      <c r="F507" s="64" t="s">
        <v>829</v>
      </c>
      <c r="G507" s="1">
        <v>5900000</v>
      </c>
      <c r="H507" t="str">
        <f t="shared" si="7"/>
        <v>Fresh 110/ 180_0.1</v>
      </c>
      <c r="I507" t="str">
        <f>VLOOKUP(H507,Data!D:E,2,0)</f>
        <v>MC7PD_B2B_0720_100</v>
      </c>
    </row>
    <row r="508" spans="2:9" hidden="1" x14ac:dyDescent="0.25">
      <c r="B508" t="s">
        <v>933</v>
      </c>
      <c r="C508" s="14">
        <v>0.1</v>
      </c>
      <c r="D508" t="s">
        <v>828</v>
      </c>
      <c r="E508">
        <v>337331</v>
      </c>
      <c r="F508" s="64" t="s">
        <v>832</v>
      </c>
      <c r="G508" s="1">
        <v>100000</v>
      </c>
      <c r="H508" t="str">
        <f t="shared" si="7"/>
        <v>Fresh 110/ 180_0.1</v>
      </c>
      <c r="I508" t="str">
        <f>VLOOKUP(H508,Data!D:E,2,0)</f>
        <v>MC7PD_B2B_0720_100</v>
      </c>
    </row>
    <row r="509" spans="2:9" hidden="1" x14ac:dyDescent="0.25">
      <c r="B509" t="s">
        <v>933</v>
      </c>
      <c r="C509" s="14">
        <v>0.1</v>
      </c>
      <c r="D509" t="s">
        <v>835</v>
      </c>
      <c r="E509">
        <v>186715</v>
      </c>
      <c r="F509" s="64" t="s">
        <v>331</v>
      </c>
      <c r="G509" s="1">
        <v>100000</v>
      </c>
      <c r="H509" t="str">
        <f t="shared" si="7"/>
        <v>Fresh 110/ 180_0.1</v>
      </c>
      <c r="I509" t="str">
        <f>VLOOKUP(H509,Data!D:E,2,0)</f>
        <v>MC7PD_B2B_0720_100</v>
      </c>
    </row>
    <row r="510" spans="2:9" hidden="1" x14ac:dyDescent="0.25">
      <c r="B510" t="s">
        <v>933</v>
      </c>
      <c r="C510" s="14">
        <v>0.1</v>
      </c>
      <c r="D510" t="s">
        <v>835</v>
      </c>
      <c r="E510">
        <v>337328</v>
      </c>
      <c r="F510" s="64" t="s">
        <v>839</v>
      </c>
      <c r="G510" s="1">
        <v>200000</v>
      </c>
      <c r="H510" t="str">
        <f t="shared" si="7"/>
        <v>Fresh 110/ 180_0.1</v>
      </c>
      <c r="I510" t="str">
        <f>VLOOKUP(H510,Data!D:E,2,0)</f>
        <v>MC7PD_B2B_0720_100</v>
      </c>
    </row>
    <row r="511" spans="2:9" hidden="1" x14ac:dyDescent="0.25">
      <c r="B511" t="s">
        <v>933</v>
      </c>
      <c r="C511" s="14">
        <v>0.1</v>
      </c>
      <c r="D511" t="s">
        <v>835</v>
      </c>
      <c r="E511">
        <v>337386</v>
      </c>
      <c r="F511" s="64" t="s">
        <v>857</v>
      </c>
      <c r="G511" s="1">
        <v>400000</v>
      </c>
      <c r="H511" t="str">
        <f t="shared" si="7"/>
        <v>Fresh 110/ 180_0.1</v>
      </c>
      <c r="I511" t="str">
        <f>VLOOKUP(H511,Data!D:E,2,0)</f>
        <v>MC7PD_B2B_0720_100</v>
      </c>
    </row>
    <row r="512" spans="2:9" hidden="1" x14ac:dyDescent="0.25">
      <c r="B512" t="s">
        <v>933</v>
      </c>
      <c r="C512" s="14">
        <v>0.105</v>
      </c>
      <c r="D512" t="s">
        <v>828</v>
      </c>
      <c r="E512">
        <v>175242</v>
      </c>
      <c r="F512" s="64" t="s">
        <v>834</v>
      </c>
      <c r="G512" s="1">
        <v>20000000</v>
      </c>
      <c r="H512" t="str">
        <f t="shared" si="7"/>
        <v>Fresh 110/ 180_0.105</v>
      </c>
      <c r="I512" t="str">
        <f>VLOOKUP(H512,Data!D:E,2,0)</f>
        <v>MC7PD_B2B_0720_101</v>
      </c>
    </row>
    <row r="513" spans="2:9" hidden="1" x14ac:dyDescent="0.25">
      <c r="B513" t="s">
        <v>933</v>
      </c>
      <c r="C513" s="14">
        <v>0.105</v>
      </c>
      <c r="D513" t="s">
        <v>828</v>
      </c>
      <c r="E513">
        <v>337329</v>
      </c>
      <c r="F513" s="64" t="s">
        <v>829</v>
      </c>
      <c r="G513" s="1">
        <v>8500000</v>
      </c>
      <c r="H513" t="str">
        <f t="shared" si="7"/>
        <v>Fresh 110/ 180_0.105</v>
      </c>
      <c r="I513" t="str">
        <f>VLOOKUP(H513,Data!D:E,2,0)</f>
        <v>MC7PD_B2B_0720_101</v>
      </c>
    </row>
    <row r="514" spans="2:9" hidden="1" x14ac:dyDescent="0.25">
      <c r="B514" t="s">
        <v>933</v>
      </c>
      <c r="C514" s="14">
        <v>0.105</v>
      </c>
      <c r="D514" t="s">
        <v>828</v>
      </c>
      <c r="E514">
        <v>337337</v>
      </c>
      <c r="F514" s="64" t="s">
        <v>830</v>
      </c>
      <c r="G514" s="1">
        <v>2600000</v>
      </c>
      <c r="H514" t="str">
        <f t="shared" si="7"/>
        <v>Fresh 110/ 180_0.105</v>
      </c>
      <c r="I514" t="str">
        <f>VLOOKUP(H514,Data!D:E,2,0)</f>
        <v>MC7PD_B2B_0720_101</v>
      </c>
    </row>
    <row r="515" spans="2:9" hidden="1" x14ac:dyDescent="0.25">
      <c r="B515" t="s">
        <v>933</v>
      </c>
      <c r="C515" s="14">
        <v>0.11</v>
      </c>
      <c r="D515" t="s">
        <v>771</v>
      </c>
      <c r="E515">
        <v>337450</v>
      </c>
      <c r="F515" s="64" t="s">
        <v>776</v>
      </c>
      <c r="G515" s="1">
        <v>15500000</v>
      </c>
      <c r="H515" t="str">
        <f t="shared" si="7"/>
        <v>Fresh 110/ 180_0.11</v>
      </c>
      <c r="I515" t="str">
        <f>VLOOKUP(H515,Data!D:E,2,0)</f>
        <v>MC7PD_B2B_0720_102</v>
      </c>
    </row>
    <row r="516" spans="2:9" hidden="1" x14ac:dyDescent="0.25">
      <c r="B516" t="s">
        <v>933</v>
      </c>
      <c r="C516" s="14">
        <v>0.11</v>
      </c>
      <c r="D516" t="s">
        <v>794</v>
      </c>
      <c r="E516">
        <v>337354</v>
      </c>
      <c r="F516" s="64" t="s">
        <v>797</v>
      </c>
      <c r="G516" s="1">
        <v>17100000</v>
      </c>
      <c r="H516" t="str">
        <f t="shared" si="7"/>
        <v>Fresh 110/ 180_0.11</v>
      </c>
      <c r="I516" t="str">
        <f>VLOOKUP(H516,Data!D:E,2,0)</f>
        <v>MC7PD_B2B_0720_102</v>
      </c>
    </row>
    <row r="517" spans="2:9" hidden="1" x14ac:dyDescent="0.25">
      <c r="B517" t="s">
        <v>933</v>
      </c>
      <c r="C517" s="14">
        <v>0.11</v>
      </c>
      <c r="D517" t="s">
        <v>794</v>
      </c>
      <c r="E517">
        <v>337395</v>
      </c>
      <c r="F517" s="64" t="s">
        <v>1145</v>
      </c>
      <c r="G517" s="1">
        <v>100000</v>
      </c>
      <c r="H517" t="str">
        <f t="shared" ref="H517:H580" si="8">B517&amp;"_"&amp;C517</f>
        <v>Fresh 110/ 180_0.11</v>
      </c>
      <c r="I517" t="str">
        <f>VLOOKUP(H517,Data!D:E,2,0)</f>
        <v>MC7PD_B2B_0720_102</v>
      </c>
    </row>
    <row r="518" spans="2:9" hidden="1" x14ac:dyDescent="0.25">
      <c r="B518" t="s">
        <v>933</v>
      </c>
      <c r="C518" s="14">
        <v>0.11</v>
      </c>
      <c r="D518" t="s">
        <v>828</v>
      </c>
      <c r="E518">
        <v>175242</v>
      </c>
      <c r="F518" s="64" t="s">
        <v>834</v>
      </c>
      <c r="G518" s="1">
        <v>11000000</v>
      </c>
      <c r="H518" t="str">
        <f t="shared" si="8"/>
        <v>Fresh 110/ 180_0.11</v>
      </c>
      <c r="I518" t="str">
        <f>VLOOKUP(H518,Data!D:E,2,0)</f>
        <v>MC7PD_B2B_0720_102</v>
      </c>
    </row>
    <row r="519" spans="2:9" hidden="1" x14ac:dyDescent="0.25">
      <c r="B519" t="s">
        <v>933</v>
      </c>
      <c r="C519" s="14">
        <v>0.11</v>
      </c>
      <c r="D519" t="s">
        <v>828</v>
      </c>
      <c r="E519">
        <v>187507</v>
      </c>
      <c r="F519" s="64" t="s">
        <v>831</v>
      </c>
      <c r="G519" s="1">
        <v>39200000</v>
      </c>
      <c r="H519" t="str">
        <f t="shared" si="8"/>
        <v>Fresh 110/ 180_0.11</v>
      </c>
      <c r="I519" t="str">
        <f>VLOOKUP(H519,Data!D:E,2,0)</f>
        <v>MC7PD_B2B_0720_102</v>
      </c>
    </row>
    <row r="520" spans="2:9" hidden="1" x14ac:dyDescent="0.25">
      <c r="B520" t="s">
        <v>933</v>
      </c>
      <c r="C520" s="14">
        <v>0.11</v>
      </c>
      <c r="D520" t="s">
        <v>828</v>
      </c>
      <c r="E520">
        <v>337329</v>
      </c>
      <c r="F520" s="64" t="s">
        <v>829</v>
      </c>
      <c r="G520" s="1">
        <v>151800000</v>
      </c>
      <c r="H520" t="str">
        <f t="shared" si="8"/>
        <v>Fresh 110/ 180_0.11</v>
      </c>
      <c r="I520" t="str">
        <f>VLOOKUP(H520,Data!D:E,2,0)</f>
        <v>MC7PD_B2B_0720_102</v>
      </c>
    </row>
    <row r="521" spans="2:9" hidden="1" x14ac:dyDescent="0.25">
      <c r="B521" t="s">
        <v>933</v>
      </c>
      <c r="C521" s="14">
        <v>0.11</v>
      </c>
      <c r="D521" t="s">
        <v>828</v>
      </c>
      <c r="E521">
        <v>337331</v>
      </c>
      <c r="F521" s="64" t="s">
        <v>832</v>
      </c>
      <c r="G521" s="1">
        <v>28100000</v>
      </c>
      <c r="H521" t="str">
        <f t="shared" si="8"/>
        <v>Fresh 110/ 180_0.11</v>
      </c>
      <c r="I521" t="str">
        <f>VLOOKUP(H521,Data!D:E,2,0)</f>
        <v>MC7PD_B2B_0720_102</v>
      </c>
    </row>
    <row r="522" spans="2:9" hidden="1" x14ac:dyDescent="0.25">
      <c r="B522" t="s">
        <v>933</v>
      </c>
      <c r="C522" s="14">
        <v>0.11</v>
      </c>
      <c r="D522" t="s">
        <v>828</v>
      </c>
      <c r="E522">
        <v>337337</v>
      </c>
      <c r="F522" s="64" t="s">
        <v>830</v>
      </c>
      <c r="G522" s="1">
        <v>76300000</v>
      </c>
      <c r="H522" t="str">
        <f t="shared" si="8"/>
        <v>Fresh 110/ 180_0.11</v>
      </c>
      <c r="I522" t="str">
        <f>VLOOKUP(H522,Data!D:E,2,0)</f>
        <v>MC7PD_B2B_0720_102</v>
      </c>
    </row>
    <row r="523" spans="2:9" hidden="1" x14ac:dyDescent="0.25">
      <c r="B523" t="s">
        <v>933</v>
      </c>
      <c r="C523" s="14">
        <v>0.11</v>
      </c>
      <c r="D523" t="s">
        <v>828</v>
      </c>
      <c r="E523">
        <v>337418</v>
      </c>
      <c r="F523" s="64" t="s">
        <v>833</v>
      </c>
      <c r="G523" s="1">
        <v>55200000</v>
      </c>
      <c r="H523" t="str">
        <f t="shared" si="8"/>
        <v>Fresh 110/ 180_0.11</v>
      </c>
      <c r="I523" t="str">
        <f>VLOOKUP(H523,Data!D:E,2,0)</f>
        <v>MC7PD_B2B_0720_102</v>
      </c>
    </row>
    <row r="524" spans="2:9" hidden="1" x14ac:dyDescent="0.25">
      <c r="B524" t="s">
        <v>933</v>
      </c>
      <c r="C524" s="14">
        <v>0.12</v>
      </c>
      <c r="D524" t="s">
        <v>771</v>
      </c>
      <c r="E524">
        <v>180455</v>
      </c>
      <c r="F524" s="64" t="s">
        <v>786</v>
      </c>
      <c r="G524" s="1">
        <v>8500000</v>
      </c>
      <c r="H524" t="str">
        <f t="shared" si="8"/>
        <v>Fresh 110/ 180_0.12</v>
      </c>
      <c r="I524" t="str">
        <f>VLOOKUP(H524,Data!D:E,2,0)</f>
        <v>MC7PD_B2B_0720_103</v>
      </c>
    </row>
    <row r="525" spans="2:9" hidden="1" x14ac:dyDescent="0.25">
      <c r="B525" t="s">
        <v>933</v>
      </c>
      <c r="C525" s="14">
        <v>0.12</v>
      </c>
      <c r="D525" t="s">
        <v>771</v>
      </c>
      <c r="E525">
        <v>337357</v>
      </c>
      <c r="F525" s="64" t="s">
        <v>773</v>
      </c>
      <c r="G525" s="1">
        <v>14100000</v>
      </c>
      <c r="H525" t="str">
        <f t="shared" si="8"/>
        <v>Fresh 110/ 180_0.12</v>
      </c>
      <c r="I525" t="str">
        <f>VLOOKUP(H525,Data!D:E,2,0)</f>
        <v>MC7PD_B2B_0720_103</v>
      </c>
    </row>
    <row r="526" spans="2:9" hidden="1" x14ac:dyDescent="0.25">
      <c r="B526" t="s">
        <v>933</v>
      </c>
      <c r="C526" s="14">
        <v>0.12</v>
      </c>
      <c r="D526" t="s">
        <v>771</v>
      </c>
      <c r="E526">
        <v>337375</v>
      </c>
      <c r="F526" s="64" t="s">
        <v>775</v>
      </c>
      <c r="G526" s="1">
        <v>1200000</v>
      </c>
      <c r="H526" t="str">
        <f t="shared" si="8"/>
        <v>Fresh 110/ 180_0.12</v>
      </c>
      <c r="I526" t="str">
        <f>VLOOKUP(H526,Data!D:E,2,0)</f>
        <v>MC7PD_B2B_0720_103</v>
      </c>
    </row>
    <row r="527" spans="2:9" hidden="1" x14ac:dyDescent="0.25">
      <c r="B527" t="s">
        <v>933</v>
      </c>
      <c r="C527" s="14">
        <v>0.12</v>
      </c>
      <c r="D527" t="s">
        <v>771</v>
      </c>
      <c r="E527">
        <v>337378</v>
      </c>
      <c r="F527" s="64" t="s">
        <v>1786</v>
      </c>
      <c r="G527" s="1">
        <v>100000</v>
      </c>
      <c r="H527" t="str">
        <f t="shared" si="8"/>
        <v>Fresh 110/ 180_0.12</v>
      </c>
      <c r="I527" t="str">
        <f>VLOOKUP(H527,Data!D:E,2,0)</f>
        <v>MC7PD_B2B_0720_103</v>
      </c>
    </row>
    <row r="528" spans="2:9" hidden="1" x14ac:dyDescent="0.25">
      <c r="B528" t="s">
        <v>933</v>
      </c>
      <c r="C528" s="14">
        <v>0.12</v>
      </c>
      <c r="D528" t="s">
        <v>771</v>
      </c>
      <c r="E528">
        <v>337471</v>
      </c>
      <c r="F528" s="64" t="s">
        <v>778</v>
      </c>
      <c r="G528" s="1">
        <v>100000</v>
      </c>
      <c r="H528" t="str">
        <f t="shared" si="8"/>
        <v>Fresh 110/ 180_0.12</v>
      </c>
      <c r="I528" t="str">
        <f>VLOOKUP(H528,Data!D:E,2,0)</f>
        <v>MC7PD_B2B_0720_103</v>
      </c>
    </row>
    <row r="529" spans="2:9" hidden="1" x14ac:dyDescent="0.25">
      <c r="B529" t="s">
        <v>933</v>
      </c>
      <c r="C529" s="14">
        <v>0.12</v>
      </c>
      <c r="D529" t="s">
        <v>794</v>
      </c>
      <c r="E529">
        <v>337340</v>
      </c>
      <c r="F529" s="64" t="s">
        <v>1807</v>
      </c>
      <c r="G529" s="1">
        <v>100000</v>
      </c>
      <c r="H529" t="str">
        <f t="shared" si="8"/>
        <v>Fresh 110/ 180_0.12</v>
      </c>
      <c r="I529" t="str">
        <f>VLOOKUP(H529,Data!D:E,2,0)</f>
        <v>MC7PD_B2B_0720_103</v>
      </c>
    </row>
    <row r="530" spans="2:9" hidden="1" x14ac:dyDescent="0.25">
      <c r="B530" t="s">
        <v>933</v>
      </c>
      <c r="C530" s="14">
        <v>0.12</v>
      </c>
      <c r="D530" t="s">
        <v>794</v>
      </c>
      <c r="E530">
        <v>337341</v>
      </c>
      <c r="F530" s="64" t="s">
        <v>1744</v>
      </c>
      <c r="G530" s="1">
        <v>400000</v>
      </c>
      <c r="H530" t="str">
        <f t="shared" si="8"/>
        <v>Fresh 110/ 180_0.12</v>
      </c>
      <c r="I530" t="str">
        <f>VLOOKUP(H530,Data!D:E,2,0)</f>
        <v>MC7PD_B2B_0720_103</v>
      </c>
    </row>
    <row r="531" spans="2:9" hidden="1" x14ac:dyDescent="0.25">
      <c r="B531" t="s">
        <v>933</v>
      </c>
      <c r="C531" s="14">
        <v>0.12</v>
      </c>
      <c r="D531" t="s">
        <v>794</v>
      </c>
      <c r="E531">
        <v>337342</v>
      </c>
      <c r="F531" s="64" t="s">
        <v>802</v>
      </c>
      <c r="G531" s="1">
        <v>200000</v>
      </c>
      <c r="H531" t="str">
        <f t="shared" si="8"/>
        <v>Fresh 110/ 180_0.12</v>
      </c>
      <c r="I531" t="str">
        <f>VLOOKUP(H531,Data!D:E,2,0)</f>
        <v>MC7PD_B2B_0720_103</v>
      </c>
    </row>
    <row r="532" spans="2:9" hidden="1" x14ac:dyDescent="0.25">
      <c r="B532" t="s">
        <v>933</v>
      </c>
      <c r="C532" s="14">
        <v>0.12</v>
      </c>
      <c r="D532" t="s">
        <v>794</v>
      </c>
      <c r="E532">
        <v>337348</v>
      </c>
      <c r="F532" s="64" t="s">
        <v>796</v>
      </c>
      <c r="G532" s="1">
        <v>100000</v>
      </c>
      <c r="H532" t="str">
        <f t="shared" si="8"/>
        <v>Fresh 110/ 180_0.12</v>
      </c>
      <c r="I532" t="str">
        <f>VLOOKUP(H532,Data!D:E,2,0)</f>
        <v>MC7PD_B2B_0720_103</v>
      </c>
    </row>
    <row r="533" spans="2:9" hidden="1" x14ac:dyDescent="0.25">
      <c r="B533" t="s">
        <v>933</v>
      </c>
      <c r="C533" s="14">
        <v>0.12</v>
      </c>
      <c r="D533" t="s">
        <v>794</v>
      </c>
      <c r="E533">
        <v>337349</v>
      </c>
      <c r="F533" s="64" t="s">
        <v>801</v>
      </c>
      <c r="G533" s="1">
        <v>600000</v>
      </c>
      <c r="H533" t="str">
        <f t="shared" si="8"/>
        <v>Fresh 110/ 180_0.12</v>
      </c>
      <c r="I533" t="str">
        <f>VLOOKUP(H533,Data!D:E,2,0)</f>
        <v>MC7PD_B2B_0720_103</v>
      </c>
    </row>
    <row r="534" spans="2:9" hidden="1" x14ac:dyDescent="0.25">
      <c r="B534" t="s">
        <v>933</v>
      </c>
      <c r="C534" s="14">
        <v>0.12</v>
      </c>
      <c r="D534" t="s">
        <v>794</v>
      </c>
      <c r="E534">
        <v>337350</v>
      </c>
      <c r="F534" s="64" t="s">
        <v>799</v>
      </c>
      <c r="G534" s="1">
        <v>100000</v>
      </c>
      <c r="H534" t="str">
        <f t="shared" si="8"/>
        <v>Fresh 110/ 180_0.12</v>
      </c>
      <c r="I534" t="str">
        <f>VLOOKUP(H534,Data!D:E,2,0)</f>
        <v>MC7PD_B2B_0720_103</v>
      </c>
    </row>
    <row r="535" spans="2:9" hidden="1" x14ac:dyDescent="0.25">
      <c r="B535" t="s">
        <v>933</v>
      </c>
      <c r="C535" s="14">
        <v>0.12</v>
      </c>
      <c r="D535" t="s">
        <v>794</v>
      </c>
      <c r="E535">
        <v>337351</v>
      </c>
      <c r="F535" s="64" t="s">
        <v>798</v>
      </c>
      <c r="G535" s="1">
        <v>1800000</v>
      </c>
      <c r="H535" t="str">
        <f t="shared" si="8"/>
        <v>Fresh 110/ 180_0.12</v>
      </c>
      <c r="I535" t="str">
        <f>VLOOKUP(H535,Data!D:E,2,0)</f>
        <v>MC7PD_B2B_0720_103</v>
      </c>
    </row>
    <row r="536" spans="2:9" hidden="1" x14ac:dyDescent="0.25">
      <c r="B536" t="s">
        <v>933</v>
      </c>
      <c r="C536" s="14">
        <v>0.12</v>
      </c>
      <c r="D536" t="s">
        <v>794</v>
      </c>
      <c r="E536">
        <v>337352</v>
      </c>
      <c r="F536" s="64" t="s">
        <v>955</v>
      </c>
      <c r="G536" s="1">
        <v>4300000</v>
      </c>
      <c r="H536" t="str">
        <f t="shared" si="8"/>
        <v>Fresh 110/ 180_0.12</v>
      </c>
      <c r="I536" t="str">
        <f>VLOOKUP(H536,Data!D:E,2,0)</f>
        <v>MC7PD_B2B_0720_103</v>
      </c>
    </row>
    <row r="537" spans="2:9" hidden="1" x14ac:dyDescent="0.25">
      <c r="B537" t="s">
        <v>933</v>
      </c>
      <c r="C537" s="14">
        <v>0.12</v>
      </c>
      <c r="D537" t="s">
        <v>794</v>
      </c>
      <c r="E537">
        <v>337353</v>
      </c>
      <c r="F537" s="64" t="s">
        <v>795</v>
      </c>
      <c r="G537" s="1">
        <v>6300000</v>
      </c>
      <c r="H537" t="str">
        <f t="shared" si="8"/>
        <v>Fresh 110/ 180_0.12</v>
      </c>
      <c r="I537" t="str">
        <f>VLOOKUP(H537,Data!D:E,2,0)</f>
        <v>MC7PD_B2B_0720_103</v>
      </c>
    </row>
    <row r="538" spans="2:9" hidden="1" x14ac:dyDescent="0.25">
      <c r="B538" t="s">
        <v>933</v>
      </c>
      <c r="C538" s="14">
        <v>0.12</v>
      </c>
      <c r="D538" t="s">
        <v>794</v>
      </c>
      <c r="E538">
        <v>337354</v>
      </c>
      <c r="F538" s="64" t="s">
        <v>797</v>
      </c>
      <c r="G538" s="1">
        <v>3400000</v>
      </c>
      <c r="H538" t="str">
        <f t="shared" si="8"/>
        <v>Fresh 110/ 180_0.12</v>
      </c>
      <c r="I538" t="str">
        <f>VLOOKUP(H538,Data!D:E,2,0)</f>
        <v>MC7PD_B2B_0720_103</v>
      </c>
    </row>
    <row r="539" spans="2:9" hidden="1" x14ac:dyDescent="0.25">
      <c r="B539" t="s">
        <v>933</v>
      </c>
      <c r="C539" s="14">
        <v>0.12</v>
      </c>
      <c r="D539" t="s">
        <v>794</v>
      </c>
      <c r="E539">
        <v>337359</v>
      </c>
      <c r="F539" s="64" t="s">
        <v>800</v>
      </c>
      <c r="G539" s="1">
        <v>400000</v>
      </c>
      <c r="H539" t="str">
        <f t="shared" si="8"/>
        <v>Fresh 110/ 180_0.12</v>
      </c>
      <c r="I539" t="str">
        <f>VLOOKUP(H539,Data!D:E,2,0)</f>
        <v>MC7PD_B2B_0720_103</v>
      </c>
    </row>
    <row r="540" spans="2:9" hidden="1" x14ac:dyDescent="0.25">
      <c r="B540" t="s">
        <v>933</v>
      </c>
      <c r="C540" s="14">
        <v>0.12</v>
      </c>
      <c r="D540" t="s">
        <v>794</v>
      </c>
      <c r="E540">
        <v>337395</v>
      </c>
      <c r="F540" s="64" t="s">
        <v>803</v>
      </c>
      <c r="G540" s="1">
        <v>100000</v>
      </c>
      <c r="H540" t="str">
        <f t="shared" si="8"/>
        <v>Fresh 110/ 180_0.12</v>
      </c>
      <c r="I540" t="str">
        <f>VLOOKUP(H540,Data!D:E,2,0)</f>
        <v>MC7PD_B2B_0720_103</v>
      </c>
    </row>
    <row r="541" spans="2:9" hidden="1" x14ac:dyDescent="0.25">
      <c r="B541" t="s">
        <v>933</v>
      </c>
      <c r="C541" s="14">
        <v>0.12</v>
      </c>
      <c r="D541" t="s">
        <v>794</v>
      </c>
      <c r="E541">
        <v>337458</v>
      </c>
      <c r="F541" s="64" t="s">
        <v>807</v>
      </c>
      <c r="G541" s="1">
        <v>100000</v>
      </c>
      <c r="H541" t="str">
        <f t="shared" si="8"/>
        <v>Fresh 110/ 180_0.12</v>
      </c>
      <c r="I541" t="str">
        <f>VLOOKUP(H541,Data!D:E,2,0)</f>
        <v>MC7PD_B2B_0720_103</v>
      </c>
    </row>
    <row r="542" spans="2:9" hidden="1" x14ac:dyDescent="0.25">
      <c r="B542" t="s">
        <v>933</v>
      </c>
      <c r="C542" s="14">
        <v>0.12</v>
      </c>
      <c r="D542" t="s">
        <v>808</v>
      </c>
      <c r="E542">
        <v>337308</v>
      </c>
      <c r="F542" s="64" t="s">
        <v>813</v>
      </c>
      <c r="G542" s="1">
        <v>126900000</v>
      </c>
      <c r="H542" t="str">
        <f t="shared" si="8"/>
        <v>Fresh 110/ 180_0.12</v>
      </c>
      <c r="I542" t="str">
        <f>VLOOKUP(H542,Data!D:E,2,0)</f>
        <v>MC7PD_B2B_0720_103</v>
      </c>
    </row>
    <row r="543" spans="2:9" hidden="1" x14ac:dyDescent="0.25">
      <c r="B543" t="s">
        <v>933</v>
      </c>
      <c r="C543" s="14">
        <v>0.12</v>
      </c>
      <c r="D543" t="s">
        <v>808</v>
      </c>
      <c r="E543">
        <v>337389</v>
      </c>
      <c r="F543" s="64" t="s">
        <v>1192</v>
      </c>
      <c r="G543" s="1">
        <v>124200000</v>
      </c>
      <c r="H543" t="str">
        <f t="shared" si="8"/>
        <v>Fresh 110/ 180_0.12</v>
      </c>
      <c r="I543" t="str">
        <f>VLOOKUP(H543,Data!D:E,2,0)</f>
        <v>MC7PD_B2B_0720_103</v>
      </c>
    </row>
    <row r="544" spans="2:9" hidden="1" x14ac:dyDescent="0.25">
      <c r="B544" t="s">
        <v>933</v>
      </c>
      <c r="C544" s="14">
        <v>0.12</v>
      </c>
      <c r="D544" t="s">
        <v>808</v>
      </c>
      <c r="E544">
        <v>337397</v>
      </c>
      <c r="F544" s="64" t="s">
        <v>816</v>
      </c>
      <c r="G544" s="1">
        <v>15600000</v>
      </c>
      <c r="H544" t="str">
        <f t="shared" si="8"/>
        <v>Fresh 110/ 180_0.12</v>
      </c>
      <c r="I544" t="str">
        <f>VLOOKUP(H544,Data!D:E,2,0)</f>
        <v>MC7PD_B2B_0720_103</v>
      </c>
    </row>
    <row r="545" spans="2:9" hidden="1" x14ac:dyDescent="0.25">
      <c r="B545" t="s">
        <v>933</v>
      </c>
      <c r="C545" s="14">
        <v>0.12</v>
      </c>
      <c r="D545" t="s">
        <v>808</v>
      </c>
      <c r="E545">
        <v>337439</v>
      </c>
      <c r="F545" s="64" t="s">
        <v>810</v>
      </c>
      <c r="G545" s="1">
        <v>30500000</v>
      </c>
      <c r="H545" t="str">
        <f t="shared" si="8"/>
        <v>Fresh 110/ 180_0.12</v>
      </c>
      <c r="I545" t="str">
        <f>VLOOKUP(H545,Data!D:E,2,0)</f>
        <v>MC7PD_B2B_0720_103</v>
      </c>
    </row>
    <row r="546" spans="2:9" hidden="1" x14ac:dyDescent="0.25">
      <c r="B546" t="s">
        <v>933</v>
      </c>
      <c r="C546" s="14">
        <v>0.12</v>
      </c>
      <c r="D546" t="s">
        <v>808</v>
      </c>
      <c r="E546">
        <v>337446</v>
      </c>
      <c r="F546" s="64" t="s">
        <v>811</v>
      </c>
      <c r="G546" s="1">
        <v>57000000</v>
      </c>
      <c r="H546" t="str">
        <f t="shared" si="8"/>
        <v>Fresh 110/ 180_0.12</v>
      </c>
      <c r="I546" t="str">
        <f>VLOOKUP(H546,Data!D:E,2,0)</f>
        <v>MC7PD_B2B_0720_103</v>
      </c>
    </row>
    <row r="547" spans="2:9" hidden="1" x14ac:dyDescent="0.25">
      <c r="B547" t="s">
        <v>933</v>
      </c>
      <c r="C547" s="14">
        <v>0.12</v>
      </c>
      <c r="D547" t="s">
        <v>808</v>
      </c>
      <c r="E547">
        <v>337447</v>
      </c>
      <c r="F547" s="64" t="s">
        <v>1246</v>
      </c>
      <c r="G547" s="1">
        <v>23300000</v>
      </c>
      <c r="H547" t="str">
        <f t="shared" si="8"/>
        <v>Fresh 110/ 180_0.12</v>
      </c>
      <c r="I547" t="str">
        <f>VLOOKUP(H547,Data!D:E,2,0)</f>
        <v>MC7PD_B2B_0720_103</v>
      </c>
    </row>
    <row r="548" spans="2:9" hidden="1" x14ac:dyDescent="0.25">
      <c r="B548" t="s">
        <v>933</v>
      </c>
      <c r="C548" s="14">
        <v>0.12</v>
      </c>
      <c r="D548" t="s">
        <v>828</v>
      </c>
      <c r="E548">
        <v>175242</v>
      </c>
      <c r="F548" s="64" t="s">
        <v>834</v>
      </c>
      <c r="G548" s="1">
        <v>3100000</v>
      </c>
      <c r="H548" t="str">
        <f t="shared" si="8"/>
        <v>Fresh 110/ 180_0.12</v>
      </c>
      <c r="I548" t="str">
        <f>VLOOKUP(H548,Data!D:E,2,0)</f>
        <v>MC7PD_B2B_0720_103</v>
      </c>
    </row>
    <row r="549" spans="2:9" hidden="1" x14ac:dyDescent="0.25">
      <c r="B549" t="s">
        <v>933</v>
      </c>
      <c r="C549" s="14">
        <v>0.12</v>
      </c>
      <c r="D549" t="s">
        <v>828</v>
      </c>
      <c r="E549">
        <v>179444</v>
      </c>
      <c r="F549" s="64" t="s">
        <v>1282</v>
      </c>
      <c r="G549" s="1">
        <v>37100000</v>
      </c>
      <c r="H549" t="str">
        <f t="shared" si="8"/>
        <v>Fresh 110/ 180_0.12</v>
      </c>
      <c r="I549" t="str">
        <f>VLOOKUP(H549,Data!D:E,2,0)</f>
        <v>MC7PD_B2B_0720_103</v>
      </c>
    </row>
    <row r="550" spans="2:9" hidden="1" x14ac:dyDescent="0.25">
      <c r="B550" t="s">
        <v>933</v>
      </c>
      <c r="C550" s="14">
        <v>0.12</v>
      </c>
      <c r="D550" t="s">
        <v>828</v>
      </c>
      <c r="E550">
        <v>337331</v>
      </c>
      <c r="F550" s="64" t="s">
        <v>832</v>
      </c>
      <c r="G550" s="1">
        <v>10600000</v>
      </c>
      <c r="H550" t="str">
        <f t="shared" si="8"/>
        <v>Fresh 110/ 180_0.12</v>
      </c>
      <c r="I550" t="str">
        <f>VLOOKUP(H550,Data!D:E,2,0)</f>
        <v>MC7PD_B2B_0720_103</v>
      </c>
    </row>
    <row r="551" spans="2:9" hidden="1" x14ac:dyDescent="0.25">
      <c r="B551" t="s">
        <v>933</v>
      </c>
      <c r="C551" s="14">
        <v>0.12</v>
      </c>
      <c r="D551" t="s">
        <v>828</v>
      </c>
      <c r="E551">
        <v>337337</v>
      </c>
      <c r="F551" s="64" t="s">
        <v>830</v>
      </c>
      <c r="G551" s="1">
        <v>2100000</v>
      </c>
      <c r="H551" t="str">
        <f t="shared" si="8"/>
        <v>Fresh 110/ 180_0.12</v>
      </c>
      <c r="I551" t="str">
        <f>VLOOKUP(H551,Data!D:E,2,0)</f>
        <v>MC7PD_B2B_0720_103</v>
      </c>
    </row>
    <row r="552" spans="2:9" hidden="1" x14ac:dyDescent="0.25">
      <c r="B552" t="s">
        <v>933</v>
      </c>
      <c r="C552" s="14">
        <v>0.12</v>
      </c>
      <c r="D552" t="s">
        <v>828</v>
      </c>
      <c r="E552">
        <v>337418</v>
      </c>
      <c r="F552" s="64" t="s">
        <v>833</v>
      </c>
      <c r="G552" s="1">
        <v>2700000</v>
      </c>
      <c r="H552" t="str">
        <f t="shared" si="8"/>
        <v>Fresh 110/ 180_0.12</v>
      </c>
      <c r="I552" t="str">
        <f>VLOOKUP(H552,Data!D:E,2,0)</f>
        <v>MC7PD_B2B_0720_103</v>
      </c>
    </row>
    <row r="553" spans="2:9" hidden="1" x14ac:dyDescent="0.25">
      <c r="B553" t="s">
        <v>933</v>
      </c>
      <c r="C553" s="14">
        <v>0.12</v>
      </c>
      <c r="D553" t="s">
        <v>835</v>
      </c>
      <c r="E553">
        <v>186715</v>
      </c>
      <c r="F553" s="64" t="s">
        <v>331</v>
      </c>
      <c r="G553" s="1">
        <v>12400000</v>
      </c>
      <c r="H553" t="str">
        <f t="shared" si="8"/>
        <v>Fresh 110/ 180_0.12</v>
      </c>
      <c r="I553" t="str">
        <f>VLOOKUP(H553,Data!D:E,2,0)</f>
        <v>MC7PD_B2B_0720_103</v>
      </c>
    </row>
    <row r="554" spans="2:9" hidden="1" x14ac:dyDescent="0.25">
      <c r="B554" t="s">
        <v>933</v>
      </c>
      <c r="C554" s="14">
        <v>0.12</v>
      </c>
      <c r="D554" t="s">
        <v>835</v>
      </c>
      <c r="E554">
        <v>337328</v>
      </c>
      <c r="F554" s="64" t="s">
        <v>839</v>
      </c>
      <c r="G554" s="1">
        <v>12700000</v>
      </c>
      <c r="H554" t="str">
        <f t="shared" si="8"/>
        <v>Fresh 110/ 180_0.12</v>
      </c>
      <c r="I554" t="str">
        <f>VLOOKUP(H554,Data!D:E,2,0)</f>
        <v>MC7PD_B2B_0720_103</v>
      </c>
    </row>
    <row r="555" spans="2:9" hidden="1" x14ac:dyDescent="0.25">
      <c r="B555" t="s">
        <v>933</v>
      </c>
      <c r="C555" s="14">
        <v>0.12</v>
      </c>
      <c r="D555" t="s">
        <v>835</v>
      </c>
      <c r="E555">
        <v>337424</v>
      </c>
      <c r="F555" s="64" t="s">
        <v>852</v>
      </c>
      <c r="G555" s="1">
        <v>4600000</v>
      </c>
      <c r="H555" t="str">
        <f t="shared" si="8"/>
        <v>Fresh 110/ 180_0.12</v>
      </c>
      <c r="I555" t="str">
        <f>VLOOKUP(H555,Data!D:E,2,0)</f>
        <v>MC7PD_B2B_0720_103</v>
      </c>
    </row>
    <row r="556" spans="2:9" hidden="1" x14ac:dyDescent="0.25">
      <c r="B556" t="s">
        <v>933</v>
      </c>
      <c r="C556" s="14">
        <v>0.12</v>
      </c>
      <c r="D556" t="s">
        <v>835</v>
      </c>
      <c r="E556">
        <v>337476</v>
      </c>
      <c r="F556" s="64" t="s">
        <v>836</v>
      </c>
      <c r="G556" s="1">
        <v>3600000</v>
      </c>
      <c r="H556" t="str">
        <f t="shared" si="8"/>
        <v>Fresh 110/ 180_0.12</v>
      </c>
      <c r="I556" t="str">
        <f>VLOOKUP(H556,Data!D:E,2,0)</f>
        <v>MC7PD_B2B_0720_103</v>
      </c>
    </row>
    <row r="557" spans="2:9" hidden="1" x14ac:dyDescent="0.25">
      <c r="B557" t="s">
        <v>933</v>
      </c>
      <c r="C557" s="14">
        <v>0.12</v>
      </c>
      <c r="D557" t="s">
        <v>835</v>
      </c>
      <c r="E557">
        <v>337479</v>
      </c>
      <c r="F557" s="64" t="s">
        <v>841</v>
      </c>
      <c r="G557" s="1">
        <v>2900000</v>
      </c>
      <c r="H557" t="str">
        <f t="shared" si="8"/>
        <v>Fresh 110/ 180_0.12</v>
      </c>
      <c r="I557" t="str">
        <f>VLOOKUP(H557,Data!D:E,2,0)</f>
        <v>MC7PD_B2B_0720_103</v>
      </c>
    </row>
    <row r="558" spans="2:9" hidden="1" x14ac:dyDescent="0.25">
      <c r="B558" t="s">
        <v>933</v>
      </c>
      <c r="C558" s="14">
        <v>0.12</v>
      </c>
      <c r="D558" t="s">
        <v>835</v>
      </c>
      <c r="E558">
        <v>337480</v>
      </c>
      <c r="F558" s="64" t="s">
        <v>862</v>
      </c>
      <c r="G558" s="1">
        <v>100000</v>
      </c>
      <c r="H558" t="str">
        <f t="shared" si="8"/>
        <v>Fresh 110/ 180_0.12</v>
      </c>
      <c r="I558" t="str">
        <f>VLOOKUP(H558,Data!D:E,2,0)</f>
        <v>MC7PD_B2B_0720_103</v>
      </c>
    </row>
    <row r="559" spans="2:9" hidden="1" x14ac:dyDescent="0.25">
      <c r="B559" t="s">
        <v>933</v>
      </c>
      <c r="C559" s="14">
        <v>0.13</v>
      </c>
      <c r="D559" t="s">
        <v>771</v>
      </c>
      <c r="E559">
        <v>337375</v>
      </c>
      <c r="F559" s="64" t="s">
        <v>775</v>
      </c>
      <c r="G559" s="1">
        <v>100000</v>
      </c>
      <c r="H559" t="str">
        <f t="shared" si="8"/>
        <v>Fresh 110/ 180_0.13</v>
      </c>
      <c r="I559" t="str">
        <f>VLOOKUP(H559,Data!D:E,2,0)</f>
        <v>MC7PD_B2B_0720_104</v>
      </c>
    </row>
    <row r="560" spans="2:9" hidden="1" x14ac:dyDescent="0.25">
      <c r="B560" t="s">
        <v>933</v>
      </c>
      <c r="C560" s="14">
        <v>0.13</v>
      </c>
      <c r="D560" t="s">
        <v>794</v>
      </c>
      <c r="E560">
        <v>337342</v>
      </c>
      <c r="F560" s="64" t="s">
        <v>802</v>
      </c>
      <c r="G560" s="1">
        <v>8700000</v>
      </c>
      <c r="H560" t="str">
        <f t="shared" si="8"/>
        <v>Fresh 110/ 180_0.13</v>
      </c>
      <c r="I560" t="str">
        <f>VLOOKUP(H560,Data!D:E,2,0)</f>
        <v>MC7PD_B2B_0720_104</v>
      </c>
    </row>
    <row r="561" spans="2:9" hidden="1" x14ac:dyDescent="0.25">
      <c r="B561" t="s">
        <v>933</v>
      </c>
      <c r="C561" s="14">
        <v>0.13</v>
      </c>
      <c r="D561" t="s">
        <v>808</v>
      </c>
      <c r="E561">
        <v>175382</v>
      </c>
      <c r="F561" s="64" t="s">
        <v>809</v>
      </c>
      <c r="G561" s="1">
        <v>1700000</v>
      </c>
      <c r="H561" t="str">
        <f t="shared" si="8"/>
        <v>Fresh 110/ 180_0.13</v>
      </c>
      <c r="I561" t="str">
        <f>VLOOKUP(H561,Data!D:E,2,0)</f>
        <v>MC7PD_B2B_0720_104</v>
      </c>
    </row>
    <row r="562" spans="2:9" hidden="1" x14ac:dyDescent="0.25">
      <c r="B562" t="s">
        <v>933</v>
      </c>
      <c r="C562" s="14">
        <v>0.13</v>
      </c>
      <c r="D562" t="s">
        <v>808</v>
      </c>
      <c r="E562">
        <v>337315</v>
      </c>
      <c r="F562" s="64" t="s">
        <v>814</v>
      </c>
      <c r="G562" s="1">
        <v>7500000</v>
      </c>
      <c r="H562" t="str">
        <f t="shared" si="8"/>
        <v>Fresh 110/ 180_0.13</v>
      </c>
      <c r="I562" t="str">
        <f>VLOOKUP(H562,Data!D:E,2,0)</f>
        <v>MC7PD_B2B_0720_104</v>
      </c>
    </row>
    <row r="563" spans="2:9" hidden="1" x14ac:dyDescent="0.25">
      <c r="B563" t="s">
        <v>933</v>
      </c>
      <c r="C563" s="14">
        <v>0.13</v>
      </c>
      <c r="D563" t="s">
        <v>808</v>
      </c>
      <c r="E563">
        <v>337316</v>
      </c>
      <c r="F563" s="64" t="s">
        <v>817</v>
      </c>
      <c r="G563" s="1">
        <v>300000</v>
      </c>
      <c r="H563" t="str">
        <f t="shared" si="8"/>
        <v>Fresh 110/ 180_0.13</v>
      </c>
      <c r="I563" t="str">
        <f>VLOOKUP(H563,Data!D:E,2,0)</f>
        <v>MC7PD_B2B_0720_104</v>
      </c>
    </row>
    <row r="564" spans="2:9" hidden="1" x14ac:dyDescent="0.25">
      <c r="B564" t="s">
        <v>933</v>
      </c>
      <c r="C564" s="14">
        <v>0.13</v>
      </c>
      <c r="D564" t="s">
        <v>808</v>
      </c>
      <c r="E564">
        <v>337391</v>
      </c>
      <c r="F564" s="64" t="s">
        <v>819</v>
      </c>
      <c r="G564" s="1">
        <v>900000</v>
      </c>
      <c r="H564" t="str">
        <f t="shared" si="8"/>
        <v>Fresh 110/ 180_0.13</v>
      </c>
      <c r="I564" t="str">
        <f>VLOOKUP(H564,Data!D:E,2,0)</f>
        <v>MC7PD_B2B_0720_104</v>
      </c>
    </row>
    <row r="565" spans="2:9" hidden="1" x14ac:dyDescent="0.25">
      <c r="B565" t="s">
        <v>933</v>
      </c>
      <c r="C565" s="14">
        <v>0.13</v>
      </c>
      <c r="D565" t="s">
        <v>808</v>
      </c>
      <c r="E565">
        <v>337446</v>
      </c>
      <c r="F565" s="64" t="s">
        <v>811</v>
      </c>
      <c r="G565" s="1">
        <v>134000000</v>
      </c>
      <c r="H565" t="str">
        <f t="shared" si="8"/>
        <v>Fresh 110/ 180_0.13</v>
      </c>
      <c r="I565" t="str">
        <f>VLOOKUP(H565,Data!D:E,2,0)</f>
        <v>MC7PD_B2B_0720_104</v>
      </c>
    </row>
    <row r="566" spans="2:9" hidden="1" x14ac:dyDescent="0.25">
      <c r="B566" t="s">
        <v>933</v>
      </c>
      <c r="C566" s="14">
        <v>0.13</v>
      </c>
      <c r="D566" t="s">
        <v>828</v>
      </c>
      <c r="E566">
        <v>337337</v>
      </c>
      <c r="F566" s="64" t="s">
        <v>830</v>
      </c>
      <c r="G566" s="1">
        <v>100000</v>
      </c>
      <c r="H566" t="str">
        <f t="shared" si="8"/>
        <v>Fresh 110/ 180_0.13</v>
      </c>
      <c r="I566" t="str">
        <f>VLOOKUP(H566,Data!D:E,2,0)</f>
        <v>MC7PD_B2B_0720_104</v>
      </c>
    </row>
    <row r="567" spans="2:9" hidden="1" x14ac:dyDescent="0.25">
      <c r="B567" t="s">
        <v>933</v>
      </c>
      <c r="C567" s="14">
        <v>0.13500000000000001</v>
      </c>
      <c r="D567" t="s">
        <v>771</v>
      </c>
      <c r="E567">
        <v>337375</v>
      </c>
      <c r="F567" s="64" t="s">
        <v>775</v>
      </c>
      <c r="G567" s="1">
        <v>100000</v>
      </c>
      <c r="H567" t="str">
        <f t="shared" si="8"/>
        <v>Fresh 110/ 180_0.135</v>
      </c>
      <c r="I567" t="str">
        <f>VLOOKUP(H567,Data!D:E,2,0)</f>
        <v>MC7PD_B2B_0720_105</v>
      </c>
    </row>
    <row r="568" spans="2:9" hidden="1" x14ac:dyDescent="0.25">
      <c r="B568" t="s">
        <v>933</v>
      </c>
      <c r="C568" s="14">
        <v>0.14000000000000001</v>
      </c>
      <c r="D568" t="s">
        <v>771</v>
      </c>
      <c r="E568">
        <v>337372</v>
      </c>
      <c r="F568" s="64" t="s">
        <v>774</v>
      </c>
      <c r="G568" s="1">
        <v>7400000</v>
      </c>
      <c r="H568" t="str">
        <f t="shared" si="8"/>
        <v>Fresh 110/ 180_0.14</v>
      </c>
      <c r="I568" t="str">
        <f>VLOOKUP(H568,Data!D:E,2,0)</f>
        <v>MC7PD_B2B_0720_106</v>
      </c>
    </row>
    <row r="569" spans="2:9" hidden="1" x14ac:dyDescent="0.25">
      <c r="B569" t="s">
        <v>933</v>
      </c>
      <c r="C569" s="14">
        <v>0.14000000000000001</v>
      </c>
      <c r="D569" t="s">
        <v>771</v>
      </c>
      <c r="E569">
        <v>337374</v>
      </c>
      <c r="F569" s="64" t="s">
        <v>1009</v>
      </c>
      <c r="G569" s="1">
        <v>94200000</v>
      </c>
      <c r="H569" t="str">
        <f t="shared" si="8"/>
        <v>Fresh 110/ 180_0.14</v>
      </c>
      <c r="I569" t="str">
        <f>VLOOKUP(H569,Data!D:E,2,0)</f>
        <v>MC7PD_B2B_0720_106</v>
      </c>
    </row>
    <row r="570" spans="2:9" hidden="1" x14ac:dyDescent="0.25">
      <c r="B570" t="s">
        <v>933</v>
      </c>
      <c r="C570" s="14">
        <v>0.14000000000000001</v>
      </c>
      <c r="D570" t="s">
        <v>808</v>
      </c>
      <c r="E570">
        <v>337308</v>
      </c>
      <c r="F570" s="64" t="s">
        <v>813</v>
      </c>
      <c r="G570" s="1">
        <v>32300000</v>
      </c>
      <c r="H570" t="str">
        <f t="shared" si="8"/>
        <v>Fresh 110/ 180_0.14</v>
      </c>
      <c r="I570" t="str">
        <f>VLOOKUP(H570,Data!D:E,2,0)</f>
        <v>MC7PD_B2B_0720_106</v>
      </c>
    </row>
    <row r="571" spans="2:9" hidden="1" x14ac:dyDescent="0.25">
      <c r="B571" t="s">
        <v>933</v>
      </c>
      <c r="C571" s="14">
        <v>0.14000000000000001</v>
      </c>
      <c r="D571" t="s">
        <v>808</v>
      </c>
      <c r="E571">
        <v>337391</v>
      </c>
      <c r="F571" s="64" t="s">
        <v>823</v>
      </c>
      <c r="G571" s="1">
        <v>100000</v>
      </c>
      <c r="H571" t="str">
        <f t="shared" si="8"/>
        <v>Fresh 110/ 180_0.14</v>
      </c>
      <c r="I571" t="str">
        <f>VLOOKUP(H571,Data!D:E,2,0)</f>
        <v>MC7PD_B2B_0720_106</v>
      </c>
    </row>
    <row r="572" spans="2:9" hidden="1" x14ac:dyDescent="0.25">
      <c r="B572" t="s">
        <v>933</v>
      </c>
      <c r="C572" s="14">
        <v>0.14000000000000001</v>
      </c>
      <c r="D572" t="s">
        <v>808</v>
      </c>
      <c r="E572">
        <v>337397</v>
      </c>
      <c r="F572" s="64" t="s">
        <v>816</v>
      </c>
      <c r="G572" s="1">
        <v>31100000</v>
      </c>
      <c r="H572" t="str">
        <f t="shared" si="8"/>
        <v>Fresh 110/ 180_0.14</v>
      </c>
      <c r="I572" t="str">
        <f>VLOOKUP(H572,Data!D:E,2,0)</f>
        <v>MC7PD_B2B_0720_106</v>
      </c>
    </row>
    <row r="573" spans="2:9" hidden="1" x14ac:dyDescent="0.25">
      <c r="B573" t="s">
        <v>933</v>
      </c>
      <c r="C573" s="14">
        <v>0.14000000000000001</v>
      </c>
      <c r="D573" t="s">
        <v>808</v>
      </c>
      <c r="E573">
        <v>337439</v>
      </c>
      <c r="F573" s="64" t="s">
        <v>810</v>
      </c>
      <c r="G573" s="1">
        <v>3800000</v>
      </c>
      <c r="H573" t="str">
        <f t="shared" si="8"/>
        <v>Fresh 110/ 180_0.14</v>
      </c>
      <c r="I573" t="str">
        <f>VLOOKUP(H573,Data!D:E,2,0)</f>
        <v>MC7PD_B2B_0720_106</v>
      </c>
    </row>
    <row r="574" spans="2:9" hidden="1" x14ac:dyDescent="0.25">
      <c r="B574" t="s">
        <v>933</v>
      </c>
      <c r="C574" s="14">
        <v>0.14000000000000001</v>
      </c>
      <c r="D574" t="s">
        <v>808</v>
      </c>
      <c r="E574">
        <v>337446</v>
      </c>
      <c r="F574" s="64" t="s">
        <v>811</v>
      </c>
      <c r="G574" s="1">
        <v>22600000</v>
      </c>
      <c r="H574" t="str">
        <f t="shared" si="8"/>
        <v>Fresh 110/ 180_0.14</v>
      </c>
      <c r="I574" t="str">
        <f>VLOOKUP(H574,Data!D:E,2,0)</f>
        <v>MC7PD_B2B_0720_106</v>
      </c>
    </row>
    <row r="575" spans="2:9" hidden="1" x14ac:dyDescent="0.25">
      <c r="B575" t="s">
        <v>933</v>
      </c>
      <c r="C575" s="14">
        <v>0.14000000000000001</v>
      </c>
      <c r="D575" t="s">
        <v>808</v>
      </c>
      <c r="E575">
        <v>338061</v>
      </c>
      <c r="F575" s="64" t="s">
        <v>818</v>
      </c>
      <c r="G575" s="1">
        <v>18600000</v>
      </c>
      <c r="H575" t="str">
        <f t="shared" si="8"/>
        <v>Fresh 110/ 180_0.14</v>
      </c>
      <c r="I575" t="str">
        <f>VLOOKUP(H575,Data!D:E,2,0)</f>
        <v>MC7PD_B2B_0720_106</v>
      </c>
    </row>
    <row r="576" spans="2:9" hidden="1" x14ac:dyDescent="0.25">
      <c r="B576" t="s">
        <v>933</v>
      </c>
      <c r="C576" s="14">
        <v>0.15</v>
      </c>
      <c r="D576" t="s">
        <v>771</v>
      </c>
      <c r="E576">
        <v>337363</v>
      </c>
      <c r="F576" s="64" t="s">
        <v>782</v>
      </c>
      <c r="G576" s="1">
        <v>60600000</v>
      </c>
      <c r="H576" t="str">
        <f t="shared" si="8"/>
        <v>Fresh 110/ 180_0.15</v>
      </c>
      <c r="I576" t="str">
        <f>VLOOKUP(H576,Data!D:E,2,0)</f>
        <v>MC7PD_B2B_0720_107</v>
      </c>
    </row>
    <row r="577" spans="2:9" hidden="1" x14ac:dyDescent="0.25">
      <c r="B577" t="s">
        <v>933</v>
      </c>
      <c r="C577" s="14">
        <v>0.15</v>
      </c>
      <c r="D577" t="s">
        <v>771</v>
      </c>
      <c r="E577">
        <v>337372</v>
      </c>
      <c r="F577" s="64" t="s">
        <v>774</v>
      </c>
      <c r="G577" s="1">
        <v>100000</v>
      </c>
      <c r="H577" t="str">
        <f t="shared" si="8"/>
        <v>Fresh 110/ 180_0.15</v>
      </c>
      <c r="I577" t="str">
        <f>VLOOKUP(H577,Data!D:E,2,0)</f>
        <v>MC7PD_B2B_0720_107</v>
      </c>
    </row>
    <row r="578" spans="2:9" hidden="1" x14ac:dyDescent="0.25">
      <c r="B578" t="s">
        <v>933</v>
      </c>
      <c r="C578" s="14">
        <v>0.15</v>
      </c>
      <c r="D578" t="s">
        <v>771</v>
      </c>
      <c r="E578">
        <v>337374</v>
      </c>
      <c r="F578" s="64" t="s">
        <v>959</v>
      </c>
      <c r="G578" s="1">
        <v>44200000</v>
      </c>
      <c r="H578" t="str">
        <f t="shared" si="8"/>
        <v>Fresh 110/ 180_0.15</v>
      </c>
      <c r="I578" t="str">
        <f>VLOOKUP(H578,Data!D:E,2,0)</f>
        <v>MC7PD_B2B_0720_107</v>
      </c>
    </row>
    <row r="579" spans="2:9" hidden="1" x14ac:dyDescent="0.25">
      <c r="B579" t="s">
        <v>933</v>
      </c>
      <c r="C579" s="14">
        <v>0.15</v>
      </c>
      <c r="D579" t="s">
        <v>771</v>
      </c>
      <c r="E579">
        <v>337375</v>
      </c>
      <c r="F579" s="64" t="s">
        <v>775</v>
      </c>
      <c r="G579" s="1">
        <v>32900000</v>
      </c>
      <c r="H579" t="str">
        <f t="shared" si="8"/>
        <v>Fresh 110/ 180_0.15</v>
      </c>
      <c r="I579" t="str">
        <f>VLOOKUP(H579,Data!D:E,2,0)</f>
        <v>MC7PD_B2B_0720_107</v>
      </c>
    </row>
    <row r="580" spans="2:9" hidden="1" x14ac:dyDescent="0.25">
      <c r="B580" t="s">
        <v>933</v>
      </c>
      <c r="C580" s="14">
        <v>0.15</v>
      </c>
      <c r="D580" t="s">
        <v>771</v>
      </c>
      <c r="E580">
        <v>337443</v>
      </c>
      <c r="F580" s="64" t="s">
        <v>1058</v>
      </c>
      <c r="G580" s="1">
        <v>55800000</v>
      </c>
      <c r="H580" t="str">
        <f t="shared" si="8"/>
        <v>Fresh 110/ 180_0.15</v>
      </c>
      <c r="I580" t="str">
        <f>VLOOKUP(H580,Data!D:E,2,0)</f>
        <v>MC7PD_B2B_0720_107</v>
      </c>
    </row>
    <row r="581" spans="2:9" hidden="1" x14ac:dyDescent="0.25">
      <c r="B581" t="s">
        <v>933</v>
      </c>
      <c r="C581" s="14">
        <v>0.15</v>
      </c>
      <c r="D581" t="s">
        <v>771</v>
      </c>
      <c r="E581">
        <v>337450</v>
      </c>
      <c r="F581" s="64" t="s">
        <v>776</v>
      </c>
      <c r="G581" s="1">
        <v>110600000</v>
      </c>
      <c r="H581" t="str">
        <f t="shared" ref="H581:H644" si="9">B581&amp;"_"&amp;C581</f>
        <v>Fresh 110/ 180_0.15</v>
      </c>
      <c r="I581" t="str">
        <f>VLOOKUP(H581,Data!D:E,2,0)</f>
        <v>MC7PD_B2B_0720_107</v>
      </c>
    </row>
    <row r="582" spans="2:9" hidden="1" x14ac:dyDescent="0.25">
      <c r="B582" t="s">
        <v>933</v>
      </c>
      <c r="C582" s="14">
        <v>0.15</v>
      </c>
      <c r="D582" t="s">
        <v>771</v>
      </c>
      <c r="E582">
        <v>337471</v>
      </c>
      <c r="F582" s="64" t="s">
        <v>778</v>
      </c>
      <c r="G582" s="1">
        <v>331900000</v>
      </c>
      <c r="H582" t="str">
        <f t="shared" si="9"/>
        <v>Fresh 110/ 180_0.15</v>
      </c>
      <c r="I582" t="str">
        <f>VLOOKUP(H582,Data!D:E,2,0)</f>
        <v>MC7PD_B2B_0720_107</v>
      </c>
    </row>
    <row r="583" spans="2:9" hidden="1" x14ac:dyDescent="0.25">
      <c r="B583" t="s">
        <v>933</v>
      </c>
      <c r="C583" s="14">
        <v>0.15</v>
      </c>
      <c r="D583" t="s">
        <v>794</v>
      </c>
      <c r="E583">
        <v>337342</v>
      </c>
      <c r="F583" s="64" t="s">
        <v>802</v>
      </c>
      <c r="G583" s="1">
        <v>2300000</v>
      </c>
      <c r="H583" t="str">
        <f t="shared" si="9"/>
        <v>Fresh 110/ 180_0.15</v>
      </c>
      <c r="I583" t="str">
        <f>VLOOKUP(H583,Data!D:E,2,0)</f>
        <v>MC7PD_B2B_0720_107</v>
      </c>
    </row>
    <row r="584" spans="2:9" hidden="1" x14ac:dyDescent="0.25">
      <c r="B584" t="s">
        <v>933</v>
      </c>
      <c r="C584" s="14">
        <v>0.15</v>
      </c>
      <c r="D584" t="s">
        <v>794</v>
      </c>
      <c r="E584">
        <v>337353</v>
      </c>
      <c r="F584" s="64" t="s">
        <v>795</v>
      </c>
      <c r="G584" s="1">
        <v>100000</v>
      </c>
      <c r="H584" t="str">
        <f t="shared" si="9"/>
        <v>Fresh 110/ 180_0.15</v>
      </c>
      <c r="I584" t="str">
        <f>VLOOKUP(H584,Data!D:E,2,0)</f>
        <v>MC7PD_B2B_0720_107</v>
      </c>
    </row>
    <row r="585" spans="2:9" hidden="1" x14ac:dyDescent="0.25">
      <c r="B585" t="s">
        <v>933</v>
      </c>
      <c r="C585" s="14">
        <v>0.15</v>
      </c>
      <c r="D585" t="s">
        <v>794</v>
      </c>
      <c r="E585">
        <v>337367</v>
      </c>
      <c r="F585" s="64" t="s">
        <v>806</v>
      </c>
      <c r="G585" s="1">
        <v>1100000</v>
      </c>
      <c r="H585" t="str">
        <f t="shared" si="9"/>
        <v>Fresh 110/ 180_0.15</v>
      </c>
      <c r="I585" t="str">
        <f>VLOOKUP(H585,Data!D:E,2,0)</f>
        <v>MC7PD_B2B_0720_107</v>
      </c>
    </row>
    <row r="586" spans="2:9" hidden="1" x14ac:dyDescent="0.25">
      <c r="B586" t="s">
        <v>933</v>
      </c>
      <c r="C586" s="14">
        <v>0.15</v>
      </c>
      <c r="D586" t="s">
        <v>794</v>
      </c>
      <c r="E586">
        <v>337428</v>
      </c>
      <c r="F586" s="64" t="s">
        <v>1150</v>
      </c>
      <c r="G586" s="1">
        <v>69900000</v>
      </c>
      <c r="H586" t="str">
        <f t="shared" si="9"/>
        <v>Fresh 110/ 180_0.15</v>
      </c>
      <c r="I586" t="str">
        <f>VLOOKUP(H586,Data!D:E,2,0)</f>
        <v>MC7PD_B2B_0720_107</v>
      </c>
    </row>
    <row r="587" spans="2:9" hidden="1" x14ac:dyDescent="0.25">
      <c r="B587" t="s">
        <v>933</v>
      </c>
      <c r="C587" s="14">
        <v>0.15</v>
      </c>
      <c r="D587" t="s">
        <v>808</v>
      </c>
      <c r="E587">
        <v>337306</v>
      </c>
      <c r="F587" s="64" t="s">
        <v>1185</v>
      </c>
      <c r="G587" s="1">
        <v>1500000</v>
      </c>
      <c r="H587" t="str">
        <f t="shared" si="9"/>
        <v>Fresh 110/ 180_0.15</v>
      </c>
      <c r="I587" t="str">
        <f>VLOOKUP(H587,Data!D:E,2,0)</f>
        <v>MC7PD_B2B_0720_107</v>
      </c>
    </row>
    <row r="588" spans="2:9" hidden="1" x14ac:dyDescent="0.25">
      <c r="B588" t="s">
        <v>933</v>
      </c>
      <c r="C588" s="14">
        <v>0.15</v>
      </c>
      <c r="D588" t="s">
        <v>828</v>
      </c>
      <c r="E588">
        <v>175242</v>
      </c>
      <c r="F588" s="64" t="s">
        <v>834</v>
      </c>
      <c r="G588" s="1">
        <v>215100000</v>
      </c>
      <c r="H588" t="str">
        <f t="shared" si="9"/>
        <v>Fresh 110/ 180_0.15</v>
      </c>
      <c r="I588" t="str">
        <f>VLOOKUP(H588,Data!D:E,2,0)</f>
        <v>MC7PD_B2B_0720_107</v>
      </c>
    </row>
    <row r="589" spans="2:9" hidden="1" x14ac:dyDescent="0.25">
      <c r="B589" t="s">
        <v>933</v>
      </c>
      <c r="C589" s="14">
        <v>0.15</v>
      </c>
      <c r="D589" t="s">
        <v>828</v>
      </c>
      <c r="E589">
        <v>337331</v>
      </c>
      <c r="F589" s="64" t="s">
        <v>832</v>
      </c>
      <c r="G589" s="1">
        <v>12700000</v>
      </c>
      <c r="H589" t="str">
        <f t="shared" si="9"/>
        <v>Fresh 110/ 180_0.15</v>
      </c>
      <c r="I589" t="str">
        <f>VLOOKUP(H589,Data!D:E,2,0)</f>
        <v>MC7PD_B2B_0720_107</v>
      </c>
    </row>
    <row r="590" spans="2:9" hidden="1" x14ac:dyDescent="0.25">
      <c r="B590" t="s">
        <v>933</v>
      </c>
      <c r="C590" s="14">
        <v>0.15</v>
      </c>
      <c r="D590" t="s">
        <v>835</v>
      </c>
      <c r="E590">
        <v>186715</v>
      </c>
      <c r="F590" s="64" t="s">
        <v>331</v>
      </c>
      <c r="G590" s="1">
        <v>9200000</v>
      </c>
      <c r="H590" t="str">
        <f t="shared" si="9"/>
        <v>Fresh 110/ 180_0.15</v>
      </c>
      <c r="I590" t="str">
        <f>VLOOKUP(H590,Data!D:E,2,0)</f>
        <v>MC7PD_B2B_0720_107</v>
      </c>
    </row>
    <row r="591" spans="2:9" hidden="1" x14ac:dyDescent="0.25">
      <c r="B591" t="s">
        <v>933</v>
      </c>
      <c r="C591" s="14">
        <v>0.15</v>
      </c>
      <c r="D591" t="s">
        <v>835</v>
      </c>
      <c r="E591">
        <v>337328</v>
      </c>
      <c r="F591" s="64" t="s">
        <v>839</v>
      </c>
      <c r="G591" s="1">
        <v>150100000</v>
      </c>
      <c r="H591" t="str">
        <f t="shared" si="9"/>
        <v>Fresh 110/ 180_0.15</v>
      </c>
      <c r="I591" t="str">
        <f>VLOOKUP(H591,Data!D:E,2,0)</f>
        <v>MC7PD_B2B_0720_107</v>
      </c>
    </row>
    <row r="592" spans="2:9" hidden="1" x14ac:dyDescent="0.25">
      <c r="B592" t="s">
        <v>933</v>
      </c>
      <c r="C592" s="14">
        <v>0.15</v>
      </c>
      <c r="D592" t="s">
        <v>835</v>
      </c>
      <c r="E592">
        <v>337480</v>
      </c>
      <c r="F592" s="64" t="s">
        <v>862</v>
      </c>
      <c r="G592" s="1">
        <v>8200000</v>
      </c>
      <c r="H592" t="str">
        <f t="shared" si="9"/>
        <v>Fresh 110/ 180_0.15</v>
      </c>
      <c r="I592" t="str">
        <f>VLOOKUP(H592,Data!D:E,2,0)</f>
        <v>MC7PD_B2B_0720_107</v>
      </c>
    </row>
    <row r="593" spans="2:9" hidden="1" x14ac:dyDescent="0.25">
      <c r="B593" t="s">
        <v>933</v>
      </c>
      <c r="C593" s="14">
        <v>0.15</v>
      </c>
      <c r="D593" t="s">
        <v>835</v>
      </c>
      <c r="E593">
        <v>338062</v>
      </c>
      <c r="F593" s="64" t="s">
        <v>1337</v>
      </c>
      <c r="G593" s="1">
        <v>6900000</v>
      </c>
      <c r="H593" t="str">
        <f t="shared" si="9"/>
        <v>Fresh 110/ 180_0.15</v>
      </c>
      <c r="I593" t="str">
        <f>VLOOKUP(H593,Data!D:E,2,0)</f>
        <v>MC7PD_B2B_0720_107</v>
      </c>
    </row>
    <row r="594" spans="2:9" hidden="1" x14ac:dyDescent="0.25">
      <c r="B594" t="s">
        <v>933</v>
      </c>
      <c r="C594" s="14">
        <v>0.16</v>
      </c>
      <c r="D594" t="s">
        <v>794</v>
      </c>
      <c r="E594">
        <v>337342</v>
      </c>
      <c r="F594" s="64" t="s">
        <v>802</v>
      </c>
      <c r="G594" s="1">
        <v>21500000</v>
      </c>
      <c r="H594" t="str">
        <f t="shared" si="9"/>
        <v>Fresh 110/ 180_0.16</v>
      </c>
      <c r="I594" t="str">
        <f>VLOOKUP(H594,Data!D:E,2,0)</f>
        <v>MC7PD_B2B_0720_108</v>
      </c>
    </row>
    <row r="595" spans="2:9" hidden="1" x14ac:dyDescent="0.25">
      <c r="B595" t="s">
        <v>933</v>
      </c>
      <c r="C595" s="14">
        <v>0.16</v>
      </c>
      <c r="D595" t="s">
        <v>828</v>
      </c>
      <c r="E595">
        <v>337337</v>
      </c>
      <c r="F595" s="64" t="s">
        <v>830</v>
      </c>
      <c r="G595" s="1">
        <v>51500000</v>
      </c>
      <c r="H595" t="str">
        <f t="shared" si="9"/>
        <v>Fresh 110/ 180_0.16</v>
      </c>
      <c r="I595" t="str">
        <f>VLOOKUP(H595,Data!D:E,2,0)</f>
        <v>MC7PD_B2B_0720_108</v>
      </c>
    </row>
    <row r="596" spans="2:9" hidden="1" x14ac:dyDescent="0.25">
      <c r="B596" t="s">
        <v>933</v>
      </c>
      <c r="C596" s="14">
        <v>0.18</v>
      </c>
      <c r="D596" t="s">
        <v>771</v>
      </c>
      <c r="E596">
        <v>337471</v>
      </c>
      <c r="F596" s="64" t="s">
        <v>778</v>
      </c>
      <c r="G596" s="1">
        <v>195200000</v>
      </c>
      <c r="H596" t="str">
        <f t="shared" si="9"/>
        <v>Fresh 110/ 180_0.18</v>
      </c>
      <c r="I596" t="str">
        <f>VLOOKUP(H596,Data!D:E,2,0)</f>
        <v>MC7PD_B2B_0720_109</v>
      </c>
    </row>
    <row r="597" spans="2:9" hidden="1" x14ac:dyDescent="0.25">
      <c r="B597" t="s">
        <v>933</v>
      </c>
      <c r="C597" s="14">
        <v>0.19</v>
      </c>
      <c r="D597" t="s">
        <v>828</v>
      </c>
      <c r="E597">
        <v>179444</v>
      </c>
      <c r="F597" s="64" t="s">
        <v>1282</v>
      </c>
      <c r="G597" s="1">
        <v>223800000</v>
      </c>
      <c r="H597" t="str">
        <f t="shared" si="9"/>
        <v>Fresh 110/ 180_0.19</v>
      </c>
      <c r="I597" t="str">
        <f>VLOOKUP(H597,Data!D:E,2,0)</f>
        <v>MC7PD_B2B_0720_110</v>
      </c>
    </row>
    <row r="598" spans="2:9" hidden="1" x14ac:dyDescent="0.25">
      <c r="B598" t="s">
        <v>934</v>
      </c>
      <c r="C598" s="14">
        <v>0.04</v>
      </c>
      <c r="D598" t="s">
        <v>771</v>
      </c>
      <c r="E598">
        <v>337363</v>
      </c>
      <c r="F598" s="64" t="s">
        <v>782</v>
      </c>
      <c r="G598" s="1">
        <v>100000</v>
      </c>
      <c r="H598" t="str">
        <f t="shared" si="9"/>
        <v>Fresh 1L_0.04</v>
      </c>
      <c r="I598" t="str">
        <f>VLOOKUP(H598,Data!D:E,2,0)</f>
        <v>MC7PD_B2B_0720_111</v>
      </c>
    </row>
    <row r="599" spans="2:9" hidden="1" x14ac:dyDescent="0.25">
      <c r="B599" t="s">
        <v>934</v>
      </c>
      <c r="C599" s="14">
        <v>0.05</v>
      </c>
      <c r="D599" t="s">
        <v>771</v>
      </c>
      <c r="E599">
        <v>181178</v>
      </c>
      <c r="F599" s="64" t="s">
        <v>780</v>
      </c>
      <c r="G599" s="1">
        <v>100000</v>
      </c>
      <c r="H599" t="str">
        <f t="shared" si="9"/>
        <v>Fresh 1L_0.05</v>
      </c>
      <c r="I599" t="str">
        <f>VLOOKUP(H599,Data!D:E,2,0)</f>
        <v>MC7PD_B2B_0720_112</v>
      </c>
    </row>
    <row r="600" spans="2:9" hidden="1" x14ac:dyDescent="0.25">
      <c r="B600" t="s">
        <v>934</v>
      </c>
      <c r="C600" s="14">
        <v>0.05</v>
      </c>
      <c r="D600" t="s">
        <v>808</v>
      </c>
      <c r="E600">
        <v>337391</v>
      </c>
      <c r="F600" s="64" t="s">
        <v>819</v>
      </c>
      <c r="G600" s="1">
        <v>100000</v>
      </c>
      <c r="H600" t="str">
        <f t="shared" si="9"/>
        <v>Fresh 1L_0.05</v>
      </c>
      <c r="I600" t="str">
        <f>VLOOKUP(H600,Data!D:E,2,0)</f>
        <v>MC7PD_B2B_0720_112</v>
      </c>
    </row>
    <row r="601" spans="2:9" hidden="1" x14ac:dyDescent="0.25">
      <c r="B601" t="s">
        <v>934</v>
      </c>
      <c r="C601" s="14">
        <v>0.05</v>
      </c>
      <c r="D601" t="s">
        <v>808</v>
      </c>
      <c r="E601">
        <v>337446</v>
      </c>
      <c r="F601" s="64" t="s">
        <v>811</v>
      </c>
      <c r="G601" s="1">
        <v>3000000</v>
      </c>
      <c r="H601" t="str">
        <f t="shared" si="9"/>
        <v>Fresh 1L_0.05</v>
      </c>
      <c r="I601" t="str">
        <f>VLOOKUP(H601,Data!D:E,2,0)</f>
        <v>MC7PD_B2B_0720_112</v>
      </c>
    </row>
    <row r="602" spans="2:9" hidden="1" x14ac:dyDescent="0.25">
      <c r="B602" t="s">
        <v>934</v>
      </c>
      <c r="C602" s="14">
        <v>0.05</v>
      </c>
      <c r="D602" t="s">
        <v>828</v>
      </c>
      <c r="E602">
        <v>175242</v>
      </c>
      <c r="F602" s="64" t="s">
        <v>834</v>
      </c>
      <c r="G602" s="1">
        <v>500000</v>
      </c>
      <c r="H602" t="str">
        <f t="shared" si="9"/>
        <v>Fresh 1L_0.05</v>
      </c>
      <c r="I602" t="str">
        <f>VLOOKUP(H602,Data!D:E,2,0)</f>
        <v>MC7PD_B2B_0720_112</v>
      </c>
    </row>
    <row r="603" spans="2:9" hidden="1" x14ac:dyDescent="0.25">
      <c r="B603" t="s">
        <v>934</v>
      </c>
      <c r="C603" s="14">
        <v>0.05</v>
      </c>
      <c r="D603" t="s">
        <v>828</v>
      </c>
      <c r="E603">
        <v>187507</v>
      </c>
      <c r="F603" s="64" t="s">
        <v>831</v>
      </c>
      <c r="G603" s="1">
        <v>100000</v>
      </c>
      <c r="H603" t="str">
        <f t="shared" si="9"/>
        <v>Fresh 1L_0.05</v>
      </c>
      <c r="I603" t="str">
        <f>VLOOKUP(H603,Data!D:E,2,0)</f>
        <v>MC7PD_B2B_0720_112</v>
      </c>
    </row>
    <row r="604" spans="2:9" hidden="1" x14ac:dyDescent="0.25">
      <c r="B604" t="s">
        <v>934</v>
      </c>
      <c r="C604" s="14">
        <v>0.05</v>
      </c>
      <c r="D604" t="s">
        <v>828</v>
      </c>
      <c r="E604">
        <v>337329</v>
      </c>
      <c r="F604" s="64" t="s">
        <v>829</v>
      </c>
      <c r="G604" s="1">
        <v>5400000</v>
      </c>
      <c r="H604" t="str">
        <f t="shared" si="9"/>
        <v>Fresh 1L_0.05</v>
      </c>
      <c r="I604" t="str">
        <f>VLOOKUP(H604,Data!D:E,2,0)</f>
        <v>MC7PD_B2B_0720_112</v>
      </c>
    </row>
    <row r="605" spans="2:9" hidden="1" x14ac:dyDescent="0.25">
      <c r="B605" t="s">
        <v>934</v>
      </c>
      <c r="C605" s="14">
        <v>0.05</v>
      </c>
      <c r="D605" t="s">
        <v>828</v>
      </c>
      <c r="E605">
        <v>337331</v>
      </c>
      <c r="F605" s="64" t="s">
        <v>832</v>
      </c>
      <c r="G605" s="1">
        <v>400000</v>
      </c>
      <c r="H605" t="str">
        <f t="shared" si="9"/>
        <v>Fresh 1L_0.05</v>
      </c>
      <c r="I605" t="str">
        <f>VLOOKUP(H605,Data!D:E,2,0)</f>
        <v>MC7PD_B2B_0720_112</v>
      </c>
    </row>
    <row r="606" spans="2:9" hidden="1" x14ac:dyDescent="0.25">
      <c r="B606" t="s">
        <v>934</v>
      </c>
      <c r="C606" s="14">
        <v>0.05</v>
      </c>
      <c r="D606" t="s">
        <v>828</v>
      </c>
      <c r="E606">
        <v>337418</v>
      </c>
      <c r="F606" s="64" t="s">
        <v>833</v>
      </c>
      <c r="G606" s="1">
        <v>100000</v>
      </c>
      <c r="H606" t="str">
        <f t="shared" si="9"/>
        <v>Fresh 1L_0.05</v>
      </c>
      <c r="I606" t="str">
        <f>VLOOKUP(H606,Data!D:E,2,0)</f>
        <v>MC7PD_B2B_0720_112</v>
      </c>
    </row>
    <row r="607" spans="2:9" hidden="1" x14ac:dyDescent="0.25">
      <c r="B607" t="s">
        <v>934</v>
      </c>
      <c r="C607" s="14">
        <v>5.5E-2</v>
      </c>
      <c r="D607" t="s">
        <v>828</v>
      </c>
      <c r="E607">
        <v>337329</v>
      </c>
      <c r="F607" s="64" t="s">
        <v>829</v>
      </c>
      <c r="G607" s="1">
        <v>100000</v>
      </c>
      <c r="H607" t="str">
        <f t="shared" si="9"/>
        <v>Fresh 1L_0.055</v>
      </c>
      <c r="I607" t="str">
        <f>VLOOKUP(H607,Data!D:E,2,0)</f>
        <v>MC7PD_B2B_0720_113</v>
      </c>
    </row>
    <row r="608" spans="2:9" hidden="1" x14ac:dyDescent="0.25">
      <c r="B608" t="s">
        <v>934</v>
      </c>
      <c r="C608" s="14">
        <v>0.06</v>
      </c>
      <c r="D608" t="s">
        <v>771</v>
      </c>
      <c r="E608">
        <v>337363</v>
      </c>
      <c r="F608" s="64" t="s">
        <v>782</v>
      </c>
      <c r="G608" s="1">
        <v>100000</v>
      </c>
      <c r="H608" t="str">
        <f t="shared" si="9"/>
        <v>Fresh 1L_0.06</v>
      </c>
      <c r="I608" t="str">
        <f>VLOOKUP(H608,Data!D:E,2,0)</f>
        <v>MC7PD_B2B_0720_114</v>
      </c>
    </row>
    <row r="609" spans="2:9" hidden="1" x14ac:dyDescent="0.25">
      <c r="B609" t="s">
        <v>934</v>
      </c>
      <c r="C609" s="14">
        <v>0.06</v>
      </c>
      <c r="D609" t="s">
        <v>771</v>
      </c>
      <c r="E609">
        <v>337450</v>
      </c>
      <c r="F609" s="64" t="s">
        <v>776</v>
      </c>
      <c r="G609" s="1">
        <v>100000</v>
      </c>
      <c r="H609" t="str">
        <f t="shared" si="9"/>
        <v>Fresh 1L_0.06</v>
      </c>
      <c r="I609" t="str">
        <f>VLOOKUP(H609,Data!D:E,2,0)</f>
        <v>MC7PD_B2B_0720_114</v>
      </c>
    </row>
    <row r="610" spans="2:9" hidden="1" x14ac:dyDescent="0.25">
      <c r="B610" t="s">
        <v>934</v>
      </c>
      <c r="C610" s="14">
        <v>0.06</v>
      </c>
      <c r="D610" t="s">
        <v>808</v>
      </c>
      <c r="E610">
        <v>337344</v>
      </c>
      <c r="F610" s="64" t="s">
        <v>812</v>
      </c>
      <c r="G610" s="1">
        <v>100000</v>
      </c>
      <c r="H610" t="str">
        <f t="shared" si="9"/>
        <v>Fresh 1L_0.06</v>
      </c>
      <c r="I610" t="str">
        <f>VLOOKUP(H610,Data!D:E,2,0)</f>
        <v>MC7PD_B2B_0720_114</v>
      </c>
    </row>
    <row r="611" spans="2:9" hidden="1" x14ac:dyDescent="0.25">
      <c r="B611" t="s">
        <v>934</v>
      </c>
      <c r="C611" s="14">
        <v>0.06</v>
      </c>
      <c r="D611" t="s">
        <v>808</v>
      </c>
      <c r="E611">
        <v>337397</v>
      </c>
      <c r="F611" s="64" t="s">
        <v>816</v>
      </c>
      <c r="G611" s="1">
        <v>300000</v>
      </c>
      <c r="H611" t="str">
        <f t="shared" si="9"/>
        <v>Fresh 1L_0.06</v>
      </c>
      <c r="I611" t="str">
        <f>VLOOKUP(H611,Data!D:E,2,0)</f>
        <v>MC7PD_B2B_0720_114</v>
      </c>
    </row>
    <row r="612" spans="2:9" hidden="1" x14ac:dyDescent="0.25">
      <c r="B612" t="s">
        <v>934</v>
      </c>
      <c r="C612" s="14">
        <v>0.06</v>
      </c>
      <c r="D612" t="s">
        <v>828</v>
      </c>
      <c r="E612">
        <v>175242</v>
      </c>
      <c r="F612" s="64" t="s">
        <v>834</v>
      </c>
      <c r="G612" s="1">
        <v>300000</v>
      </c>
      <c r="H612" t="str">
        <f t="shared" si="9"/>
        <v>Fresh 1L_0.06</v>
      </c>
      <c r="I612" t="str">
        <f>VLOOKUP(H612,Data!D:E,2,0)</f>
        <v>MC7PD_B2B_0720_114</v>
      </c>
    </row>
    <row r="613" spans="2:9" hidden="1" x14ac:dyDescent="0.25">
      <c r="B613" t="s">
        <v>934</v>
      </c>
      <c r="C613" s="14">
        <v>0.06</v>
      </c>
      <c r="D613" t="s">
        <v>828</v>
      </c>
      <c r="E613">
        <v>187507</v>
      </c>
      <c r="F613" s="64" t="s">
        <v>831</v>
      </c>
      <c r="G613" s="1">
        <v>100000</v>
      </c>
      <c r="H613" t="str">
        <f t="shared" si="9"/>
        <v>Fresh 1L_0.06</v>
      </c>
      <c r="I613" t="str">
        <f>VLOOKUP(H613,Data!D:E,2,0)</f>
        <v>MC7PD_B2B_0720_114</v>
      </c>
    </row>
    <row r="614" spans="2:9" hidden="1" x14ac:dyDescent="0.25">
      <c r="B614" t="s">
        <v>934</v>
      </c>
      <c r="C614" s="14">
        <v>0.06</v>
      </c>
      <c r="D614" t="s">
        <v>828</v>
      </c>
      <c r="E614">
        <v>337418</v>
      </c>
      <c r="F614" s="64" t="s">
        <v>833</v>
      </c>
      <c r="G614" s="1">
        <v>100000</v>
      </c>
      <c r="H614" t="str">
        <f t="shared" si="9"/>
        <v>Fresh 1L_0.06</v>
      </c>
      <c r="I614" t="str">
        <f>VLOOKUP(H614,Data!D:E,2,0)</f>
        <v>MC7PD_B2B_0720_114</v>
      </c>
    </row>
    <row r="615" spans="2:9" hidden="1" x14ac:dyDescent="0.25">
      <c r="B615" t="s">
        <v>934</v>
      </c>
      <c r="C615" s="14">
        <v>7.0000000000000007E-2</v>
      </c>
      <c r="D615" t="s">
        <v>828</v>
      </c>
      <c r="E615">
        <v>337337</v>
      </c>
      <c r="F615" s="64" t="s">
        <v>830</v>
      </c>
      <c r="G615" s="1">
        <v>300000</v>
      </c>
      <c r="H615" t="str">
        <f t="shared" si="9"/>
        <v>Fresh 1L_0.07</v>
      </c>
      <c r="I615" t="str">
        <f>VLOOKUP(H615,Data!D:E,2,0)</f>
        <v>MC7PD_B2B_0720_115</v>
      </c>
    </row>
    <row r="616" spans="2:9" hidden="1" x14ac:dyDescent="0.25">
      <c r="B616" t="s">
        <v>934</v>
      </c>
      <c r="C616" s="14">
        <v>7.4999999999999997E-2</v>
      </c>
      <c r="D616" t="s">
        <v>771</v>
      </c>
      <c r="E616">
        <v>337363</v>
      </c>
      <c r="F616" s="64" t="s">
        <v>782</v>
      </c>
      <c r="G616" s="1">
        <v>5000000</v>
      </c>
      <c r="H616" t="str">
        <f t="shared" si="9"/>
        <v>Fresh 1L_0.075</v>
      </c>
      <c r="I616" t="str">
        <f>VLOOKUP(H616,Data!D:E,2,0)</f>
        <v>MC7PD_B2B_0720_116</v>
      </c>
    </row>
    <row r="617" spans="2:9" hidden="1" x14ac:dyDescent="0.25">
      <c r="B617" t="s">
        <v>934</v>
      </c>
      <c r="C617" s="14">
        <v>7.4999999999999997E-2</v>
      </c>
      <c r="D617" t="s">
        <v>828</v>
      </c>
      <c r="E617">
        <v>337337</v>
      </c>
      <c r="F617" s="64" t="s">
        <v>830</v>
      </c>
      <c r="G617" s="1">
        <v>600000</v>
      </c>
      <c r="H617" t="str">
        <f t="shared" si="9"/>
        <v>Fresh 1L_0.075</v>
      </c>
      <c r="I617" t="str">
        <f>VLOOKUP(H617,Data!D:E,2,0)</f>
        <v>MC7PD_B2B_0720_116</v>
      </c>
    </row>
    <row r="618" spans="2:9" hidden="1" x14ac:dyDescent="0.25">
      <c r="B618" t="s">
        <v>934</v>
      </c>
      <c r="C618" s="14">
        <v>0.08</v>
      </c>
      <c r="D618" t="s">
        <v>771</v>
      </c>
      <c r="E618">
        <v>181178</v>
      </c>
      <c r="F618" s="64" t="s">
        <v>780</v>
      </c>
      <c r="G618" s="1">
        <v>100000</v>
      </c>
      <c r="H618" t="str">
        <f t="shared" si="9"/>
        <v>Fresh 1L_0.08</v>
      </c>
      <c r="I618" t="str">
        <f>VLOOKUP(H618,Data!D:E,2,0)</f>
        <v>MC7PD_B2B_0720_117</v>
      </c>
    </row>
    <row r="619" spans="2:9" hidden="1" x14ac:dyDescent="0.25">
      <c r="B619" t="s">
        <v>934</v>
      </c>
      <c r="C619" s="14">
        <v>0.08</v>
      </c>
      <c r="D619" t="s">
        <v>828</v>
      </c>
      <c r="E619">
        <v>337329</v>
      </c>
      <c r="F619" s="64" t="s">
        <v>829</v>
      </c>
      <c r="G619" s="1">
        <v>100000</v>
      </c>
      <c r="H619" t="str">
        <f t="shared" si="9"/>
        <v>Fresh 1L_0.08</v>
      </c>
      <c r="I619" t="str">
        <f>VLOOKUP(H619,Data!D:E,2,0)</f>
        <v>MC7PD_B2B_0720_117</v>
      </c>
    </row>
    <row r="620" spans="2:9" hidden="1" x14ac:dyDescent="0.25">
      <c r="B620" t="s">
        <v>934</v>
      </c>
      <c r="C620" s="14">
        <v>0.09</v>
      </c>
      <c r="D620" t="s">
        <v>771</v>
      </c>
      <c r="E620">
        <v>337451</v>
      </c>
      <c r="F620" s="64" t="s">
        <v>777</v>
      </c>
      <c r="G620" s="1">
        <v>100000</v>
      </c>
      <c r="H620" t="str">
        <f t="shared" si="9"/>
        <v>Fresh 1L_0.09</v>
      </c>
      <c r="I620" t="str">
        <f>VLOOKUP(H620,Data!D:E,2,0)</f>
        <v>MC7PD_B2B_0720_118</v>
      </c>
    </row>
    <row r="621" spans="2:9" hidden="1" x14ac:dyDescent="0.25">
      <c r="B621" t="s">
        <v>934</v>
      </c>
      <c r="C621" s="14">
        <v>0.09</v>
      </c>
      <c r="D621" t="s">
        <v>808</v>
      </c>
      <c r="E621">
        <v>337397</v>
      </c>
      <c r="F621" s="64" t="s">
        <v>816</v>
      </c>
      <c r="G621" s="1">
        <v>100000</v>
      </c>
      <c r="H621" t="str">
        <f t="shared" si="9"/>
        <v>Fresh 1L_0.09</v>
      </c>
      <c r="I621" t="str">
        <f>VLOOKUP(H621,Data!D:E,2,0)</f>
        <v>MC7PD_B2B_0720_118</v>
      </c>
    </row>
    <row r="622" spans="2:9" hidden="1" x14ac:dyDescent="0.25">
      <c r="B622" t="s">
        <v>934</v>
      </c>
      <c r="C622" s="14">
        <v>0.09</v>
      </c>
      <c r="D622" t="s">
        <v>808</v>
      </c>
      <c r="E622">
        <v>337439</v>
      </c>
      <c r="F622" s="64" t="s">
        <v>810</v>
      </c>
      <c r="G622" s="1">
        <v>100000</v>
      </c>
      <c r="H622" t="str">
        <f t="shared" si="9"/>
        <v>Fresh 1L_0.09</v>
      </c>
      <c r="I622" t="str">
        <f>VLOOKUP(H622,Data!D:E,2,0)</f>
        <v>MC7PD_B2B_0720_118</v>
      </c>
    </row>
    <row r="623" spans="2:9" hidden="1" x14ac:dyDescent="0.25">
      <c r="B623" t="s">
        <v>934</v>
      </c>
      <c r="C623" s="14">
        <v>0.09</v>
      </c>
      <c r="D623" t="s">
        <v>828</v>
      </c>
      <c r="E623">
        <v>175242</v>
      </c>
      <c r="F623" s="64" t="s">
        <v>834</v>
      </c>
      <c r="G623" s="1">
        <v>15800000</v>
      </c>
      <c r="H623" t="str">
        <f t="shared" si="9"/>
        <v>Fresh 1L_0.09</v>
      </c>
      <c r="I623" t="str">
        <f>VLOOKUP(H623,Data!D:E,2,0)</f>
        <v>MC7PD_B2B_0720_118</v>
      </c>
    </row>
    <row r="624" spans="2:9" hidden="1" x14ac:dyDescent="0.25">
      <c r="B624" t="s">
        <v>934</v>
      </c>
      <c r="C624" s="14">
        <v>0.09</v>
      </c>
      <c r="D624" t="s">
        <v>828</v>
      </c>
      <c r="E624">
        <v>187507</v>
      </c>
      <c r="F624" s="64" t="s">
        <v>831</v>
      </c>
      <c r="G624" s="1">
        <v>33400000</v>
      </c>
      <c r="H624" t="str">
        <f t="shared" si="9"/>
        <v>Fresh 1L_0.09</v>
      </c>
      <c r="I624" t="str">
        <f>VLOOKUP(H624,Data!D:E,2,0)</f>
        <v>MC7PD_B2B_0720_118</v>
      </c>
    </row>
    <row r="625" spans="2:9" hidden="1" x14ac:dyDescent="0.25">
      <c r="B625" t="s">
        <v>934</v>
      </c>
      <c r="C625" s="14">
        <v>0.09</v>
      </c>
      <c r="D625" t="s">
        <v>828</v>
      </c>
      <c r="E625">
        <v>337337</v>
      </c>
      <c r="F625" s="64" t="s">
        <v>830</v>
      </c>
      <c r="G625" s="1">
        <v>2100000</v>
      </c>
      <c r="H625" t="str">
        <f t="shared" si="9"/>
        <v>Fresh 1L_0.09</v>
      </c>
      <c r="I625" t="str">
        <f>VLOOKUP(H625,Data!D:E,2,0)</f>
        <v>MC7PD_B2B_0720_118</v>
      </c>
    </row>
    <row r="626" spans="2:9" hidden="1" x14ac:dyDescent="0.25">
      <c r="B626" t="s">
        <v>934</v>
      </c>
      <c r="C626" s="14">
        <v>9.5000000000000001E-2</v>
      </c>
      <c r="D626" t="s">
        <v>771</v>
      </c>
      <c r="E626">
        <v>337375</v>
      </c>
      <c r="F626" s="64" t="s">
        <v>775</v>
      </c>
      <c r="G626" s="1">
        <v>104100000</v>
      </c>
      <c r="H626" t="str">
        <f t="shared" si="9"/>
        <v>Fresh 1L_0.095</v>
      </c>
      <c r="I626" t="str">
        <f>VLOOKUP(H626,Data!D:E,2,0)</f>
        <v>MC7PD_B2B_0720_119</v>
      </c>
    </row>
    <row r="627" spans="2:9" hidden="1" x14ac:dyDescent="0.25">
      <c r="B627" t="s">
        <v>934</v>
      </c>
      <c r="C627" s="14">
        <v>9.5000000000000001E-2</v>
      </c>
      <c r="D627" t="s">
        <v>828</v>
      </c>
      <c r="E627">
        <v>337329</v>
      </c>
      <c r="F627" s="64" t="s">
        <v>829</v>
      </c>
      <c r="G627" s="1">
        <v>7200000</v>
      </c>
      <c r="H627" t="str">
        <f t="shared" si="9"/>
        <v>Fresh 1L_0.095</v>
      </c>
      <c r="I627" t="str">
        <f>VLOOKUP(H627,Data!D:E,2,0)</f>
        <v>MC7PD_B2B_0720_119</v>
      </c>
    </row>
    <row r="628" spans="2:9" hidden="1" x14ac:dyDescent="0.25">
      <c r="B628" t="s">
        <v>934</v>
      </c>
      <c r="C628" s="14">
        <v>9.5000000000000001E-2</v>
      </c>
      <c r="D628" t="s">
        <v>828</v>
      </c>
      <c r="E628">
        <v>337337</v>
      </c>
      <c r="F628" s="64" t="s">
        <v>830</v>
      </c>
      <c r="G628" s="1">
        <v>98300000</v>
      </c>
      <c r="H628" t="str">
        <f t="shared" si="9"/>
        <v>Fresh 1L_0.095</v>
      </c>
      <c r="I628" t="str">
        <f>VLOOKUP(H628,Data!D:E,2,0)</f>
        <v>MC7PD_B2B_0720_119</v>
      </c>
    </row>
    <row r="629" spans="2:9" hidden="1" x14ac:dyDescent="0.25">
      <c r="B629" t="s">
        <v>934</v>
      </c>
      <c r="C629" s="14">
        <v>0.1</v>
      </c>
      <c r="D629" t="s">
        <v>771</v>
      </c>
      <c r="E629">
        <v>337372</v>
      </c>
      <c r="F629" s="64" t="s">
        <v>774</v>
      </c>
      <c r="G629" s="1">
        <v>900000</v>
      </c>
      <c r="H629" t="str">
        <f t="shared" si="9"/>
        <v>Fresh 1L_0.1</v>
      </c>
      <c r="I629" t="str">
        <f>VLOOKUP(H629,Data!D:E,2,0)</f>
        <v>MC7PD_B2B_0720_120</v>
      </c>
    </row>
    <row r="630" spans="2:9" hidden="1" x14ac:dyDescent="0.25">
      <c r="B630" t="s">
        <v>934</v>
      </c>
      <c r="C630" s="14">
        <v>0.1</v>
      </c>
      <c r="D630" t="s">
        <v>771</v>
      </c>
      <c r="E630">
        <v>337375</v>
      </c>
      <c r="F630" s="64" t="s">
        <v>775</v>
      </c>
      <c r="G630" s="1">
        <v>100000</v>
      </c>
      <c r="H630" t="str">
        <f t="shared" si="9"/>
        <v>Fresh 1L_0.1</v>
      </c>
      <c r="I630" t="str">
        <f>VLOOKUP(H630,Data!D:E,2,0)</f>
        <v>MC7PD_B2B_0720_120</v>
      </c>
    </row>
    <row r="631" spans="2:9" hidden="1" x14ac:dyDescent="0.25">
      <c r="B631" t="s">
        <v>934</v>
      </c>
      <c r="C631" s="14">
        <v>0.1</v>
      </c>
      <c r="D631" t="s">
        <v>771</v>
      </c>
      <c r="E631">
        <v>337483</v>
      </c>
      <c r="F631" s="64" t="s">
        <v>779</v>
      </c>
      <c r="G631" s="1">
        <v>14000000</v>
      </c>
      <c r="H631" t="str">
        <f t="shared" si="9"/>
        <v>Fresh 1L_0.1</v>
      </c>
      <c r="I631" t="str">
        <f>VLOOKUP(H631,Data!D:E,2,0)</f>
        <v>MC7PD_B2B_0720_120</v>
      </c>
    </row>
    <row r="632" spans="2:9" hidden="1" x14ac:dyDescent="0.25">
      <c r="B632" t="s">
        <v>934</v>
      </c>
      <c r="C632" s="14">
        <v>0.1</v>
      </c>
      <c r="D632" t="s">
        <v>794</v>
      </c>
      <c r="E632">
        <v>337342</v>
      </c>
      <c r="F632" s="64" t="s">
        <v>802</v>
      </c>
      <c r="G632" s="1">
        <v>100000</v>
      </c>
      <c r="H632" t="str">
        <f t="shared" si="9"/>
        <v>Fresh 1L_0.1</v>
      </c>
      <c r="I632" t="str">
        <f>VLOOKUP(H632,Data!D:E,2,0)</f>
        <v>MC7PD_B2B_0720_120</v>
      </c>
    </row>
    <row r="633" spans="2:9" hidden="1" x14ac:dyDescent="0.25">
      <c r="B633" t="s">
        <v>934</v>
      </c>
      <c r="C633" s="14">
        <v>0.1</v>
      </c>
      <c r="D633" t="s">
        <v>794</v>
      </c>
      <c r="E633">
        <v>337353</v>
      </c>
      <c r="F633" s="64" t="s">
        <v>795</v>
      </c>
      <c r="G633" s="1">
        <v>100000</v>
      </c>
      <c r="H633" t="str">
        <f t="shared" si="9"/>
        <v>Fresh 1L_0.1</v>
      </c>
      <c r="I633" t="str">
        <f>VLOOKUP(H633,Data!D:E,2,0)</f>
        <v>MC7PD_B2B_0720_120</v>
      </c>
    </row>
    <row r="634" spans="2:9" hidden="1" x14ac:dyDescent="0.25">
      <c r="B634" t="s">
        <v>934</v>
      </c>
      <c r="C634" s="14">
        <v>0.1</v>
      </c>
      <c r="D634" t="s">
        <v>794</v>
      </c>
      <c r="E634">
        <v>337354</v>
      </c>
      <c r="F634" s="64" t="s">
        <v>797</v>
      </c>
      <c r="G634" s="1">
        <v>200000</v>
      </c>
      <c r="H634" t="str">
        <f t="shared" si="9"/>
        <v>Fresh 1L_0.1</v>
      </c>
      <c r="I634" t="str">
        <f>VLOOKUP(H634,Data!D:E,2,0)</f>
        <v>MC7PD_B2B_0720_120</v>
      </c>
    </row>
    <row r="635" spans="2:9" hidden="1" x14ac:dyDescent="0.25">
      <c r="B635" t="s">
        <v>934</v>
      </c>
      <c r="C635" s="14">
        <v>0.1</v>
      </c>
      <c r="D635" t="s">
        <v>794</v>
      </c>
      <c r="E635">
        <v>337395</v>
      </c>
      <c r="F635" s="64" t="s">
        <v>803</v>
      </c>
      <c r="G635" s="1">
        <v>2200000</v>
      </c>
      <c r="H635" t="str">
        <f t="shared" si="9"/>
        <v>Fresh 1L_0.1</v>
      </c>
      <c r="I635" t="str">
        <f>VLOOKUP(H635,Data!D:E,2,0)</f>
        <v>MC7PD_B2B_0720_120</v>
      </c>
    </row>
    <row r="636" spans="2:9" hidden="1" x14ac:dyDescent="0.25">
      <c r="B636" t="s">
        <v>934</v>
      </c>
      <c r="C636" s="14">
        <v>0.1</v>
      </c>
      <c r="D636" t="s">
        <v>808</v>
      </c>
      <c r="E636">
        <v>337306</v>
      </c>
      <c r="F636" s="64" t="s">
        <v>1185</v>
      </c>
      <c r="G636" s="1">
        <v>100000</v>
      </c>
      <c r="H636" t="str">
        <f t="shared" si="9"/>
        <v>Fresh 1L_0.1</v>
      </c>
      <c r="I636" t="str">
        <f>VLOOKUP(H636,Data!D:E,2,0)</f>
        <v>MC7PD_B2B_0720_120</v>
      </c>
    </row>
    <row r="637" spans="2:9" hidden="1" x14ac:dyDescent="0.25">
      <c r="B637" t="s">
        <v>934</v>
      </c>
      <c r="C637" s="14">
        <v>0.1</v>
      </c>
      <c r="D637" t="s">
        <v>828</v>
      </c>
      <c r="E637">
        <v>175242</v>
      </c>
      <c r="F637" s="64" t="s">
        <v>834</v>
      </c>
      <c r="G637" s="1">
        <v>800000</v>
      </c>
      <c r="H637" t="str">
        <f t="shared" si="9"/>
        <v>Fresh 1L_0.1</v>
      </c>
      <c r="I637" t="str">
        <f>VLOOKUP(H637,Data!D:E,2,0)</f>
        <v>MC7PD_B2B_0720_120</v>
      </c>
    </row>
    <row r="638" spans="2:9" hidden="1" x14ac:dyDescent="0.25">
      <c r="B638" t="s">
        <v>934</v>
      </c>
      <c r="C638" s="14">
        <v>0.1</v>
      </c>
      <c r="D638" t="s">
        <v>828</v>
      </c>
      <c r="E638">
        <v>187507</v>
      </c>
      <c r="F638" s="64" t="s">
        <v>831</v>
      </c>
      <c r="G638" s="1">
        <v>100000</v>
      </c>
      <c r="H638" t="str">
        <f t="shared" si="9"/>
        <v>Fresh 1L_0.1</v>
      </c>
      <c r="I638" t="str">
        <f>VLOOKUP(H638,Data!D:E,2,0)</f>
        <v>MC7PD_B2B_0720_120</v>
      </c>
    </row>
    <row r="639" spans="2:9" hidden="1" x14ac:dyDescent="0.25">
      <c r="B639" t="s">
        <v>934</v>
      </c>
      <c r="C639" s="14">
        <v>0.1</v>
      </c>
      <c r="D639" t="s">
        <v>828</v>
      </c>
      <c r="E639">
        <v>337329</v>
      </c>
      <c r="F639" s="64" t="s">
        <v>829</v>
      </c>
      <c r="G639" s="1">
        <v>900000</v>
      </c>
      <c r="H639" t="str">
        <f t="shared" si="9"/>
        <v>Fresh 1L_0.1</v>
      </c>
      <c r="I639" t="str">
        <f>VLOOKUP(H639,Data!D:E,2,0)</f>
        <v>MC7PD_B2B_0720_120</v>
      </c>
    </row>
    <row r="640" spans="2:9" hidden="1" x14ac:dyDescent="0.25">
      <c r="B640" t="s">
        <v>934</v>
      </c>
      <c r="C640" s="14">
        <v>0.1</v>
      </c>
      <c r="D640" t="s">
        <v>828</v>
      </c>
      <c r="E640">
        <v>337418</v>
      </c>
      <c r="F640" s="64" t="s">
        <v>833</v>
      </c>
      <c r="G640" s="1">
        <v>7000000</v>
      </c>
      <c r="H640" t="str">
        <f t="shared" si="9"/>
        <v>Fresh 1L_0.1</v>
      </c>
      <c r="I640" t="str">
        <f>VLOOKUP(H640,Data!D:E,2,0)</f>
        <v>MC7PD_B2B_0720_120</v>
      </c>
    </row>
    <row r="641" spans="2:9" hidden="1" x14ac:dyDescent="0.25">
      <c r="B641" t="s">
        <v>934</v>
      </c>
      <c r="C641" s="14">
        <v>0.1</v>
      </c>
      <c r="D641" t="s">
        <v>835</v>
      </c>
      <c r="E641">
        <v>186715</v>
      </c>
      <c r="F641" s="64" t="s">
        <v>331</v>
      </c>
      <c r="G641" s="1">
        <v>700000</v>
      </c>
      <c r="H641" t="str">
        <f t="shared" si="9"/>
        <v>Fresh 1L_0.1</v>
      </c>
      <c r="I641" t="str">
        <f>VLOOKUP(H641,Data!D:E,2,0)</f>
        <v>MC7PD_B2B_0720_120</v>
      </c>
    </row>
    <row r="642" spans="2:9" hidden="1" x14ac:dyDescent="0.25">
      <c r="B642" t="s">
        <v>934</v>
      </c>
      <c r="C642" s="14">
        <v>0.1</v>
      </c>
      <c r="D642" t="s">
        <v>835</v>
      </c>
      <c r="E642">
        <v>337327</v>
      </c>
      <c r="F642" s="64" t="s">
        <v>847</v>
      </c>
      <c r="G642" s="1">
        <v>400000</v>
      </c>
      <c r="H642" t="str">
        <f t="shared" si="9"/>
        <v>Fresh 1L_0.1</v>
      </c>
      <c r="I642" t="str">
        <f>VLOOKUP(H642,Data!D:E,2,0)</f>
        <v>MC7PD_B2B_0720_120</v>
      </c>
    </row>
    <row r="643" spans="2:9" hidden="1" x14ac:dyDescent="0.25">
      <c r="B643" t="s">
        <v>934</v>
      </c>
      <c r="C643" s="14">
        <v>0.1</v>
      </c>
      <c r="D643" t="s">
        <v>835</v>
      </c>
      <c r="E643">
        <v>337328</v>
      </c>
      <c r="F643" s="64" t="s">
        <v>839</v>
      </c>
      <c r="G643" s="1">
        <v>1200000</v>
      </c>
      <c r="H643" t="str">
        <f t="shared" si="9"/>
        <v>Fresh 1L_0.1</v>
      </c>
      <c r="I643" t="str">
        <f>VLOOKUP(H643,Data!D:E,2,0)</f>
        <v>MC7PD_B2B_0720_120</v>
      </c>
    </row>
    <row r="644" spans="2:9" hidden="1" x14ac:dyDescent="0.25">
      <c r="B644" t="s">
        <v>934</v>
      </c>
      <c r="C644" s="14">
        <v>0.1</v>
      </c>
      <c r="D644" t="s">
        <v>835</v>
      </c>
      <c r="E644">
        <v>337424</v>
      </c>
      <c r="F644" s="64" t="s">
        <v>852</v>
      </c>
      <c r="G644" s="1">
        <v>100000</v>
      </c>
      <c r="H644" t="str">
        <f t="shared" si="9"/>
        <v>Fresh 1L_0.1</v>
      </c>
      <c r="I644" t="str">
        <f>VLOOKUP(H644,Data!D:E,2,0)</f>
        <v>MC7PD_B2B_0720_120</v>
      </c>
    </row>
    <row r="645" spans="2:9" hidden="1" x14ac:dyDescent="0.25">
      <c r="B645" t="s">
        <v>934</v>
      </c>
      <c r="C645" s="14">
        <v>0.1</v>
      </c>
      <c r="D645" t="s">
        <v>835</v>
      </c>
      <c r="E645">
        <v>337480</v>
      </c>
      <c r="F645" s="64" t="s">
        <v>862</v>
      </c>
      <c r="G645" s="1">
        <v>100000</v>
      </c>
      <c r="H645" t="str">
        <f t="shared" ref="H645:H708" si="10">B645&amp;"_"&amp;C645</f>
        <v>Fresh 1L_0.1</v>
      </c>
      <c r="I645" t="str">
        <f>VLOOKUP(H645,Data!D:E,2,0)</f>
        <v>MC7PD_B2B_0720_120</v>
      </c>
    </row>
    <row r="646" spans="2:9" hidden="1" x14ac:dyDescent="0.25">
      <c r="B646" t="s">
        <v>934</v>
      </c>
      <c r="C646" s="14">
        <v>0.1</v>
      </c>
      <c r="D646" t="s">
        <v>835</v>
      </c>
      <c r="E646">
        <v>338062</v>
      </c>
      <c r="F646" s="64" t="s">
        <v>1337</v>
      </c>
      <c r="G646" s="1">
        <v>100000</v>
      </c>
      <c r="H646" t="str">
        <f t="shared" si="10"/>
        <v>Fresh 1L_0.1</v>
      </c>
      <c r="I646" t="str">
        <f>VLOOKUP(H646,Data!D:E,2,0)</f>
        <v>MC7PD_B2B_0720_120</v>
      </c>
    </row>
    <row r="647" spans="2:9" hidden="1" x14ac:dyDescent="0.25">
      <c r="B647" t="s">
        <v>934</v>
      </c>
      <c r="C647" s="14">
        <v>0.11</v>
      </c>
      <c r="D647" t="s">
        <v>771</v>
      </c>
      <c r="E647">
        <v>337372</v>
      </c>
      <c r="F647" s="64" t="s">
        <v>774</v>
      </c>
      <c r="G647" s="1">
        <v>100000</v>
      </c>
      <c r="H647" t="str">
        <f t="shared" si="10"/>
        <v>Fresh 1L_0.11</v>
      </c>
      <c r="I647" t="str">
        <f>VLOOKUP(H647,Data!D:E,2,0)</f>
        <v>MC7PD_B2B_0720_121</v>
      </c>
    </row>
    <row r="648" spans="2:9" hidden="1" x14ac:dyDescent="0.25">
      <c r="B648" t="s">
        <v>934</v>
      </c>
      <c r="C648" s="14">
        <v>0.11</v>
      </c>
      <c r="D648" t="s">
        <v>771</v>
      </c>
      <c r="E648">
        <v>337375</v>
      </c>
      <c r="F648" s="64" t="s">
        <v>775</v>
      </c>
      <c r="G648" s="1">
        <v>3600000</v>
      </c>
      <c r="H648" t="str">
        <f t="shared" si="10"/>
        <v>Fresh 1L_0.11</v>
      </c>
      <c r="I648" t="str">
        <f>VLOOKUP(H648,Data!D:E,2,0)</f>
        <v>MC7PD_B2B_0720_121</v>
      </c>
    </row>
    <row r="649" spans="2:9" hidden="1" x14ac:dyDescent="0.25">
      <c r="B649" t="s">
        <v>934</v>
      </c>
      <c r="C649" s="14">
        <v>0.11</v>
      </c>
      <c r="D649" t="s">
        <v>828</v>
      </c>
      <c r="E649">
        <v>175242</v>
      </c>
      <c r="F649" s="64" t="s">
        <v>834</v>
      </c>
      <c r="G649" s="1">
        <v>29400000</v>
      </c>
      <c r="H649" t="str">
        <f t="shared" si="10"/>
        <v>Fresh 1L_0.11</v>
      </c>
      <c r="I649" t="str">
        <f>VLOOKUP(H649,Data!D:E,2,0)</f>
        <v>MC7PD_B2B_0720_121</v>
      </c>
    </row>
    <row r="650" spans="2:9" hidden="1" x14ac:dyDescent="0.25">
      <c r="B650" t="s">
        <v>934</v>
      </c>
      <c r="C650" s="14">
        <v>0.11499999999999999</v>
      </c>
      <c r="D650" t="s">
        <v>828</v>
      </c>
      <c r="E650">
        <v>337329</v>
      </c>
      <c r="F650" s="64" t="s">
        <v>829</v>
      </c>
      <c r="G650" s="1">
        <v>300000</v>
      </c>
      <c r="H650" t="str">
        <f t="shared" si="10"/>
        <v>Fresh 1L_0.115</v>
      </c>
      <c r="I650" t="str">
        <f>VLOOKUP(H650,Data!D:E,2,0)</f>
        <v>MC7PD_B2B_0720_122</v>
      </c>
    </row>
    <row r="651" spans="2:9" hidden="1" x14ac:dyDescent="0.25">
      <c r="B651" t="s">
        <v>934</v>
      </c>
      <c r="C651" s="14">
        <v>0.12</v>
      </c>
      <c r="D651" t="s">
        <v>771</v>
      </c>
      <c r="E651">
        <v>337375</v>
      </c>
      <c r="F651" s="64" t="s">
        <v>775</v>
      </c>
      <c r="G651" s="1">
        <v>100000</v>
      </c>
      <c r="H651" t="str">
        <f t="shared" si="10"/>
        <v>Fresh 1L_0.12</v>
      </c>
      <c r="I651" t="str">
        <f>VLOOKUP(H651,Data!D:E,2,0)</f>
        <v>MC7PD_B2B_0720_123</v>
      </c>
    </row>
    <row r="652" spans="2:9" hidden="1" x14ac:dyDescent="0.25">
      <c r="B652" t="s">
        <v>934</v>
      </c>
      <c r="C652" s="14">
        <v>0.12</v>
      </c>
      <c r="D652" t="s">
        <v>794</v>
      </c>
      <c r="E652">
        <v>337341</v>
      </c>
      <c r="F652" s="64" t="s">
        <v>1744</v>
      </c>
      <c r="G652" s="1">
        <v>4100000</v>
      </c>
      <c r="H652" t="str">
        <f t="shared" si="10"/>
        <v>Fresh 1L_0.12</v>
      </c>
      <c r="I652" t="str">
        <f>VLOOKUP(H652,Data!D:E,2,0)</f>
        <v>MC7PD_B2B_0720_123</v>
      </c>
    </row>
    <row r="653" spans="2:9" hidden="1" x14ac:dyDescent="0.25">
      <c r="B653" t="s">
        <v>934</v>
      </c>
      <c r="C653" s="14">
        <v>0.12</v>
      </c>
      <c r="D653" t="s">
        <v>794</v>
      </c>
      <c r="E653">
        <v>337342</v>
      </c>
      <c r="F653" s="64" t="s">
        <v>802</v>
      </c>
      <c r="G653" s="1">
        <v>700000</v>
      </c>
      <c r="H653" t="str">
        <f t="shared" si="10"/>
        <v>Fresh 1L_0.12</v>
      </c>
      <c r="I653" t="str">
        <f>VLOOKUP(H653,Data!D:E,2,0)</f>
        <v>MC7PD_B2B_0720_123</v>
      </c>
    </row>
    <row r="654" spans="2:9" hidden="1" x14ac:dyDescent="0.25">
      <c r="B654" t="s">
        <v>934</v>
      </c>
      <c r="C654" s="14">
        <v>0.12</v>
      </c>
      <c r="D654" t="s">
        <v>794</v>
      </c>
      <c r="E654">
        <v>337348</v>
      </c>
      <c r="F654" s="64" t="s">
        <v>796</v>
      </c>
      <c r="G654" s="1">
        <v>1900000</v>
      </c>
      <c r="H654" t="str">
        <f t="shared" si="10"/>
        <v>Fresh 1L_0.12</v>
      </c>
      <c r="I654" t="str">
        <f>VLOOKUP(H654,Data!D:E,2,0)</f>
        <v>MC7PD_B2B_0720_123</v>
      </c>
    </row>
    <row r="655" spans="2:9" hidden="1" x14ac:dyDescent="0.25">
      <c r="B655" t="s">
        <v>934</v>
      </c>
      <c r="C655" s="14">
        <v>0.12</v>
      </c>
      <c r="D655" t="s">
        <v>794</v>
      </c>
      <c r="E655">
        <v>337349</v>
      </c>
      <c r="F655" s="64" t="s">
        <v>801</v>
      </c>
      <c r="G655" s="1">
        <v>1000000</v>
      </c>
      <c r="H655" t="str">
        <f t="shared" si="10"/>
        <v>Fresh 1L_0.12</v>
      </c>
      <c r="I655" t="str">
        <f>VLOOKUP(H655,Data!D:E,2,0)</f>
        <v>MC7PD_B2B_0720_123</v>
      </c>
    </row>
    <row r="656" spans="2:9" hidden="1" x14ac:dyDescent="0.25">
      <c r="B656" t="s">
        <v>934</v>
      </c>
      <c r="C656" s="14">
        <v>0.12</v>
      </c>
      <c r="D656" t="s">
        <v>794</v>
      </c>
      <c r="E656">
        <v>337350</v>
      </c>
      <c r="F656" s="64" t="s">
        <v>799</v>
      </c>
      <c r="G656" s="1">
        <v>1200000</v>
      </c>
      <c r="H656" t="str">
        <f t="shared" si="10"/>
        <v>Fresh 1L_0.12</v>
      </c>
      <c r="I656" t="str">
        <f>VLOOKUP(H656,Data!D:E,2,0)</f>
        <v>MC7PD_B2B_0720_123</v>
      </c>
    </row>
    <row r="657" spans="2:9" hidden="1" x14ac:dyDescent="0.25">
      <c r="B657" t="s">
        <v>934</v>
      </c>
      <c r="C657" s="14">
        <v>0.12</v>
      </c>
      <c r="D657" t="s">
        <v>794</v>
      </c>
      <c r="E657">
        <v>337351</v>
      </c>
      <c r="F657" s="64" t="s">
        <v>798</v>
      </c>
      <c r="G657" s="1">
        <v>6900000</v>
      </c>
      <c r="H657" t="str">
        <f t="shared" si="10"/>
        <v>Fresh 1L_0.12</v>
      </c>
      <c r="I657" t="str">
        <f>VLOOKUP(H657,Data!D:E,2,0)</f>
        <v>MC7PD_B2B_0720_123</v>
      </c>
    </row>
    <row r="658" spans="2:9" hidden="1" x14ac:dyDescent="0.25">
      <c r="B658" t="s">
        <v>934</v>
      </c>
      <c r="C658" s="14">
        <v>0.12</v>
      </c>
      <c r="D658" t="s">
        <v>794</v>
      </c>
      <c r="E658">
        <v>337353</v>
      </c>
      <c r="F658" s="64" t="s">
        <v>795</v>
      </c>
      <c r="G658" s="1">
        <v>400000</v>
      </c>
      <c r="H658" t="str">
        <f t="shared" si="10"/>
        <v>Fresh 1L_0.12</v>
      </c>
      <c r="I658" t="str">
        <f>VLOOKUP(H658,Data!D:E,2,0)</f>
        <v>MC7PD_B2B_0720_123</v>
      </c>
    </row>
    <row r="659" spans="2:9" hidden="1" x14ac:dyDescent="0.25">
      <c r="B659" t="s">
        <v>934</v>
      </c>
      <c r="C659" s="14">
        <v>0.12</v>
      </c>
      <c r="D659" t="s">
        <v>794</v>
      </c>
      <c r="E659">
        <v>337354</v>
      </c>
      <c r="F659" s="64" t="s">
        <v>797</v>
      </c>
      <c r="G659" s="1">
        <v>8700000</v>
      </c>
      <c r="H659" t="str">
        <f t="shared" si="10"/>
        <v>Fresh 1L_0.12</v>
      </c>
      <c r="I659" t="str">
        <f>VLOOKUP(H659,Data!D:E,2,0)</f>
        <v>MC7PD_B2B_0720_123</v>
      </c>
    </row>
    <row r="660" spans="2:9" hidden="1" x14ac:dyDescent="0.25">
      <c r="B660" t="s">
        <v>934</v>
      </c>
      <c r="C660" s="14">
        <v>0.12</v>
      </c>
      <c r="D660" t="s">
        <v>794</v>
      </c>
      <c r="E660">
        <v>337359</v>
      </c>
      <c r="F660" s="64" t="s">
        <v>800</v>
      </c>
      <c r="G660" s="1">
        <v>14900000</v>
      </c>
      <c r="H660" t="str">
        <f t="shared" si="10"/>
        <v>Fresh 1L_0.12</v>
      </c>
      <c r="I660" t="str">
        <f>VLOOKUP(H660,Data!D:E,2,0)</f>
        <v>MC7PD_B2B_0720_123</v>
      </c>
    </row>
    <row r="661" spans="2:9" hidden="1" x14ac:dyDescent="0.25">
      <c r="B661" t="s">
        <v>934</v>
      </c>
      <c r="C661" s="14">
        <v>0.12</v>
      </c>
      <c r="D661" t="s">
        <v>794</v>
      </c>
      <c r="E661">
        <v>337367</v>
      </c>
      <c r="F661" s="64" t="s">
        <v>806</v>
      </c>
      <c r="G661" s="1">
        <v>1000000</v>
      </c>
      <c r="H661" t="str">
        <f t="shared" si="10"/>
        <v>Fresh 1L_0.12</v>
      </c>
      <c r="I661" t="str">
        <f>VLOOKUP(H661,Data!D:E,2,0)</f>
        <v>MC7PD_B2B_0720_123</v>
      </c>
    </row>
    <row r="662" spans="2:9" hidden="1" x14ac:dyDescent="0.25">
      <c r="B662" t="s">
        <v>934</v>
      </c>
      <c r="C662" s="14">
        <v>0.12</v>
      </c>
      <c r="D662" t="s">
        <v>794</v>
      </c>
      <c r="E662">
        <v>337395</v>
      </c>
      <c r="F662" s="64" t="s">
        <v>803</v>
      </c>
      <c r="G662" s="1">
        <v>100000</v>
      </c>
      <c r="H662" t="str">
        <f t="shared" si="10"/>
        <v>Fresh 1L_0.12</v>
      </c>
      <c r="I662" t="str">
        <f>VLOOKUP(H662,Data!D:E,2,0)</f>
        <v>MC7PD_B2B_0720_123</v>
      </c>
    </row>
    <row r="663" spans="2:9" hidden="1" x14ac:dyDescent="0.25">
      <c r="B663" t="s">
        <v>934</v>
      </c>
      <c r="C663" s="14">
        <v>0.12</v>
      </c>
      <c r="D663" t="s">
        <v>808</v>
      </c>
      <c r="E663">
        <v>175382</v>
      </c>
      <c r="F663" s="64" t="s">
        <v>809</v>
      </c>
      <c r="G663" s="1">
        <v>100000</v>
      </c>
      <c r="H663" t="str">
        <f t="shared" si="10"/>
        <v>Fresh 1L_0.12</v>
      </c>
      <c r="I663" t="str">
        <f>VLOOKUP(H663,Data!D:E,2,0)</f>
        <v>MC7PD_B2B_0720_123</v>
      </c>
    </row>
    <row r="664" spans="2:9" hidden="1" x14ac:dyDescent="0.25">
      <c r="B664" t="s">
        <v>934</v>
      </c>
      <c r="C664" s="14">
        <v>0.12</v>
      </c>
      <c r="D664" t="s">
        <v>808</v>
      </c>
      <c r="E664">
        <v>178373</v>
      </c>
      <c r="F664" s="64" t="s">
        <v>822</v>
      </c>
      <c r="G664" s="1">
        <v>100000</v>
      </c>
      <c r="H664" t="str">
        <f t="shared" si="10"/>
        <v>Fresh 1L_0.12</v>
      </c>
      <c r="I664" t="str">
        <f>VLOOKUP(H664,Data!D:E,2,0)</f>
        <v>MC7PD_B2B_0720_123</v>
      </c>
    </row>
    <row r="665" spans="2:9" hidden="1" x14ac:dyDescent="0.25">
      <c r="B665" t="s">
        <v>934</v>
      </c>
      <c r="C665" s="14">
        <v>0.12</v>
      </c>
      <c r="D665" t="s">
        <v>808</v>
      </c>
      <c r="E665">
        <v>337310</v>
      </c>
      <c r="F665" s="64" t="s">
        <v>820</v>
      </c>
      <c r="G665" s="1">
        <v>500000</v>
      </c>
      <c r="H665" t="str">
        <f t="shared" si="10"/>
        <v>Fresh 1L_0.12</v>
      </c>
      <c r="I665" t="str">
        <f>VLOOKUP(H665,Data!D:E,2,0)</f>
        <v>MC7PD_B2B_0720_123</v>
      </c>
    </row>
    <row r="666" spans="2:9" hidden="1" x14ac:dyDescent="0.25">
      <c r="B666" t="s">
        <v>934</v>
      </c>
      <c r="C666" s="14">
        <v>0.12</v>
      </c>
      <c r="D666" t="s">
        <v>808</v>
      </c>
      <c r="E666">
        <v>337313</v>
      </c>
      <c r="F666" s="64" t="s">
        <v>133</v>
      </c>
      <c r="G666" s="1">
        <v>2000000</v>
      </c>
      <c r="H666" t="str">
        <f t="shared" si="10"/>
        <v>Fresh 1L_0.12</v>
      </c>
      <c r="I666" t="str">
        <f>VLOOKUP(H666,Data!D:E,2,0)</f>
        <v>MC7PD_B2B_0720_123</v>
      </c>
    </row>
    <row r="667" spans="2:9" hidden="1" x14ac:dyDescent="0.25">
      <c r="B667" t="s">
        <v>934</v>
      </c>
      <c r="C667" s="14">
        <v>0.12</v>
      </c>
      <c r="D667" t="s">
        <v>808</v>
      </c>
      <c r="E667">
        <v>337316</v>
      </c>
      <c r="F667" s="64" t="s">
        <v>817</v>
      </c>
      <c r="G667" s="1">
        <v>6600000</v>
      </c>
      <c r="H667" t="str">
        <f t="shared" si="10"/>
        <v>Fresh 1L_0.12</v>
      </c>
      <c r="I667" t="str">
        <f>VLOOKUP(H667,Data!D:E,2,0)</f>
        <v>MC7PD_B2B_0720_123</v>
      </c>
    </row>
    <row r="668" spans="2:9" hidden="1" x14ac:dyDescent="0.25">
      <c r="B668" t="s">
        <v>934</v>
      </c>
      <c r="C668" s="14">
        <v>0.12</v>
      </c>
      <c r="D668" t="s">
        <v>808</v>
      </c>
      <c r="E668">
        <v>337391</v>
      </c>
      <c r="F668" s="64" t="s">
        <v>823</v>
      </c>
      <c r="G668" s="1">
        <v>100000</v>
      </c>
      <c r="H668" t="str">
        <f t="shared" si="10"/>
        <v>Fresh 1L_0.12</v>
      </c>
      <c r="I668" t="str">
        <f>VLOOKUP(H668,Data!D:E,2,0)</f>
        <v>MC7PD_B2B_0720_123</v>
      </c>
    </row>
    <row r="669" spans="2:9" hidden="1" x14ac:dyDescent="0.25">
      <c r="B669" t="s">
        <v>934</v>
      </c>
      <c r="C669" s="14">
        <v>0.12</v>
      </c>
      <c r="D669" t="s">
        <v>808</v>
      </c>
      <c r="E669">
        <v>337391</v>
      </c>
      <c r="F669" s="64" t="s">
        <v>819</v>
      </c>
      <c r="G669" s="1">
        <v>500000</v>
      </c>
      <c r="H669" t="str">
        <f t="shared" si="10"/>
        <v>Fresh 1L_0.12</v>
      </c>
      <c r="I669" t="str">
        <f>VLOOKUP(H669,Data!D:E,2,0)</f>
        <v>MC7PD_B2B_0720_123</v>
      </c>
    </row>
    <row r="670" spans="2:9" hidden="1" x14ac:dyDescent="0.25">
      <c r="B670" t="s">
        <v>934</v>
      </c>
      <c r="C670" s="14">
        <v>0.12</v>
      </c>
      <c r="D670" t="s">
        <v>808</v>
      </c>
      <c r="E670">
        <v>337397</v>
      </c>
      <c r="F670" s="64" t="s">
        <v>816</v>
      </c>
      <c r="G670" s="1">
        <v>1000000</v>
      </c>
      <c r="H670" t="str">
        <f t="shared" si="10"/>
        <v>Fresh 1L_0.12</v>
      </c>
      <c r="I670" t="str">
        <f>VLOOKUP(H670,Data!D:E,2,0)</f>
        <v>MC7PD_B2B_0720_123</v>
      </c>
    </row>
    <row r="671" spans="2:9" hidden="1" x14ac:dyDescent="0.25">
      <c r="B671" t="s">
        <v>934</v>
      </c>
      <c r="C671" s="14">
        <v>0.12</v>
      </c>
      <c r="D671" t="s">
        <v>808</v>
      </c>
      <c r="E671">
        <v>337446</v>
      </c>
      <c r="F671" s="64" t="s">
        <v>811</v>
      </c>
      <c r="G671" s="1">
        <v>100000</v>
      </c>
      <c r="H671" t="str">
        <f t="shared" si="10"/>
        <v>Fresh 1L_0.12</v>
      </c>
      <c r="I671" t="str">
        <f>VLOOKUP(H671,Data!D:E,2,0)</f>
        <v>MC7PD_B2B_0720_123</v>
      </c>
    </row>
    <row r="672" spans="2:9" hidden="1" x14ac:dyDescent="0.25">
      <c r="B672" t="s">
        <v>934</v>
      </c>
      <c r="C672" s="14">
        <v>0.12</v>
      </c>
      <c r="D672" t="s">
        <v>828</v>
      </c>
      <c r="E672">
        <v>175242</v>
      </c>
      <c r="F672" s="64" t="s">
        <v>834</v>
      </c>
      <c r="G672" s="1">
        <v>19700000</v>
      </c>
      <c r="H672" t="str">
        <f t="shared" si="10"/>
        <v>Fresh 1L_0.12</v>
      </c>
      <c r="I672" t="str">
        <f>VLOOKUP(H672,Data!D:E,2,0)</f>
        <v>MC7PD_B2B_0720_123</v>
      </c>
    </row>
    <row r="673" spans="2:9" hidden="1" x14ac:dyDescent="0.25">
      <c r="B673" t="s">
        <v>934</v>
      </c>
      <c r="C673" s="14">
        <v>0.12</v>
      </c>
      <c r="D673" t="s">
        <v>828</v>
      </c>
      <c r="E673">
        <v>337329</v>
      </c>
      <c r="F673" s="64" t="s">
        <v>829</v>
      </c>
      <c r="G673" s="1">
        <v>100000</v>
      </c>
      <c r="H673" t="str">
        <f t="shared" si="10"/>
        <v>Fresh 1L_0.12</v>
      </c>
      <c r="I673" t="str">
        <f>VLOOKUP(H673,Data!D:E,2,0)</f>
        <v>MC7PD_B2B_0720_123</v>
      </c>
    </row>
    <row r="674" spans="2:9" hidden="1" x14ac:dyDescent="0.25">
      <c r="B674" t="s">
        <v>934</v>
      </c>
      <c r="C674" s="14">
        <v>0.12</v>
      </c>
      <c r="D674" t="s">
        <v>828</v>
      </c>
      <c r="E674">
        <v>337337</v>
      </c>
      <c r="F674" s="64" t="s">
        <v>830</v>
      </c>
      <c r="G674" s="1">
        <v>29200000</v>
      </c>
      <c r="H674" t="str">
        <f t="shared" si="10"/>
        <v>Fresh 1L_0.12</v>
      </c>
      <c r="I674" t="str">
        <f>VLOOKUP(H674,Data!D:E,2,0)</f>
        <v>MC7PD_B2B_0720_123</v>
      </c>
    </row>
    <row r="675" spans="2:9" hidden="1" x14ac:dyDescent="0.25">
      <c r="B675" t="s">
        <v>934</v>
      </c>
      <c r="C675" s="14">
        <v>0.12</v>
      </c>
      <c r="D675" t="s">
        <v>828</v>
      </c>
      <c r="E675">
        <v>337418</v>
      </c>
      <c r="F675" s="64" t="s">
        <v>833</v>
      </c>
      <c r="G675" s="1">
        <v>21000000</v>
      </c>
      <c r="H675" t="str">
        <f t="shared" si="10"/>
        <v>Fresh 1L_0.12</v>
      </c>
      <c r="I675" t="str">
        <f>VLOOKUP(H675,Data!D:E,2,0)</f>
        <v>MC7PD_B2B_0720_123</v>
      </c>
    </row>
    <row r="676" spans="2:9" hidden="1" x14ac:dyDescent="0.25">
      <c r="B676" t="s">
        <v>934</v>
      </c>
      <c r="C676" s="14">
        <v>0.12</v>
      </c>
      <c r="D676" t="s">
        <v>835</v>
      </c>
      <c r="E676">
        <v>186715</v>
      </c>
      <c r="F676" s="64" t="s">
        <v>331</v>
      </c>
      <c r="G676" s="1">
        <v>5800000</v>
      </c>
      <c r="H676" t="str">
        <f t="shared" si="10"/>
        <v>Fresh 1L_0.12</v>
      </c>
      <c r="I676" t="str">
        <f>VLOOKUP(H676,Data!D:E,2,0)</f>
        <v>MC7PD_B2B_0720_123</v>
      </c>
    </row>
    <row r="677" spans="2:9" hidden="1" x14ac:dyDescent="0.25">
      <c r="B677" t="s">
        <v>934</v>
      </c>
      <c r="C677" s="14">
        <v>0.12</v>
      </c>
      <c r="D677" t="s">
        <v>835</v>
      </c>
      <c r="E677">
        <v>337386</v>
      </c>
      <c r="F677" s="64" t="s">
        <v>857</v>
      </c>
      <c r="G677" s="1">
        <v>200000</v>
      </c>
      <c r="H677" t="str">
        <f t="shared" si="10"/>
        <v>Fresh 1L_0.12</v>
      </c>
      <c r="I677" t="str">
        <f>VLOOKUP(H677,Data!D:E,2,0)</f>
        <v>MC7PD_B2B_0720_123</v>
      </c>
    </row>
    <row r="678" spans="2:9" hidden="1" x14ac:dyDescent="0.25">
      <c r="B678" t="s">
        <v>934</v>
      </c>
      <c r="C678" s="14">
        <v>0.12</v>
      </c>
      <c r="D678" t="s">
        <v>835</v>
      </c>
      <c r="E678">
        <v>337480</v>
      </c>
      <c r="F678" s="64" t="s">
        <v>862</v>
      </c>
      <c r="G678" s="1">
        <v>100000</v>
      </c>
      <c r="H678" t="str">
        <f t="shared" si="10"/>
        <v>Fresh 1L_0.12</v>
      </c>
      <c r="I678" t="str">
        <f>VLOOKUP(H678,Data!D:E,2,0)</f>
        <v>MC7PD_B2B_0720_123</v>
      </c>
    </row>
    <row r="679" spans="2:9" hidden="1" x14ac:dyDescent="0.25">
      <c r="B679" t="s">
        <v>934</v>
      </c>
      <c r="C679" s="14">
        <v>0.125</v>
      </c>
      <c r="D679" t="s">
        <v>828</v>
      </c>
      <c r="E679">
        <v>337329</v>
      </c>
      <c r="F679" s="64" t="s">
        <v>829</v>
      </c>
      <c r="G679" s="1">
        <v>5200000</v>
      </c>
      <c r="H679" t="str">
        <f t="shared" si="10"/>
        <v>Fresh 1L_0.125</v>
      </c>
      <c r="I679" t="str">
        <f>VLOOKUP(H679,Data!D:E,2,0)</f>
        <v>MC7PD_B2B_0720_124</v>
      </c>
    </row>
    <row r="680" spans="2:9" hidden="1" x14ac:dyDescent="0.25">
      <c r="B680" t="s">
        <v>934</v>
      </c>
      <c r="C680" s="14">
        <v>0.13</v>
      </c>
      <c r="D680" t="s">
        <v>808</v>
      </c>
      <c r="E680">
        <v>337308</v>
      </c>
      <c r="F680" s="64" t="s">
        <v>813</v>
      </c>
      <c r="G680" s="1">
        <v>1300000</v>
      </c>
      <c r="H680" t="str">
        <f t="shared" si="10"/>
        <v>Fresh 1L_0.13</v>
      </c>
      <c r="I680" t="str">
        <f>VLOOKUP(H680,Data!D:E,2,0)</f>
        <v>MC7PD_B2B_0720_125</v>
      </c>
    </row>
    <row r="681" spans="2:9" hidden="1" x14ac:dyDescent="0.25">
      <c r="B681" t="s">
        <v>934</v>
      </c>
      <c r="C681" s="14">
        <v>0.13</v>
      </c>
      <c r="D681" t="s">
        <v>808</v>
      </c>
      <c r="E681">
        <v>337316</v>
      </c>
      <c r="F681" s="64" t="s">
        <v>817</v>
      </c>
      <c r="G681" s="1">
        <v>100000</v>
      </c>
      <c r="H681" t="str">
        <f t="shared" si="10"/>
        <v>Fresh 1L_0.13</v>
      </c>
      <c r="I681" t="str">
        <f>VLOOKUP(H681,Data!D:E,2,0)</f>
        <v>MC7PD_B2B_0720_125</v>
      </c>
    </row>
    <row r="682" spans="2:9" hidden="1" x14ac:dyDescent="0.25">
      <c r="B682" t="s">
        <v>934</v>
      </c>
      <c r="C682" s="14">
        <v>0.13</v>
      </c>
      <c r="D682" t="s">
        <v>808</v>
      </c>
      <c r="E682">
        <v>337397</v>
      </c>
      <c r="F682" s="64" t="s">
        <v>816</v>
      </c>
      <c r="G682" s="1">
        <v>400000</v>
      </c>
      <c r="H682" t="str">
        <f t="shared" si="10"/>
        <v>Fresh 1L_0.13</v>
      </c>
      <c r="I682" t="str">
        <f>VLOOKUP(H682,Data!D:E,2,0)</f>
        <v>MC7PD_B2B_0720_125</v>
      </c>
    </row>
    <row r="683" spans="2:9" hidden="1" x14ac:dyDescent="0.25">
      <c r="B683" t="s">
        <v>934</v>
      </c>
      <c r="C683" s="14">
        <v>0.13</v>
      </c>
      <c r="D683" t="s">
        <v>808</v>
      </c>
      <c r="E683">
        <v>337439</v>
      </c>
      <c r="F683" s="64" t="s">
        <v>810</v>
      </c>
      <c r="G683" s="1">
        <v>500000</v>
      </c>
      <c r="H683" t="str">
        <f t="shared" si="10"/>
        <v>Fresh 1L_0.13</v>
      </c>
      <c r="I683" t="str">
        <f>VLOOKUP(H683,Data!D:E,2,0)</f>
        <v>MC7PD_B2B_0720_125</v>
      </c>
    </row>
    <row r="684" spans="2:9" hidden="1" x14ac:dyDescent="0.25">
      <c r="B684" t="s">
        <v>934</v>
      </c>
      <c r="C684" s="14">
        <v>0.13</v>
      </c>
      <c r="D684" t="s">
        <v>828</v>
      </c>
      <c r="E684">
        <v>175242</v>
      </c>
      <c r="F684" s="64" t="s">
        <v>834</v>
      </c>
      <c r="G684" s="1">
        <v>16000000</v>
      </c>
      <c r="H684" t="str">
        <f t="shared" si="10"/>
        <v>Fresh 1L_0.13</v>
      </c>
      <c r="I684" t="str">
        <f>VLOOKUP(H684,Data!D:E,2,0)</f>
        <v>MC7PD_B2B_0720_125</v>
      </c>
    </row>
    <row r="685" spans="2:9" hidden="1" x14ac:dyDescent="0.25">
      <c r="B685" t="s">
        <v>934</v>
      </c>
      <c r="C685" s="14">
        <v>0.13</v>
      </c>
      <c r="D685" t="s">
        <v>835</v>
      </c>
      <c r="E685">
        <v>186715</v>
      </c>
      <c r="F685" s="64" t="s">
        <v>331</v>
      </c>
      <c r="G685" s="1">
        <v>2100000</v>
      </c>
      <c r="H685" t="str">
        <f t="shared" si="10"/>
        <v>Fresh 1L_0.13</v>
      </c>
      <c r="I685" t="str">
        <f>VLOOKUP(H685,Data!D:E,2,0)</f>
        <v>MC7PD_B2B_0720_125</v>
      </c>
    </row>
    <row r="686" spans="2:9" hidden="1" x14ac:dyDescent="0.25">
      <c r="B686" t="s">
        <v>934</v>
      </c>
      <c r="C686" s="14">
        <v>0.13</v>
      </c>
      <c r="D686" t="s">
        <v>835</v>
      </c>
      <c r="E686">
        <v>337320</v>
      </c>
      <c r="F686" s="64" t="s">
        <v>848</v>
      </c>
      <c r="G686" s="1">
        <v>800000</v>
      </c>
      <c r="H686" t="str">
        <f t="shared" si="10"/>
        <v>Fresh 1L_0.13</v>
      </c>
      <c r="I686" t="str">
        <f>VLOOKUP(H686,Data!D:E,2,0)</f>
        <v>MC7PD_B2B_0720_125</v>
      </c>
    </row>
    <row r="687" spans="2:9" hidden="1" x14ac:dyDescent="0.25">
      <c r="B687" t="s">
        <v>934</v>
      </c>
      <c r="C687" s="14">
        <v>0.13</v>
      </c>
      <c r="D687" t="s">
        <v>835</v>
      </c>
      <c r="E687">
        <v>337386</v>
      </c>
      <c r="F687" s="64" t="s">
        <v>857</v>
      </c>
      <c r="G687" s="1">
        <v>1600000</v>
      </c>
      <c r="H687" t="str">
        <f t="shared" si="10"/>
        <v>Fresh 1L_0.13</v>
      </c>
      <c r="I687" t="str">
        <f>VLOOKUP(H687,Data!D:E,2,0)</f>
        <v>MC7PD_B2B_0720_125</v>
      </c>
    </row>
    <row r="688" spans="2:9" hidden="1" x14ac:dyDescent="0.25">
      <c r="B688" t="s">
        <v>934</v>
      </c>
      <c r="C688" s="14">
        <v>0.13</v>
      </c>
      <c r="D688" t="s">
        <v>835</v>
      </c>
      <c r="E688">
        <v>337437</v>
      </c>
      <c r="F688" s="64" t="s">
        <v>851</v>
      </c>
      <c r="G688" s="1">
        <v>6700000</v>
      </c>
      <c r="H688" t="str">
        <f t="shared" si="10"/>
        <v>Fresh 1L_0.13</v>
      </c>
      <c r="I688" t="str">
        <f>VLOOKUP(H688,Data!D:E,2,0)</f>
        <v>MC7PD_B2B_0720_125</v>
      </c>
    </row>
    <row r="689" spans="2:9" hidden="1" x14ac:dyDescent="0.25">
      <c r="B689" t="s">
        <v>934</v>
      </c>
      <c r="C689" s="14">
        <v>0.14000000000000001</v>
      </c>
      <c r="D689" t="s">
        <v>771</v>
      </c>
      <c r="E689">
        <v>181178</v>
      </c>
      <c r="F689" s="64" t="s">
        <v>780</v>
      </c>
      <c r="G689" s="1">
        <v>5000000</v>
      </c>
      <c r="H689" t="str">
        <f t="shared" si="10"/>
        <v>Fresh 1L_0.14</v>
      </c>
      <c r="I689" t="str">
        <f>VLOOKUP(H689,Data!D:E,2,0)</f>
        <v>MC7PD_B2B_0720_126</v>
      </c>
    </row>
    <row r="690" spans="2:9" hidden="1" x14ac:dyDescent="0.25">
      <c r="B690" t="s">
        <v>934</v>
      </c>
      <c r="C690" s="14">
        <v>0.14000000000000001</v>
      </c>
      <c r="D690" t="s">
        <v>771</v>
      </c>
      <c r="E690">
        <v>337372</v>
      </c>
      <c r="F690" s="64" t="s">
        <v>774</v>
      </c>
      <c r="G690" s="1">
        <v>100000</v>
      </c>
      <c r="H690" t="str">
        <f t="shared" si="10"/>
        <v>Fresh 1L_0.14</v>
      </c>
      <c r="I690" t="str">
        <f>VLOOKUP(H690,Data!D:E,2,0)</f>
        <v>MC7PD_B2B_0720_126</v>
      </c>
    </row>
    <row r="691" spans="2:9" hidden="1" x14ac:dyDescent="0.25">
      <c r="B691" t="s">
        <v>934</v>
      </c>
      <c r="C691" s="14">
        <v>0.14000000000000001</v>
      </c>
      <c r="D691" t="s">
        <v>771</v>
      </c>
      <c r="E691">
        <v>337375</v>
      </c>
      <c r="F691" s="64" t="s">
        <v>775</v>
      </c>
      <c r="G691" s="1">
        <v>100000</v>
      </c>
      <c r="H691" t="str">
        <f t="shared" si="10"/>
        <v>Fresh 1L_0.14</v>
      </c>
      <c r="I691" t="str">
        <f>VLOOKUP(H691,Data!D:E,2,0)</f>
        <v>MC7PD_B2B_0720_126</v>
      </c>
    </row>
    <row r="692" spans="2:9" hidden="1" x14ac:dyDescent="0.25">
      <c r="B692" t="s">
        <v>934</v>
      </c>
      <c r="C692" s="14">
        <v>0.14000000000000001</v>
      </c>
      <c r="D692" t="s">
        <v>771</v>
      </c>
      <c r="E692">
        <v>337376</v>
      </c>
      <c r="F692" s="64" t="s">
        <v>783</v>
      </c>
      <c r="G692" s="1">
        <v>10500000</v>
      </c>
      <c r="H692" t="str">
        <f t="shared" si="10"/>
        <v>Fresh 1L_0.14</v>
      </c>
      <c r="I692" t="str">
        <f>VLOOKUP(H692,Data!D:E,2,0)</f>
        <v>MC7PD_B2B_0720_126</v>
      </c>
    </row>
    <row r="693" spans="2:9" hidden="1" x14ac:dyDescent="0.25">
      <c r="B693" t="s">
        <v>934</v>
      </c>
      <c r="C693" s="14">
        <v>0.15</v>
      </c>
      <c r="D693" t="s">
        <v>771</v>
      </c>
      <c r="E693">
        <v>337372</v>
      </c>
      <c r="F693" s="64" t="s">
        <v>774</v>
      </c>
      <c r="G693" s="1">
        <v>5100000</v>
      </c>
      <c r="H693" t="str">
        <f t="shared" si="10"/>
        <v>Fresh 1L_0.15</v>
      </c>
      <c r="I693" t="str">
        <f>VLOOKUP(H693,Data!D:E,2,0)</f>
        <v>MC7PD_B2B_0720_127</v>
      </c>
    </row>
    <row r="694" spans="2:9" hidden="1" x14ac:dyDescent="0.25">
      <c r="B694" t="s">
        <v>934</v>
      </c>
      <c r="C694" s="14">
        <v>0.15</v>
      </c>
      <c r="D694" t="s">
        <v>771</v>
      </c>
      <c r="E694">
        <v>337375</v>
      </c>
      <c r="F694" s="64" t="s">
        <v>775</v>
      </c>
      <c r="G694" s="1">
        <v>13600000</v>
      </c>
      <c r="H694" t="str">
        <f t="shared" si="10"/>
        <v>Fresh 1L_0.15</v>
      </c>
      <c r="I694" t="str">
        <f>VLOOKUP(H694,Data!D:E,2,0)</f>
        <v>MC7PD_B2B_0720_127</v>
      </c>
    </row>
    <row r="695" spans="2:9" hidden="1" x14ac:dyDescent="0.25">
      <c r="B695" t="s">
        <v>934</v>
      </c>
      <c r="C695" s="14">
        <v>0.15</v>
      </c>
      <c r="D695" t="s">
        <v>794</v>
      </c>
      <c r="E695">
        <v>337342</v>
      </c>
      <c r="F695" s="64" t="s">
        <v>802</v>
      </c>
      <c r="G695" s="1">
        <v>2300000</v>
      </c>
      <c r="H695" t="str">
        <f t="shared" si="10"/>
        <v>Fresh 1L_0.15</v>
      </c>
      <c r="I695" t="str">
        <f>VLOOKUP(H695,Data!D:E,2,0)</f>
        <v>MC7PD_B2B_0720_127</v>
      </c>
    </row>
    <row r="696" spans="2:9" hidden="1" x14ac:dyDescent="0.25">
      <c r="B696" t="s">
        <v>934</v>
      </c>
      <c r="C696" s="14">
        <v>0.15</v>
      </c>
      <c r="D696" t="s">
        <v>794</v>
      </c>
      <c r="E696">
        <v>337349</v>
      </c>
      <c r="F696" s="64" t="s">
        <v>968</v>
      </c>
      <c r="G696" s="1">
        <v>4900000</v>
      </c>
      <c r="H696" t="str">
        <f t="shared" si="10"/>
        <v>Fresh 1L_0.15</v>
      </c>
      <c r="I696" t="str">
        <f>VLOOKUP(H696,Data!D:E,2,0)</f>
        <v>MC7PD_B2B_0720_127</v>
      </c>
    </row>
    <row r="697" spans="2:9" hidden="1" x14ac:dyDescent="0.25">
      <c r="B697" t="s">
        <v>934</v>
      </c>
      <c r="C697" s="14">
        <v>0.15</v>
      </c>
      <c r="D697" t="s">
        <v>828</v>
      </c>
      <c r="E697">
        <v>175242</v>
      </c>
      <c r="F697" s="64" t="s">
        <v>834</v>
      </c>
      <c r="G697" s="1">
        <v>7600000</v>
      </c>
      <c r="H697" t="str">
        <f t="shared" si="10"/>
        <v>Fresh 1L_0.15</v>
      </c>
      <c r="I697" t="str">
        <f>VLOOKUP(H697,Data!D:E,2,0)</f>
        <v>MC7PD_B2B_0720_127</v>
      </c>
    </row>
    <row r="698" spans="2:9" hidden="1" x14ac:dyDescent="0.25">
      <c r="B698" t="s">
        <v>934</v>
      </c>
      <c r="C698" s="14">
        <v>0.15</v>
      </c>
      <c r="D698" t="s">
        <v>828</v>
      </c>
      <c r="E698">
        <v>187507</v>
      </c>
      <c r="F698" s="64" t="s">
        <v>831</v>
      </c>
      <c r="G698" s="1">
        <v>100000</v>
      </c>
      <c r="H698" t="str">
        <f t="shared" si="10"/>
        <v>Fresh 1L_0.15</v>
      </c>
      <c r="I698" t="str">
        <f>VLOOKUP(H698,Data!D:E,2,0)</f>
        <v>MC7PD_B2B_0720_127</v>
      </c>
    </row>
    <row r="699" spans="2:9" hidden="1" x14ac:dyDescent="0.25">
      <c r="B699" t="s">
        <v>934</v>
      </c>
      <c r="C699" s="14">
        <v>0.15</v>
      </c>
      <c r="D699" t="s">
        <v>835</v>
      </c>
      <c r="E699">
        <v>337386</v>
      </c>
      <c r="F699" s="64" t="s">
        <v>857</v>
      </c>
      <c r="G699" s="1">
        <v>2000000</v>
      </c>
      <c r="H699" t="str">
        <f t="shared" si="10"/>
        <v>Fresh 1L_0.15</v>
      </c>
      <c r="I699" t="str">
        <f>VLOOKUP(H699,Data!D:E,2,0)</f>
        <v>MC7PD_B2B_0720_127</v>
      </c>
    </row>
    <row r="700" spans="2:9" hidden="1" x14ac:dyDescent="0.25">
      <c r="B700" t="s">
        <v>934</v>
      </c>
      <c r="C700" s="14">
        <v>0.17</v>
      </c>
      <c r="D700" t="s">
        <v>828</v>
      </c>
      <c r="E700">
        <v>337418</v>
      </c>
      <c r="F700" s="64" t="s">
        <v>833</v>
      </c>
      <c r="G700" s="1">
        <v>22200000</v>
      </c>
      <c r="H700" t="str">
        <f t="shared" si="10"/>
        <v>Fresh 1L_0.17</v>
      </c>
      <c r="I700" t="str">
        <f>VLOOKUP(H700,Data!D:E,2,0)</f>
        <v>MC7PD_B2B_0720_128</v>
      </c>
    </row>
    <row r="701" spans="2:9" hidden="1" x14ac:dyDescent="0.25">
      <c r="B701" t="s">
        <v>109</v>
      </c>
      <c r="C701" s="14">
        <v>0.04</v>
      </c>
      <c r="D701" t="s">
        <v>828</v>
      </c>
      <c r="E701">
        <v>337337</v>
      </c>
      <c r="F701" s="64" t="s">
        <v>830</v>
      </c>
      <c r="G701" s="1">
        <v>300000</v>
      </c>
      <c r="H701" t="str">
        <f t="shared" si="10"/>
        <v>Fristi LAD_0.04</v>
      </c>
      <c r="I701" t="str">
        <f>VLOOKUP(H701,Data!D:E,2,0)</f>
        <v>MC7PD_B2B_0720_129</v>
      </c>
    </row>
    <row r="702" spans="2:9" hidden="1" x14ac:dyDescent="0.25">
      <c r="B702" t="s">
        <v>109</v>
      </c>
      <c r="C702" s="14">
        <v>0.06</v>
      </c>
      <c r="D702" t="s">
        <v>828</v>
      </c>
      <c r="E702">
        <v>179444</v>
      </c>
      <c r="F702" s="64" t="s">
        <v>1282</v>
      </c>
      <c r="G702" s="1">
        <v>100000</v>
      </c>
      <c r="H702" t="str">
        <f t="shared" si="10"/>
        <v>Fristi LAD_0.06</v>
      </c>
      <c r="I702" t="str">
        <f>VLOOKUP(H702,Data!D:E,2,0)</f>
        <v>MC7PD_B2B_0720_130</v>
      </c>
    </row>
    <row r="703" spans="2:9" hidden="1" x14ac:dyDescent="0.25">
      <c r="B703" t="s">
        <v>109</v>
      </c>
      <c r="C703" s="14">
        <v>0.06</v>
      </c>
      <c r="D703" t="s">
        <v>828</v>
      </c>
      <c r="E703">
        <v>337329</v>
      </c>
      <c r="F703" s="64" t="s">
        <v>829</v>
      </c>
      <c r="G703" s="1">
        <v>200000</v>
      </c>
      <c r="H703" t="str">
        <f t="shared" si="10"/>
        <v>Fristi LAD_0.06</v>
      </c>
      <c r="I703" t="str">
        <f>VLOOKUP(H703,Data!D:E,2,0)</f>
        <v>MC7PD_B2B_0720_130</v>
      </c>
    </row>
    <row r="704" spans="2:9" hidden="1" x14ac:dyDescent="0.25">
      <c r="B704" t="s">
        <v>109</v>
      </c>
      <c r="C704" s="14">
        <v>0.06</v>
      </c>
      <c r="D704" t="s">
        <v>828</v>
      </c>
      <c r="E704">
        <v>337337</v>
      </c>
      <c r="F704" s="64" t="s">
        <v>830</v>
      </c>
      <c r="G704" s="1">
        <v>100000</v>
      </c>
      <c r="H704" t="str">
        <f t="shared" si="10"/>
        <v>Fristi LAD_0.06</v>
      </c>
      <c r="I704" t="str">
        <f>VLOOKUP(H704,Data!D:E,2,0)</f>
        <v>MC7PD_B2B_0720_130</v>
      </c>
    </row>
    <row r="705" spans="2:9" hidden="1" x14ac:dyDescent="0.25">
      <c r="B705" t="s">
        <v>109</v>
      </c>
      <c r="C705" s="14">
        <v>0.06</v>
      </c>
      <c r="D705" t="s">
        <v>828</v>
      </c>
      <c r="E705">
        <v>337418</v>
      </c>
      <c r="F705" s="64" t="s">
        <v>833</v>
      </c>
      <c r="G705" s="1">
        <v>100000</v>
      </c>
      <c r="H705" t="str">
        <f t="shared" si="10"/>
        <v>Fristi LAD_0.06</v>
      </c>
      <c r="I705" t="str">
        <f>VLOOKUP(H705,Data!D:E,2,0)</f>
        <v>MC7PD_B2B_0720_130</v>
      </c>
    </row>
    <row r="706" spans="2:9" hidden="1" x14ac:dyDescent="0.25">
      <c r="B706" t="s">
        <v>109</v>
      </c>
      <c r="C706" s="14">
        <v>7.0000000000000007E-2</v>
      </c>
      <c r="D706" t="s">
        <v>794</v>
      </c>
      <c r="E706">
        <v>337351</v>
      </c>
      <c r="F706" s="64" t="s">
        <v>798</v>
      </c>
      <c r="G706" s="1">
        <v>300000</v>
      </c>
      <c r="H706" t="str">
        <f t="shared" si="10"/>
        <v>Fristi LAD_0.07</v>
      </c>
      <c r="I706" t="str">
        <f>VLOOKUP(H706,Data!D:E,2,0)</f>
        <v>MC7PD_B2B_0720_131</v>
      </c>
    </row>
    <row r="707" spans="2:9" hidden="1" x14ac:dyDescent="0.25">
      <c r="B707" t="s">
        <v>109</v>
      </c>
      <c r="C707" s="14">
        <v>0.08</v>
      </c>
      <c r="D707" t="s">
        <v>771</v>
      </c>
      <c r="E707">
        <v>337357</v>
      </c>
      <c r="F707" s="64" t="s">
        <v>773</v>
      </c>
      <c r="G707" s="1">
        <v>100000</v>
      </c>
      <c r="H707" t="str">
        <f t="shared" si="10"/>
        <v>Fristi LAD_0.08</v>
      </c>
      <c r="I707" t="str">
        <f>VLOOKUP(H707,Data!D:E,2,0)</f>
        <v>MC7PD_B2B_0720_132</v>
      </c>
    </row>
    <row r="708" spans="2:9" hidden="1" x14ac:dyDescent="0.25">
      <c r="B708" t="s">
        <v>109</v>
      </c>
      <c r="C708" s="14">
        <v>0.08</v>
      </c>
      <c r="D708" t="s">
        <v>828</v>
      </c>
      <c r="E708">
        <v>175242</v>
      </c>
      <c r="F708" s="64" t="s">
        <v>834</v>
      </c>
      <c r="G708" s="1">
        <v>1200000</v>
      </c>
      <c r="H708" t="str">
        <f t="shared" si="10"/>
        <v>Fristi LAD_0.08</v>
      </c>
      <c r="I708" t="str">
        <f>VLOOKUP(H708,Data!D:E,2,0)</f>
        <v>MC7PD_B2B_0720_132</v>
      </c>
    </row>
    <row r="709" spans="2:9" hidden="1" x14ac:dyDescent="0.25">
      <c r="B709" t="s">
        <v>109</v>
      </c>
      <c r="C709" s="14">
        <v>0.08</v>
      </c>
      <c r="D709" t="s">
        <v>828</v>
      </c>
      <c r="E709">
        <v>337337</v>
      </c>
      <c r="F709" s="64" t="s">
        <v>830</v>
      </c>
      <c r="G709" s="1">
        <v>1100000</v>
      </c>
      <c r="H709" t="str">
        <f t="shared" ref="H709:H772" si="11">B709&amp;"_"&amp;C709</f>
        <v>Fristi LAD_0.08</v>
      </c>
      <c r="I709" t="str">
        <f>VLOOKUP(H709,Data!D:E,2,0)</f>
        <v>MC7PD_B2B_0720_132</v>
      </c>
    </row>
    <row r="710" spans="2:9" hidden="1" x14ac:dyDescent="0.25">
      <c r="B710" t="s">
        <v>109</v>
      </c>
      <c r="C710" s="14">
        <v>0.08</v>
      </c>
      <c r="D710" t="s">
        <v>828</v>
      </c>
      <c r="E710">
        <v>337418</v>
      </c>
      <c r="F710" s="64" t="s">
        <v>833</v>
      </c>
      <c r="G710" s="1">
        <v>100000</v>
      </c>
      <c r="H710" t="str">
        <f t="shared" si="11"/>
        <v>Fristi LAD_0.08</v>
      </c>
      <c r="I710" t="str">
        <f>VLOOKUP(H710,Data!D:E,2,0)</f>
        <v>MC7PD_B2B_0720_132</v>
      </c>
    </row>
    <row r="711" spans="2:9" hidden="1" x14ac:dyDescent="0.25">
      <c r="B711" t="s">
        <v>109</v>
      </c>
      <c r="C711" s="14">
        <v>0.1</v>
      </c>
      <c r="D711" t="s">
        <v>771</v>
      </c>
      <c r="E711">
        <v>337372</v>
      </c>
      <c r="F711" s="64" t="s">
        <v>774</v>
      </c>
      <c r="G711" s="1">
        <v>5900000</v>
      </c>
      <c r="H711" t="str">
        <f t="shared" si="11"/>
        <v>Fristi LAD_0.1</v>
      </c>
      <c r="I711" t="str">
        <f>VLOOKUP(H711,Data!D:E,2,0)</f>
        <v>MC7PD_B2B_0720_133</v>
      </c>
    </row>
    <row r="712" spans="2:9" hidden="1" x14ac:dyDescent="0.25">
      <c r="B712" t="s">
        <v>109</v>
      </c>
      <c r="C712" s="14">
        <v>0.1</v>
      </c>
      <c r="D712" t="s">
        <v>771</v>
      </c>
      <c r="E712">
        <v>337375</v>
      </c>
      <c r="F712" s="64" t="s">
        <v>775</v>
      </c>
      <c r="G712" s="1">
        <v>200000</v>
      </c>
      <c r="H712" t="str">
        <f t="shared" si="11"/>
        <v>Fristi LAD_0.1</v>
      </c>
      <c r="I712" t="str">
        <f>VLOOKUP(H712,Data!D:E,2,0)</f>
        <v>MC7PD_B2B_0720_133</v>
      </c>
    </row>
    <row r="713" spans="2:9" hidden="1" x14ac:dyDescent="0.25">
      <c r="B713" t="s">
        <v>109</v>
      </c>
      <c r="C713" s="14">
        <v>0.1</v>
      </c>
      <c r="D713" t="s">
        <v>771</v>
      </c>
      <c r="E713">
        <v>337443</v>
      </c>
      <c r="F713" s="64" t="s">
        <v>1058</v>
      </c>
      <c r="G713" s="1">
        <v>8900000</v>
      </c>
      <c r="H713" t="str">
        <f t="shared" si="11"/>
        <v>Fristi LAD_0.1</v>
      </c>
      <c r="I713" t="str">
        <f>VLOOKUP(H713,Data!D:E,2,0)</f>
        <v>MC7PD_B2B_0720_133</v>
      </c>
    </row>
    <row r="714" spans="2:9" hidden="1" x14ac:dyDescent="0.25">
      <c r="B714" t="s">
        <v>109</v>
      </c>
      <c r="C714" s="14">
        <v>0.1</v>
      </c>
      <c r="D714" t="s">
        <v>771</v>
      </c>
      <c r="E714">
        <v>337483</v>
      </c>
      <c r="F714" s="64" t="s">
        <v>779</v>
      </c>
      <c r="G714" s="1">
        <v>100000</v>
      </c>
      <c r="H714" t="str">
        <f t="shared" si="11"/>
        <v>Fristi LAD_0.1</v>
      </c>
      <c r="I714" t="str">
        <f>VLOOKUP(H714,Data!D:E,2,0)</f>
        <v>MC7PD_B2B_0720_133</v>
      </c>
    </row>
    <row r="715" spans="2:9" hidden="1" x14ac:dyDescent="0.25">
      <c r="B715" t="s">
        <v>109</v>
      </c>
      <c r="C715" s="14">
        <v>0.1</v>
      </c>
      <c r="D715" t="s">
        <v>808</v>
      </c>
      <c r="E715">
        <v>337315</v>
      </c>
      <c r="F715" s="64" t="s">
        <v>814</v>
      </c>
      <c r="G715" s="1">
        <v>3700000</v>
      </c>
      <c r="H715" t="str">
        <f t="shared" si="11"/>
        <v>Fristi LAD_0.1</v>
      </c>
      <c r="I715" t="str">
        <f>VLOOKUP(H715,Data!D:E,2,0)</f>
        <v>MC7PD_B2B_0720_133</v>
      </c>
    </row>
    <row r="716" spans="2:9" hidden="1" x14ac:dyDescent="0.25">
      <c r="B716" t="s">
        <v>109</v>
      </c>
      <c r="C716" s="14">
        <v>0.1</v>
      </c>
      <c r="D716" t="s">
        <v>808</v>
      </c>
      <c r="E716">
        <v>337316</v>
      </c>
      <c r="F716" s="64" t="s">
        <v>817</v>
      </c>
      <c r="G716" s="1">
        <v>100000</v>
      </c>
      <c r="H716" t="str">
        <f t="shared" si="11"/>
        <v>Fristi LAD_0.1</v>
      </c>
      <c r="I716" t="str">
        <f>VLOOKUP(H716,Data!D:E,2,0)</f>
        <v>MC7PD_B2B_0720_133</v>
      </c>
    </row>
    <row r="717" spans="2:9" hidden="1" x14ac:dyDescent="0.25">
      <c r="B717" t="s">
        <v>109</v>
      </c>
      <c r="C717" s="14">
        <v>0.1</v>
      </c>
      <c r="D717" t="s">
        <v>808</v>
      </c>
      <c r="E717">
        <v>337397</v>
      </c>
      <c r="F717" s="64" t="s">
        <v>816</v>
      </c>
      <c r="G717" s="1">
        <v>500000</v>
      </c>
      <c r="H717" t="str">
        <f t="shared" si="11"/>
        <v>Fristi LAD_0.1</v>
      </c>
      <c r="I717" t="str">
        <f>VLOOKUP(H717,Data!D:E,2,0)</f>
        <v>MC7PD_B2B_0720_133</v>
      </c>
    </row>
    <row r="718" spans="2:9" hidden="1" x14ac:dyDescent="0.25">
      <c r="B718" t="s">
        <v>109</v>
      </c>
      <c r="C718" s="14">
        <v>0.1</v>
      </c>
      <c r="D718" t="s">
        <v>828</v>
      </c>
      <c r="E718">
        <v>187507</v>
      </c>
      <c r="F718" s="64" t="s">
        <v>831</v>
      </c>
      <c r="G718" s="1">
        <v>100000</v>
      </c>
      <c r="H718" t="str">
        <f t="shared" si="11"/>
        <v>Fristi LAD_0.1</v>
      </c>
      <c r="I718" t="str">
        <f>VLOOKUP(H718,Data!D:E,2,0)</f>
        <v>MC7PD_B2B_0720_133</v>
      </c>
    </row>
    <row r="719" spans="2:9" hidden="1" x14ac:dyDescent="0.25">
      <c r="B719" t="s">
        <v>109</v>
      </c>
      <c r="C719" s="14">
        <v>0.1</v>
      </c>
      <c r="D719" t="s">
        <v>828</v>
      </c>
      <c r="E719">
        <v>337331</v>
      </c>
      <c r="F719" s="64" t="s">
        <v>832</v>
      </c>
      <c r="G719" s="1">
        <v>100000</v>
      </c>
      <c r="H719" t="str">
        <f t="shared" si="11"/>
        <v>Fristi LAD_0.1</v>
      </c>
      <c r="I719" t="str">
        <f>VLOOKUP(H719,Data!D:E,2,0)</f>
        <v>MC7PD_B2B_0720_133</v>
      </c>
    </row>
    <row r="720" spans="2:9" hidden="1" x14ac:dyDescent="0.25">
      <c r="B720" t="s">
        <v>109</v>
      </c>
      <c r="C720" s="14">
        <v>0.1</v>
      </c>
      <c r="D720" t="s">
        <v>828</v>
      </c>
      <c r="E720">
        <v>337337</v>
      </c>
      <c r="F720" s="64" t="s">
        <v>830</v>
      </c>
      <c r="G720" s="1">
        <v>100000</v>
      </c>
      <c r="H720" t="str">
        <f t="shared" si="11"/>
        <v>Fristi LAD_0.1</v>
      </c>
      <c r="I720" t="str">
        <f>VLOOKUP(H720,Data!D:E,2,0)</f>
        <v>MC7PD_B2B_0720_133</v>
      </c>
    </row>
    <row r="721" spans="2:9" hidden="1" x14ac:dyDescent="0.25">
      <c r="B721" t="s">
        <v>109</v>
      </c>
      <c r="C721" s="14">
        <v>0.1</v>
      </c>
      <c r="D721" t="s">
        <v>835</v>
      </c>
      <c r="E721">
        <v>337328</v>
      </c>
      <c r="F721" s="64" t="s">
        <v>839</v>
      </c>
      <c r="G721" s="1">
        <v>100000</v>
      </c>
      <c r="H721" t="str">
        <f t="shared" si="11"/>
        <v>Fristi LAD_0.1</v>
      </c>
      <c r="I721" t="str">
        <f>VLOOKUP(H721,Data!D:E,2,0)</f>
        <v>MC7PD_B2B_0720_133</v>
      </c>
    </row>
    <row r="722" spans="2:9" hidden="1" x14ac:dyDescent="0.25">
      <c r="B722" t="s">
        <v>109</v>
      </c>
      <c r="C722" s="14">
        <v>0.11</v>
      </c>
      <c r="D722" t="s">
        <v>808</v>
      </c>
      <c r="E722">
        <v>337308</v>
      </c>
      <c r="F722" s="64" t="s">
        <v>813</v>
      </c>
      <c r="G722" s="1">
        <v>5800000</v>
      </c>
      <c r="H722" t="str">
        <f t="shared" si="11"/>
        <v>Fristi LAD_0.11</v>
      </c>
      <c r="I722" t="str">
        <f>VLOOKUP(H722,Data!D:E,2,0)</f>
        <v>MC7PD_B2B_0720_134</v>
      </c>
    </row>
    <row r="723" spans="2:9" hidden="1" x14ac:dyDescent="0.25">
      <c r="B723" t="s">
        <v>109</v>
      </c>
      <c r="C723" s="14">
        <v>0.11</v>
      </c>
      <c r="D723" t="s">
        <v>808</v>
      </c>
      <c r="E723">
        <v>337391</v>
      </c>
      <c r="F723" s="64" t="s">
        <v>819</v>
      </c>
      <c r="G723" s="1">
        <v>200000</v>
      </c>
      <c r="H723" t="str">
        <f t="shared" si="11"/>
        <v>Fristi LAD_0.11</v>
      </c>
      <c r="I723" t="str">
        <f>VLOOKUP(H723,Data!D:E,2,0)</f>
        <v>MC7PD_B2B_0720_134</v>
      </c>
    </row>
    <row r="724" spans="2:9" hidden="1" x14ac:dyDescent="0.25">
      <c r="B724" t="s">
        <v>109</v>
      </c>
      <c r="C724" s="14">
        <v>0.11</v>
      </c>
      <c r="D724" t="s">
        <v>808</v>
      </c>
      <c r="E724">
        <v>337445</v>
      </c>
      <c r="F724" s="64" t="s">
        <v>815</v>
      </c>
      <c r="G724" s="1">
        <v>400000</v>
      </c>
      <c r="H724" t="str">
        <f t="shared" si="11"/>
        <v>Fristi LAD_0.11</v>
      </c>
      <c r="I724" t="str">
        <f>VLOOKUP(H724,Data!D:E,2,0)</f>
        <v>MC7PD_B2B_0720_134</v>
      </c>
    </row>
    <row r="725" spans="2:9" hidden="1" x14ac:dyDescent="0.25">
      <c r="B725" t="s">
        <v>109</v>
      </c>
      <c r="C725" s="14">
        <v>0.12</v>
      </c>
      <c r="D725" t="s">
        <v>771</v>
      </c>
      <c r="E725">
        <v>180455</v>
      </c>
      <c r="F725" s="64" t="s">
        <v>786</v>
      </c>
      <c r="G725" s="1">
        <v>1500000</v>
      </c>
      <c r="H725" t="str">
        <f t="shared" si="11"/>
        <v>Fristi LAD_0.12</v>
      </c>
      <c r="I725" t="str">
        <f>VLOOKUP(H725,Data!D:E,2,0)</f>
        <v>MC7PD_B2B_0720_135</v>
      </c>
    </row>
    <row r="726" spans="2:9" hidden="1" x14ac:dyDescent="0.25">
      <c r="B726" t="s">
        <v>109</v>
      </c>
      <c r="C726" s="14">
        <v>0.12</v>
      </c>
      <c r="D726" t="s">
        <v>771</v>
      </c>
      <c r="E726">
        <v>337356</v>
      </c>
      <c r="F726" s="64" t="s">
        <v>772</v>
      </c>
      <c r="G726" s="1">
        <v>400000</v>
      </c>
      <c r="H726" t="str">
        <f t="shared" si="11"/>
        <v>Fristi LAD_0.12</v>
      </c>
      <c r="I726" t="str">
        <f>VLOOKUP(H726,Data!D:E,2,0)</f>
        <v>MC7PD_B2B_0720_135</v>
      </c>
    </row>
    <row r="727" spans="2:9" hidden="1" x14ac:dyDescent="0.25">
      <c r="B727" t="s">
        <v>109</v>
      </c>
      <c r="C727" s="14">
        <v>0.12</v>
      </c>
      <c r="D727" t="s">
        <v>771</v>
      </c>
      <c r="E727">
        <v>337375</v>
      </c>
      <c r="F727" s="64" t="s">
        <v>775</v>
      </c>
      <c r="G727" s="1">
        <v>100000</v>
      </c>
      <c r="H727" t="str">
        <f t="shared" si="11"/>
        <v>Fristi LAD_0.12</v>
      </c>
      <c r="I727" t="str">
        <f>VLOOKUP(H727,Data!D:E,2,0)</f>
        <v>MC7PD_B2B_0720_135</v>
      </c>
    </row>
    <row r="728" spans="2:9" hidden="1" x14ac:dyDescent="0.25">
      <c r="B728" t="s">
        <v>109</v>
      </c>
      <c r="C728" s="14">
        <v>0.12</v>
      </c>
      <c r="D728" t="s">
        <v>771</v>
      </c>
      <c r="E728">
        <v>337450</v>
      </c>
      <c r="F728" s="64" t="s">
        <v>776</v>
      </c>
      <c r="G728" s="1">
        <v>1400000</v>
      </c>
      <c r="H728" t="str">
        <f t="shared" si="11"/>
        <v>Fristi LAD_0.12</v>
      </c>
      <c r="I728" t="str">
        <f>VLOOKUP(H728,Data!D:E,2,0)</f>
        <v>MC7PD_B2B_0720_135</v>
      </c>
    </row>
    <row r="729" spans="2:9" hidden="1" x14ac:dyDescent="0.25">
      <c r="B729" t="s">
        <v>109</v>
      </c>
      <c r="C729" s="14">
        <v>0.12</v>
      </c>
      <c r="D729" t="s">
        <v>771</v>
      </c>
      <c r="E729">
        <v>337451</v>
      </c>
      <c r="F729" s="64" t="s">
        <v>777</v>
      </c>
      <c r="G729" s="1">
        <v>100000</v>
      </c>
      <c r="H729" t="str">
        <f t="shared" si="11"/>
        <v>Fristi LAD_0.12</v>
      </c>
      <c r="I729" t="str">
        <f>VLOOKUP(H729,Data!D:E,2,0)</f>
        <v>MC7PD_B2B_0720_135</v>
      </c>
    </row>
    <row r="730" spans="2:9" hidden="1" x14ac:dyDescent="0.25">
      <c r="B730" t="s">
        <v>109</v>
      </c>
      <c r="C730" s="14">
        <v>0.12</v>
      </c>
      <c r="D730" t="s">
        <v>808</v>
      </c>
      <c r="E730">
        <v>337397</v>
      </c>
      <c r="F730" s="64" t="s">
        <v>816</v>
      </c>
      <c r="G730" s="1">
        <v>600000</v>
      </c>
      <c r="H730" t="str">
        <f t="shared" si="11"/>
        <v>Fristi LAD_0.12</v>
      </c>
      <c r="I730" t="str">
        <f>VLOOKUP(H730,Data!D:E,2,0)</f>
        <v>MC7PD_B2B_0720_135</v>
      </c>
    </row>
    <row r="731" spans="2:9" hidden="1" x14ac:dyDescent="0.25">
      <c r="B731" t="s">
        <v>109</v>
      </c>
      <c r="C731" s="14">
        <v>0.12</v>
      </c>
      <c r="D731" t="s">
        <v>828</v>
      </c>
      <c r="E731">
        <v>175242</v>
      </c>
      <c r="F731" s="64" t="s">
        <v>834</v>
      </c>
      <c r="G731" s="1">
        <v>100000</v>
      </c>
      <c r="H731" t="str">
        <f t="shared" si="11"/>
        <v>Fristi LAD_0.12</v>
      </c>
      <c r="I731" t="str">
        <f>VLOOKUP(H731,Data!D:E,2,0)</f>
        <v>MC7PD_B2B_0720_135</v>
      </c>
    </row>
    <row r="732" spans="2:9" hidden="1" x14ac:dyDescent="0.25">
      <c r="B732" t="s">
        <v>109</v>
      </c>
      <c r="C732" s="14">
        <v>0.12</v>
      </c>
      <c r="D732" t="s">
        <v>828</v>
      </c>
      <c r="E732">
        <v>187507</v>
      </c>
      <c r="F732" s="64" t="s">
        <v>831</v>
      </c>
      <c r="G732" s="1">
        <v>64800000</v>
      </c>
      <c r="H732" t="str">
        <f t="shared" si="11"/>
        <v>Fristi LAD_0.12</v>
      </c>
      <c r="I732" t="str">
        <f>VLOOKUP(H732,Data!D:E,2,0)</f>
        <v>MC7PD_B2B_0720_135</v>
      </c>
    </row>
    <row r="733" spans="2:9" hidden="1" x14ac:dyDescent="0.25">
      <c r="B733" t="s">
        <v>109</v>
      </c>
      <c r="C733" s="14">
        <v>0.12</v>
      </c>
      <c r="D733" t="s">
        <v>828</v>
      </c>
      <c r="E733">
        <v>337329</v>
      </c>
      <c r="F733" s="64" t="s">
        <v>829</v>
      </c>
      <c r="G733" s="1">
        <v>100000</v>
      </c>
      <c r="H733" t="str">
        <f t="shared" si="11"/>
        <v>Fristi LAD_0.12</v>
      </c>
      <c r="I733" t="str">
        <f>VLOOKUP(H733,Data!D:E,2,0)</f>
        <v>MC7PD_B2B_0720_135</v>
      </c>
    </row>
    <row r="734" spans="2:9" hidden="1" x14ac:dyDescent="0.25">
      <c r="B734" t="s">
        <v>109</v>
      </c>
      <c r="C734" s="14">
        <v>0.12</v>
      </c>
      <c r="D734" t="s">
        <v>828</v>
      </c>
      <c r="E734">
        <v>337331</v>
      </c>
      <c r="F734" s="64" t="s">
        <v>832</v>
      </c>
      <c r="G734" s="1">
        <v>100000</v>
      </c>
      <c r="H734" t="str">
        <f t="shared" si="11"/>
        <v>Fristi LAD_0.12</v>
      </c>
      <c r="I734" t="str">
        <f>VLOOKUP(H734,Data!D:E,2,0)</f>
        <v>MC7PD_B2B_0720_135</v>
      </c>
    </row>
    <row r="735" spans="2:9" hidden="1" x14ac:dyDescent="0.25">
      <c r="B735" t="s">
        <v>109</v>
      </c>
      <c r="C735" s="14">
        <v>0.12</v>
      </c>
      <c r="D735" t="s">
        <v>828</v>
      </c>
      <c r="E735">
        <v>337336</v>
      </c>
      <c r="F735" s="64" t="s">
        <v>830</v>
      </c>
      <c r="G735" s="1">
        <v>100000</v>
      </c>
      <c r="H735" t="str">
        <f t="shared" si="11"/>
        <v>Fristi LAD_0.12</v>
      </c>
      <c r="I735" t="str">
        <f>VLOOKUP(H735,Data!D:E,2,0)</f>
        <v>MC7PD_B2B_0720_135</v>
      </c>
    </row>
    <row r="736" spans="2:9" hidden="1" x14ac:dyDescent="0.25">
      <c r="B736" t="s">
        <v>109</v>
      </c>
      <c r="C736" s="14">
        <v>0.12</v>
      </c>
      <c r="D736" t="s">
        <v>828</v>
      </c>
      <c r="E736">
        <v>337337</v>
      </c>
      <c r="F736" s="64" t="s">
        <v>830</v>
      </c>
      <c r="G736" s="1">
        <v>10400000</v>
      </c>
      <c r="H736" t="str">
        <f t="shared" si="11"/>
        <v>Fristi LAD_0.12</v>
      </c>
      <c r="I736" t="str">
        <f>VLOOKUP(H736,Data!D:E,2,0)</f>
        <v>MC7PD_B2B_0720_135</v>
      </c>
    </row>
    <row r="737" spans="2:9" hidden="1" x14ac:dyDescent="0.25">
      <c r="B737" t="s">
        <v>109</v>
      </c>
      <c r="C737" s="14">
        <v>0.12</v>
      </c>
      <c r="D737" t="s">
        <v>828</v>
      </c>
      <c r="E737">
        <v>337418</v>
      </c>
      <c r="F737" s="64" t="s">
        <v>833</v>
      </c>
      <c r="G737" s="1">
        <v>11100000</v>
      </c>
      <c r="H737" t="str">
        <f t="shared" si="11"/>
        <v>Fristi LAD_0.12</v>
      </c>
      <c r="I737" t="str">
        <f>VLOOKUP(H737,Data!D:E,2,0)</f>
        <v>MC7PD_B2B_0720_135</v>
      </c>
    </row>
    <row r="738" spans="2:9" hidden="1" x14ac:dyDescent="0.25">
      <c r="B738" t="s">
        <v>105</v>
      </c>
      <c r="C738" s="14">
        <v>0.06</v>
      </c>
      <c r="D738" t="s">
        <v>771</v>
      </c>
      <c r="E738">
        <v>337375</v>
      </c>
      <c r="F738" s="64" t="s">
        <v>775</v>
      </c>
      <c r="G738" s="1">
        <v>100000</v>
      </c>
      <c r="H738" t="str">
        <f t="shared" si="11"/>
        <v>Hoan Hao 1L_0.06</v>
      </c>
      <c r="I738" t="str">
        <f>VLOOKUP(H738,Data!D:E,2,0)</f>
        <v>MC7PD_B2B_0720_136</v>
      </c>
    </row>
    <row r="739" spans="2:9" hidden="1" x14ac:dyDescent="0.25">
      <c r="B739" t="s">
        <v>105</v>
      </c>
      <c r="C739" s="14">
        <v>0.06</v>
      </c>
      <c r="D739" t="s">
        <v>835</v>
      </c>
      <c r="E739">
        <v>186715</v>
      </c>
      <c r="F739" s="64" t="s">
        <v>331</v>
      </c>
      <c r="G739" s="1">
        <v>100000</v>
      </c>
      <c r="H739" t="str">
        <f t="shared" si="11"/>
        <v>Hoan Hao 1L_0.06</v>
      </c>
      <c r="I739" t="str">
        <f>VLOOKUP(H739,Data!D:E,2,0)</f>
        <v>MC7PD_B2B_0720_136</v>
      </c>
    </row>
    <row r="740" spans="2:9" hidden="1" x14ac:dyDescent="0.25">
      <c r="B740" t="s">
        <v>105</v>
      </c>
      <c r="C740" s="14">
        <v>0.08</v>
      </c>
      <c r="D740" t="s">
        <v>771</v>
      </c>
      <c r="E740">
        <v>337375</v>
      </c>
      <c r="F740" s="64" t="s">
        <v>1763</v>
      </c>
      <c r="G740" s="1">
        <v>100000</v>
      </c>
      <c r="H740" t="str">
        <f t="shared" si="11"/>
        <v>Hoan Hao 1L_0.08</v>
      </c>
      <c r="I740" t="str">
        <f>VLOOKUP(H740,Data!D:E,2,0)</f>
        <v>MC7PD_B2B_0720_137</v>
      </c>
    </row>
    <row r="741" spans="2:9" hidden="1" x14ac:dyDescent="0.25">
      <c r="B741" t="s">
        <v>105</v>
      </c>
      <c r="C741" s="14">
        <v>0.08</v>
      </c>
      <c r="D741" t="s">
        <v>828</v>
      </c>
      <c r="E741">
        <v>337329</v>
      </c>
      <c r="F741" s="64" t="s">
        <v>829</v>
      </c>
      <c r="G741" s="1">
        <v>100000</v>
      </c>
      <c r="H741" t="str">
        <f t="shared" si="11"/>
        <v>Hoan Hao 1L_0.08</v>
      </c>
      <c r="I741" t="str">
        <f>VLOOKUP(H741,Data!D:E,2,0)</f>
        <v>MC7PD_B2B_0720_137</v>
      </c>
    </row>
    <row r="742" spans="2:9" hidden="1" x14ac:dyDescent="0.25">
      <c r="B742" t="s">
        <v>105</v>
      </c>
      <c r="C742" s="14">
        <v>0.08</v>
      </c>
      <c r="D742" t="s">
        <v>828</v>
      </c>
      <c r="E742">
        <v>337337</v>
      </c>
      <c r="F742" s="64" t="s">
        <v>830</v>
      </c>
      <c r="G742" s="1">
        <v>200000</v>
      </c>
      <c r="H742" t="str">
        <f t="shared" si="11"/>
        <v>Hoan Hao 1L_0.08</v>
      </c>
      <c r="I742" t="str">
        <f>VLOOKUP(H742,Data!D:E,2,0)</f>
        <v>MC7PD_B2B_0720_137</v>
      </c>
    </row>
    <row r="743" spans="2:9" hidden="1" x14ac:dyDescent="0.25">
      <c r="B743" t="s">
        <v>105</v>
      </c>
      <c r="C743" s="14">
        <v>0.1</v>
      </c>
      <c r="D743" t="s">
        <v>771</v>
      </c>
      <c r="E743">
        <v>337363</v>
      </c>
      <c r="F743" s="64" t="s">
        <v>782</v>
      </c>
      <c r="G743" s="1">
        <v>3300000</v>
      </c>
      <c r="H743" t="str">
        <f t="shared" si="11"/>
        <v>Hoan Hao 1L_0.1</v>
      </c>
      <c r="I743" t="str">
        <f>VLOOKUP(H743,Data!D:E,2,0)</f>
        <v>MC7PD_B2B_0720_138</v>
      </c>
    </row>
    <row r="744" spans="2:9" hidden="1" x14ac:dyDescent="0.25">
      <c r="B744" t="s">
        <v>105</v>
      </c>
      <c r="C744" s="14">
        <v>0.1</v>
      </c>
      <c r="D744" t="s">
        <v>771</v>
      </c>
      <c r="E744">
        <v>337375</v>
      </c>
      <c r="F744" s="64" t="s">
        <v>775</v>
      </c>
      <c r="G744" s="1">
        <v>700000</v>
      </c>
      <c r="H744" t="str">
        <f t="shared" si="11"/>
        <v>Hoan Hao 1L_0.1</v>
      </c>
      <c r="I744" t="str">
        <f>VLOOKUP(H744,Data!D:E,2,0)</f>
        <v>MC7PD_B2B_0720_138</v>
      </c>
    </row>
    <row r="745" spans="2:9" hidden="1" x14ac:dyDescent="0.25">
      <c r="B745" t="s">
        <v>105</v>
      </c>
      <c r="C745" s="14">
        <v>0.1</v>
      </c>
      <c r="D745" t="s">
        <v>771</v>
      </c>
      <c r="E745">
        <v>337375</v>
      </c>
      <c r="F745" s="64" t="s">
        <v>1763</v>
      </c>
      <c r="G745" s="1">
        <v>100000</v>
      </c>
      <c r="H745" t="str">
        <f t="shared" si="11"/>
        <v>Hoan Hao 1L_0.1</v>
      </c>
      <c r="I745" t="str">
        <f>VLOOKUP(H745,Data!D:E,2,0)</f>
        <v>MC7PD_B2B_0720_138</v>
      </c>
    </row>
    <row r="746" spans="2:9" hidden="1" x14ac:dyDescent="0.25">
      <c r="B746" t="s">
        <v>105</v>
      </c>
      <c r="C746" s="14">
        <v>0.1</v>
      </c>
      <c r="D746" t="s">
        <v>794</v>
      </c>
      <c r="E746">
        <v>337352</v>
      </c>
      <c r="F746" s="64" t="s">
        <v>955</v>
      </c>
      <c r="G746" s="1">
        <v>100000</v>
      </c>
      <c r="H746" t="str">
        <f t="shared" si="11"/>
        <v>Hoan Hao 1L_0.1</v>
      </c>
      <c r="I746" t="str">
        <f>VLOOKUP(H746,Data!D:E,2,0)</f>
        <v>MC7PD_B2B_0720_138</v>
      </c>
    </row>
    <row r="747" spans="2:9" hidden="1" x14ac:dyDescent="0.25">
      <c r="B747" t="s">
        <v>105</v>
      </c>
      <c r="C747" s="14">
        <v>0.1</v>
      </c>
      <c r="D747" t="s">
        <v>794</v>
      </c>
      <c r="E747">
        <v>337353</v>
      </c>
      <c r="F747" s="64" t="s">
        <v>795</v>
      </c>
      <c r="G747" s="1">
        <v>100000</v>
      </c>
      <c r="H747" t="str">
        <f t="shared" si="11"/>
        <v>Hoan Hao 1L_0.1</v>
      </c>
      <c r="I747" t="str">
        <f>VLOOKUP(H747,Data!D:E,2,0)</f>
        <v>MC7PD_B2B_0720_138</v>
      </c>
    </row>
    <row r="748" spans="2:9" hidden="1" x14ac:dyDescent="0.25">
      <c r="B748" t="s">
        <v>105</v>
      </c>
      <c r="C748" s="14">
        <v>0.1</v>
      </c>
      <c r="D748" t="s">
        <v>794</v>
      </c>
      <c r="E748">
        <v>337395</v>
      </c>
      <c r="F748" s="64" t="s">
        <v>803</v>
      </c>
      <c r="G748" s="1">
        <v>9200000</v>
      </c>
      <c r="H748" t="str">
        <f t="shared" si="11"/>
        <v>Hoan Hao 1L_0.1</v>
      </c>
      <c r="I748" t="str">
        <f>VLOOKUP(H748,Data!D:E,2,0)</f>
        <v>MC7PD_B2B_0720_138</v>
      </c>
    </row>
    <row r="749" spans="2:9" hidden="1" x14ac:dyDescent="0.25">
      <c r="B749" t="s">
        <v>105</v>
      </c>
      <c r="C749" s="14">
        <v>0.1</v>
      </c>
      <c r="D749" t="s">
        <v>808</v>
      </c>
      <c r="E749">
        <v>175382</v>
      </c>
      <c r="F749" s="64" t="s">
        <v>809</v>
      </c>
      <c r="G749" s="1">
        <v>500000</v>
      </c>
      <c r="H749" t="str">
        <f t="shared" si="11"/>
        <v>Hoan Hao 1L_0.1</v>
      </c>
      <c r="I749" t="str">
        <f>VLOOKUP(H749,Data!D:E,2,0)</f>
        <v>MC7PD_B2B_0720_138</v>
      </c>
    </row>
    <row r="750" spans="2:9" hidden="1" x14ac:dyDescent="0.25">
      <c r="B750" t="s">
        <v>105</v>
      </c>
      <c r="C750" s="14">
        <v>0.1</v>
      </c>
      <c r="D750" t="s">
        <v>808</v>
      </c>
      <c r="E750">
        <v>178373</v>
      </c>
      <c r="F750" s="64" t="s">
        <v>822</v>
      </c>
      <c r="G750" s="1">
        <v>100000</v>
      </c>
      <c r="H750" t="str">
        <f t="shared" si="11"/>
        <v>Hoan Hao 1L_0.1</v>
      </c>
      <c r="I750" t="str">
        <f>VLOOKUP(H750,Data!D:E,2,0)</f>
        <v>MC7PD_B2B_0720_138</v>
      </c>
    </row>
    <row r="751" spans="2:9" hidden="1" x14ac:dyDescent="0.25">
      <c r="B751" t="s">
        <v>105</v>
      </c>
      <c r="C751" s="14">
        <v>0.1</v>
      </c>
      <c r="D751" t="s">
        <v>808</v>
      </c>
      <c r="E751">
        <v>337306</v>
      </c>
      <c r="F751" s="64" t="s">
        <v>1185</v>
      </c>
      <c r="G751" s="1">
        <v>100000</v>
      </c>
      <c r="H751" t="str">
        <f t="shared" si="11"/>
        <v>Hoan Hao 1L_0.1</v>
      </c>
      <c r="I751" t="str">
        <f>VLOOKUP(H751,Data!D:E,2,0)</f>
        <v>MC7PD_B2B_0720_138</v>
      </c>
    </row>
    <row r="752" spans="2:9" hidden="1" x14ac:dyDescent="0.25">
      <c r="B752" t="s">
        <v>105</v>
      </c>
      <c r="C752" s="14">
        <v>0.1</v>
      </c>
      <c r="D752" t="s">
        <v>808</v>
      </c>
      <c r="E752">
        <v>337313</v>
      </c>
      <c r="F752" s="64" t="s">
        <v>133</v>
      </c>
      <c r="G752" s="1">
        <v>4100000</v>
      </c>
      <c r="H752" t="str">
        <f t="shared" si="11"/>
        <v>Hoan Hao 1L_0.1</v>
      </c>
      <c r="I752" t="str">
        <f>VLOOKUP(H752,Data!D:E,2,0)</f>
        <v>MC7PD_B2B_0720_138</v>
      </c>
    </row>
    <row r="753" spans="2:9" hidden="1" x14ac:dyDescent="0.25">
      <c r="B753" t="s">
        <v>105</v>
      </c>
      <c r="C753" s="14">
        <v>0.1</v>
      </c>
      <c r="D753" t="s">
        <v>808</v>
      </c>
      <c r="E753">
        <v>337315</v>
      </c>
      <c r="F753" s="64" t="s">
        <v>814</v>
      </c>
      <c r="G753" s="1">
        <v>800000</v>
      </c>
      <c r="H753" t="str">
        <f t="shared" si="11"/>
        <v>Hoan Hao 1L_0.1</v>
      </c>
      <c r="I753" t="str">
        <f>VLOOKUP(H753,Data!D:E,2,0)</f>
        <v>MC7PD_B2B_0720_138</v>
      </c>
    </row>
    <row r="754" spans="2:9" hidden="1" x14ac:dyDescent="0.25">
      <c r="B754" t="s">
        <v>105</v>
      </c>
      <c r="C754" s="14">
        <v>0.1</v>
      </c>
      <c r="D754" t="s">
        <v>808</v>
      </c>
      <c r="E754">
        <v>337316</v>
      </c>
      <c r="F754" s="64" t="s">
        <v>817</v>
      </c>
      <c r="G754" s="1">
        <v>7300000</v>
      </c>
      <c r="H754" t="str">
        <f t="shared" si="11"/>
        <v>Hoan Hao 1L_0.1</v>
      </c>
      <c r="I754" t="str">
        <f>VLOOKUP(H754,Data!D:E,2,0)</f>
        <v>MC7PD_B2B_0720_138</v>
      </c>
    </row>
    <row r="755" spans="2:9" hidden="1" x14ac:dyDescent="0.25">
      <c r="B755" t="s">
        <v>105</v>
      </c>
      <c r="C755" s="14">
        <v>0.1</v>
      </c>
      <c r="D755" t="s">
        <v>808</v>
      </c>
      <c r="E755">
        <v>337391</v>
      </c>
      <c r="F755" s="64" t="s">
        <v>819</v>
      </c>
      <c r="G755" s="1">
        <v>2400000</v>
      </c>
      <c r="H755" t="str">
        <f t="shared" si="11"/>
        <v>Hoan Hao 1L_0.1</v>
      </c>
      <c r="I755" t="str">
        <f>VLOOKUP(H755,Data!D:E,2,0)</f>
        <v>MC7PD_B2B_0720_138</v>
      </c>
    </row>
    <row r="756" spans="2:9" hidden="1" x14ac:dyDescent="0.25">
      <c r="B756" t="s">
        <v>105</v>
      </c>
      <c r="C756" s="14">
        <v>0.1</v>
      </c>
      <c r="D756" t="s">
        <v>808</v>
      </c>
      <c r="E756">
        <v>337397</v>
      </c>
      <c r="F756" s="64" t="s">
        <v>816</v>
      </c>
      <c r="G756" s="1">
        <v>400000</v>
      </c>
      <c r="H756" t="str">
        <f t="shared" si="11"/>
        <v>Hoan Hao 1L_0.1</v>
      </c>
      <c r="I756" t="str">
        <f>VLOOKUP(H756,Data!D:E,2,0)</f>
        <v>MC7PD_B2B_0720_138</v>
      </c>
    </row>
    <row r="757" spans="2:9" hidden="1" x14ac:dyDescent="0.25">
      <c r="B757" t="s">
        <v>105</v>
      </c>
      <c r="C757" s="14">
        <v>0.1</v>
      </c>
      <c r="D757" t="s">
        <v>808</v>
      </c>
      <c r="E757">
        <v>337439</v>
      </c>
      <c r="F757" s="64" t="s">
        <v>810</v>
      </c>
      <c r="G757" s="1">
        <v>2500000</v>
      </c>
      <c r="H757" t="str">
        <f t="shared" si="11"/>
        <v>Hoan Hao 1L_0.1</v>
      </c>
      <c r="I757" t="str">
        <f>VLOOKUP(H757,Data!D:E,2,0)</f>
        <v>MC7PD_B2B_0720_138</v>
      </c>
    </row>
    <row r="758" spans="2:9" hidden="1" x14ac:dyDescent="0.25">
      <c r="B758" t="s">
        <v>105</v>
      </c>
      <c r="C758" s="14">
        <v>0.1</v>
      </c>
      <c r="D758" t="s">
        <v>808</v>
      </c>
      <c r="E758">
        <v>337445</v>
      </c>
      <c r="F758" s="64" t="s">
        <v>815</v>
      </c>
      <c r="G758" s="1">
        <v>2000000</v>
      </c>
      <c r="H758" t="str">
        <f t="shared" si="11"/>
        <v>Hoan Hao 1L_0.1</v>
      </c>
      <c r="I758" t="str">
        <f>VLOOKUP(H758,Data!D:E,2,0)</f>
        <v>MC7PD_B2B_0720_138</v>
      </c>
    </row>
    <row r="759" spans="2:9" hidden="1" x14ac:dyDescent="0.25">
      <c r="B759" t="s">
        <v>105</v>
      </c>
      <c r="C759" s="14">
        <v>0.1</v>
      </c>
      <c r="D759" t="s">
        <v>808</v>
      </c>
      <c r="E759">
        <v>337459</v>
      </c>
      <c r="F759" s="64" t="s">
        <v>821</v>
      </c>
      <c r="G759" s="1">
        <v>4600000</v>
      </c>
      <c r="H759" t="str">
        <f t="shared" si="11"/>
        <v>Hoan Hao 1L_0.1</v>
      </c>
      <c r="I759" t="str">
        <f>VLOOKUP(H759,Data!D:E,2,0)</f>
        <v>MC7PD_B2B_0720_138</v>
      </c>
    </row>
    <row r="760" spans="2:9" hidden="1" x14ac:dyDescent="0.25">
      <c r="B760" t="s">
        <v>105</v>
      </c>
      <c r="C760" s="14">
        <v>0.1</v>
      </c>
      <c r="D760" t="s">
        <v>828</v>
      </c>
      <c r="E760">
        <v>175242</v>
      </c>
      <c r="F760" s="64" t="s">
        <v>834</v>
      </c>
      <c r="G760" s="1">
        <v>100000</v>
      </c>
      <c r="H760" t="str">
        <f t="shared" si="11"/>
        <v>Hoan Hao 1L_0.1</v>
      </c>
      <c r="I760" t="str">
        <f>VLOOKUP(H760,Data!D:E,2,0)</f>
        <v>MC7PD_B2B_0720_138</v>
      </c>
    </row>
    <row r="761" spans="2:9" hidden="1" x14ac:dyDescent="0.25">
      <c r="B761" t="s">
        <v>105</v>
      </c>
      <c r="C761" s="14">
        <v>0.1</v>
      </c>
      <c r="D761" t="s">
        <v>828</v>
      </c>
      <c r="E761">
        <v>187507</v>
      </c>
      <c r="F761" s="64" t="s">
        <v>831</v>
      </c>
      <c r="G761" s="1">
        <v>100000</v>
      </c>
      <c r="H761" t="str">
        <f t="shared" si="11"/>
        <v>Hoan Hao 1L_0.1</v>
      </c>
      <c r="I761" t="str">
        <f>VLOOKUP(H761,Data!D:E,2,0)</f>
        <v>MC7PD_B2B_0720_138</v>
      </c>
    </row>
    <row r="762" spans="2:9" hidden="1" x14ac:dyDescent="0.25">
      <c r="B762" t="s">
        <v>105</v>
      </c>
      <c r="C762" s="14">
        <v>0.1</v>
      </c>
      <c r="D762" t="s">
        <v>828</v>
      </c>
      <c r="E762">
        <v>337337</v>
      </c>
      <c r="F762" s="64" t="s">
        <v>830</v>
      </c>
      <c r="G762" s="1">
        <v>100000</v>
      </c>
      <c r="H762" t="str">
        <f t="shared" si="11"/>
        <v>Hoan Hao 1L_0.1</v>
      </c>
      <c r="I762" t="str">
        <f>VLOOKUP(H762,Data!D:E,2,0)</f>
        <v>MC7PD_B2B_0720_138</v>
      </c>
    </row>
    <row r="763" spans="2:9" hidden="1" x14ac:dyDescent="0.25">
      <c r="B763" t="s">
        <v>105</v>
      </c>
      <c r="C763" s="14">
        <v>0.1</v>
      </c>
      <c r="D763" t="s">
        <v>835</v>
      </c>
      <c r="E763">
        <v>337322</v>
      </c>
      <c r="F763" s="64" t="s">
        <v>845</v>
      </c>
      <c r="G763" s="1">
        <v>1300000</v>
      </c>
      <c r="H763" t="str">
        <f t="shared" si="11"/>
        <v>Hoan Hao 1L_0.1</v>
      </c>
      <c r="I763" t="str">
        <f>VLOOKUP(H763,Data!D:E,2,0)</f>
        <v>MC7PD_B2B_0720_138</v>
      </c>
    </row>
    <row r="764" spans="2:9" hidden="1" x14ac:dyDescent="0.25">
      <c r="B764" t="s">
        <v>105</v>
      </c>
      <c r="C764" s="14">
        <v>0.1</v>
      </c>
      <c r="D764" t="s">
        <v>835</v>
      </c>
      <c r="E764">
        <v>337328</v>
      </c>
      <c r="F764" s="64" t="s">
        <v>839</v>
      </c>
      <c r="G764" s="1">
        <v>100000</v>
      </c>
      <c r="H764" t="str">
        <f t="shared" si="11"/>
        <v>Hoan Hao 1L_0.1</v>
      </c>
      <c r="I764" t="str">
        <f>VLOOKUP(H764,Data!D:E,2,0)</f>
        <v>MC7PD_B2B_0720_138</v>
      </c>
    </row>
    <row r="765" spans="2:9" hidden="1" x14ac:dyDescent="0.25">
      <c r="B765" t="s">
        <v>105</v>
      </c>
      <c r="C765" s="14">
        <v>0.1</v>
      </c>
      <c r="D765" t="s">
        <v>835</v>
      </c>
      <c r="E765">
        <v>337480</v>
      </c>
      <c r="F765" s="64" t="s">
        <v>862</v>
      </c>
      <c r="G765" s="1">
        <v>100000</v>
      </c>
      <c r="H765" t="str">
        <f t="shared" si="11"/>
        <v>Hoan Hao 1L_0.1</v>
      </c>
      <c r="I765" t="str">
        <f>VLOOKUP(H765,Data!D:E,2,0)</f>
        <v>MC7PD_B2B_0720_138</v>
      </c>
    </row>
    <row r="766" spans="2:9" hidden="1" x14ac:dyDescent="0.25">
      <c r="B766" t="s">
        <v>105</v>
      </c>
      <c r="C766" s="14">
        <v>0.1</v>
      </c>
      <c r="D766" t="s">
        <v>835</v>
      </c>
      <c r="E766">
        <v>338062</v>
      </c>
      <c r="F766" s="64" t="s">
        <v>1337</v>
      </c>
      <c r="G766" s="1">
        <v>100000</v>
      </c>
      <c r="H766" t="str">
        <f t="shared" si="11"/>
        <v>Hoan Hao 1L_0.1</v>
      </c>
      <c r="I766" t="str">
        <f>VLOOKUP(H766,Data!D:E,2,0)</f>
        <v>MC7PD_B2B_0720_138</v>
      </c>
    </row>
    <row r="767" spans="2:9" hidden="1" x14ac:dyDescent="0.25">
      <c r="B767" t="s">
        <v>105</v>
      </c>
      <c r="C767" s="14">
        <v>0.11</v>
      </c>
      <c r="D767" t="s">
        <v>771</v>
      </c>
      <c r="E767">
        <v>181178</v>
      </c>
      <c r="F767" s="64" t="s">
        <v>780</v>
      </c>
      <c r="G767" s="1">
        <v>9700000</v>
      </c>
      <c r="H767" t="str">
        <f t="shared" si="11"/>
        <v>Hoan Hao 1L_0.11</v>
      </c>
      <c r="I767" t="str">
        <f>VLOOKUP(H767,Data!D:E,2,0)</f>
        <v>MC7PD_B2B_0720_139</v>
      </c>
    </row>
    <row r="768" spans="2:9" hidden="1" x14ac:dyDescent="0.25">
      <c r="B768" t="s">
        <v>105</v>
      </c>
      <c r="C768" s="14">
        <v>0.11</v>
      </c>
      <c r="D768" t="s">
        <v>794</v>
      </c>
      <c r="E768">
        <v>337348</v>
      </c>
      <c r="F768" s="64" t="s">
        <v>796</v>
      </c>
      <c r="G768" s="1">
        <v>9000000</v>
      </c>
      <c r="H768" t="str">
        <f t="shared" si="11"/>
        <v>Hoan Hao 1L_0.11</v>
      </c>
      <c r="I768" t="str">
        <f>VLOOKUP(H768,Data!D:E,2,0)</f>
        <v>MC7PD_B2B_0720_139</v>
      </c>
    </row>
    <row r="769" spans="2:9" hidden="1" x14ac:dyDescent="0.25">
      <c r="B769" t="s">
        <v>105</v>
      </c>
      <c r="C769" s="14">
        <v>0.11</v>
      </c>
      <c r="D769" t="s">
        <v>794</v>
      </c>
      <c r="E769">
        <v>337349</v>
      </c>
      <c r="F769" s="64" t="s">
        <v>801</v>
      </c>
      <c r="G769" s="1">
        <v>7700000</v>
      </c>
      <c r="H769" t="str">
        <f t="shared" si="11"/>
        <v>Hoan Hao 1L_0.11</v>
      </c>
      <c r="I769" t="str">
        <f>VLOOKUP(H769,Data!D:E,2,0)</f>
        <v>MC7PD_B2B_0720_139</v>
      </c>
    </row>
    <row r="770" spans="2:9" hidden="1" x14ac:dyDescent="0.25">
      <c r="B770" t="s">
        <v>105</v>
      </c>
      <c r="C770" s="14">
        <v>0.11</v>
      </c>
      <c r="D770" t="s">
        <v>794</v>
      </c>
      <c r="E770">
        <v>337350</v>
      </c>
      <c r="F770" s="64" t="s">
        <v>799</v>
      </c>
      <c r="G770" s="1">
        <v>6400000</v>
      </c>
      <c r="H770" t="str">
        <f t="shared" si="11"/>
        <v>Hoan Hao 1L_0.11</v>
      </c>
      <c r="I770" t="str">
        <f>VLOOKUP(H770,Data!D:E,2,0)</f>
        <v>MC7PD_B2B_0720_139</v>
      </c>
    </row>
    <row r="771" spans="2:9" hidden="1" x14ac:dyDescent="0.25">
      <c r="B771" t="s">
        <v>105</v>
      </c>
      <c r="C771" s="14">
        <v>0.11</v>
      </c>
      <c r="D771" t="s">
        <v>794</v>
      </c>
      <c r="E771">
        <v>337351</v>
      </c>
      <c r="F771" s="64" t="s">
        <v>798</v>
      </c>
      <c r="G771" s="1">
        <v>4800000</v>
      </c>
      <c r="H771" t="str">
        <f t="shared" si="11"/>
        <v>Hoan Hao 1L_0.11</v>
      </c>
      <c r="I771" t="str">
        <f>VLOOKUP(H771,Data!D:E,2,0)</f>
        <v>MC7PD_B2B_0720_139</v>
      </c>
    </row>
    <row r="772" spans="2:9" hidden="1" x14ac:dyDescent="0.25">
      <c r="B772" t="s">
        <v>105</v>
      </c>
      <c r="C772" s="14">
        <v>0.11</v>
      </c>
      <c r="D772" t="s">
        <v>794</v>
      </c>
      <c r="E772">
        <v>337354</v>
      </c>
      <c r="F772" s="64" t="s">
        <v>797</v>
      </c>
      <c r="G772" s="1">
        <v>6500000</v>
      </c>
      <c r="H772" t="str">
        <f t="shared" si="11"/>
        <v>Hoan Hao 1L_0.11</v>
      </c>
      <c r="I772" t="str">
        <f>VLOOKUP(H772,Data!D:E,2,0)</f>
        <v>MC7PD_B2B_0720_139</v>
      </c>
    </row>
    <row r="773" spans="2:9" hidden="1" x14ac:dyDescent="0.25">
      <c r="B773" t="s">
        <v>105</v>
      </c>
      <c r="C773" s="14">
        <v>0.11</v>
      </c>
      <c r="D773" t="s">
        <v>794</v>
      </c>
      <c r="E773">
        <v>337359</v>
      </c>
      <c r="F773" s="64" t="s">
        <v>800</v>
      </c>
      <c r="G773" s="1">
        <v>1500000</v>
      </c>
      <c r="H773" t="str">
        <f t="shared" ref="H773:H836" si="12">B773&amp;"_"&amp;C773</f>
        <v>Hoan Hao 1L_0.11</v>
      </c>
      <c r="I773" t="str">
        <f>VLOOKUP(H773,Data!D:E,2,0)</f>
        <v>MC7PD_B2B_0720_139</v>
      </c>
    </row>
    <row r="774" spans="2:9" hidden="1" x14ac:dyDescent="0.25">
      <c r="B774" t="s">
        <v>105</v>
      </c>
      <c r="C774" s="14">
        <v>0.11</v>
      </c>
      <c r="D774" t="s">
        <v>794</v>
      </c>
      <c r="E774">
        <v>337367</v>
      </c>
      <c r="F774" s="64" t="s">
        <v>806</v>
      </c>
      <c r="G774" s="1">
        <v>5900000</v>
      </c>
      <c r="H774" t="str">
        <f t="shared" si="12"/>
        <v>Hoan Hao 1L_0.11</v>
      </c>
      <c r="I774" t="str">
        <f>VLOOKUP(H774,Data!D:E,2,0)</f>
        <v>MC7PD_B2B_0720_139</v>
      </c>
    </row>
    <row r="775" spans="2:9" hidden="1" x14ac:dyDescent="0.25">
      <c r="B775" t="s">
        <v>105</v>
      </c>
      <c r="C775" s="14">
        <v>0.11</v>
      </c>
      <c r="D775" t="s">
        <v>794</v>
      </c>
      <c r="E775">
        <v>337395</v>
      </c>
      <c r="F775" s="64" t="s">
        <v>803</v>
      </c>
      <c r="G775" s="1">
        <v>1400000</v>
      </c>
      <c r="H775" t="str">
        <f t="shared" si="12"/>
        <v>Hoan Hao 1L_0.11</v>
      </c>
      <c r="I775" t="str">
        <f>VLOOKUP(H775,Data!D:E,2,0)</f>
        <v>MC7PD_B2B_0720_139</v>
      </c>
    </row>
    <row r="776" spans="2:9" hidden="1" x14ac:dyDescent="0.25">
      <c r="B776" t="s">
        <v>105</v>
      </c>
      <c r="C776" s="14">
        <v>0.11</v>
      </c>
      <c r="D776" t="s">
        <v>808</v>
      </c>
      <c r="E776">
        <v>175382</v>
      </c>
      <c r="F776" s="64" t="s">
        <v>809</v>
      </c>
      <c r="G776" s="1">
        <v>1900000</v>
      </c>
      <c r="H776" t="str">
        <f t="shared" si="12"/>
        <v>Hoan Hao 1L_0.11</v>
      </c>
      <c r="I776" t="str">
        <f>VLOOKUP(H776,Data!D:E,2,0)</f>
        <v>MC7PD_B2B_0720_139</v>
      </c>
    </row>
    <row r="777" spans="2:9" hidden="1" x14ac:dyDescent="0.25">
      <c r="B777" t="s">
        <v>105</v>
      </c>
      <c r="C777" s="14">
        <v>0.11</v>
      </c>
      <c r="D777" t="s">
        <v>808</v>
      </c>
      <c r="E777">
        <v>337313</v>
      </c>
      <c r="F777" s="64" t="s">
        <v>133</v>
      </c>
      <c r="G777" s="1">
        <v>4400000</v>
      </c>
      <c r="H777" t="str">
        <f t="shared" si="12"/>
        <v>Hoan Hao 1L_0.11</v>
      </c>
      <c r="I777" t="str">
        <f>VLOOKUP(H777,Data!D:E,2,0)</f>
        <v>MC7PD_B2B_0720_139</v>
      </c>
    </row>
    <row r="778" spans="2:9" hidden="1" x14ac:dyDescent="0.25">
      <c r="B778" t="s">
        <v>105</v>
      </c>
      <c r="C778" s="14">
        <v>0.11</v>
      </c>
      <c r="D778" t="s">
        <v>808</v>
      </c>
      <c r="E778">
        <v>337391</v>
      </c>
      <c r="F778" s="64" t="s">
        <v>823</v>
      </c>
      <c r="G778" s="1">
        <v>100000</v>
      </c>
      <c r="H778" t="str">
        <f t="shared" si="12"/>
        <v>Hoan Hao 1L_0.11</v>
      </c>
      <c r="I778" t="str">
        <f>VLOOKUP(H778,Data!D:E,2,0)</f>
        <v>MC7PD_B2B_0720_139</v>
      </c>
    </row>
    <row r="779" spans="2:9" hidden="1" x14ac:dyDescent="0.25">
      <c r="B779" t="s">
        <v>105</v>
      </c>
      <c r="C779" s="14">
        <v>0.11</v>
      </c>
      <c r="D779" t="s">
        <v>808</v>
      </c>
      <c r="E779">
        <v>337391</v>
      </c>
      <c r="F779" s="64" t="s">
        <v>819</v>
      </c>
      <c r="G779" s="1">
        <v>1600000</v>
      </c>
      <c r="H779" t="str">
        <f t="shared" si="12"/>
        <v>Hoan Hao 1L_0.11</v>
      </c>
      <c r="I779" t="str">
        <f>VLOOKUP(H779,Data!D:E,2,0)</f>
        <v>MC7PD_B2B_0720_139</v>
      </c>
    </row>
    <row r="780" spans="2:9" hidden="1" x14ac:dyDescent="0.25">
      <c r="B780" t="s">
        <v>105</v>
      </c>
      <c r="C780" s="14">
        <v>0.11</v>
      </c>
      <c r="D780" t="s">
        <v>808</v>
      </c>
      <c r="E780">
        <v>337397</v>
      </c>
      <c r="F780" s="64" t="s">
        <v>816</v>
      </c>
      <c r="G780" s="1">
        <v>8900000</v>
      </c>
      <c r="H780" t="str">
        <f t="shared" si="12"/>
        <v>Hoan Hao 1L_0.11</v>
      </c>
      <c r="I780" t="str">
        <f>VLOOKUP(H780,Data!D:E,2,0)</f>
        <v>MC7PD_B2B_0720_139</v>
      </c>
    </row>
    <row r="781" spans="2:9" hidden="1" x14ac:dyDescent="0.25">
      <c r="B781" t="s">
        <v>105</v>
      </c>
      <c r="C781" s="14">
        <v>0.11</v>
      </c>
      <c r="D781" t="s">
        <v>808</v>
      </c>
      <c r="E781">
        <v>337446</v>
      </c>
      <c r="F781" s="64" t="s">
        <v>811</v>
      </c>
      <c r="G781" s="1">
        <v>2000000</v>
      </c>
      <c r="H781" t="str">
        <f t="shared" si="12"/>
        <v>Hoan Hao 1L_0.11</v>
      </c>
      <c r="I781" t="str">
        <f>VLOOKUP(H781,Data!D:E,2,0)</f>
        <v>MC7PD_B2B_0720_139</v>
      </c>
    </row>
    <row r="782" spans="2:9" hidden="1" x14ac:dyDescent="0.25">
      <c r="B782" t="s">
        <v>105</v>
      </c>
      <c r="C782" s="14">
        <v>0.11</v>
      </c>
      <c r="D782" t="s">
        <v>828</v>
      </c>
      <c r="E782">
        <v>175242</v>
      </c>
      <c r="F782" s="64" t="s">
        <v>834</v>
      </c>
      <c r="G782" s="1">
        <v>100000</v>
      </c>
      <c r="H782" t="str">
        <f t="shared" si="12"/>
        <v>Hoan Hao 1L_0.11</v>
      </c>
      <c r="I782" t="str">
        <f>VLOOKUP(H782,Data!D:E,2,0)</f>
        <v>MC7PD_B2B_0720_139</v>
      </c>
    </row>
    <row r="783" spans="2:9" hidden="1" x14ac:dyDescent="0.25">
      <c r="B783" t="s">
        <v>105</v>
      </c>
      <c r="C783" s="14">
        <v>0.11</v>
      </c>
      <c r="D783" t="s">
        <v>835</v>
      </c>
      <c r="E783">
        <v>186715</v>
      </c>
      <c r="F783" s="64" t="s">
        <v>331</v>
      </c>
      <c r="G783" s="1">
        <v>3700000</v>
      </c>
      <c r="H783" t="str">
        <f t="shared" si="12"/>
        <v>Hoan Hao 1L_0.11</v>
      </c>
      <c r="I783" t="str">
        <f>VLOOKUP(H783,Data!D:E,2,0)</f>
        <v>MC7PD_B2B_0720_139</v>
      </c>
    </row>
    <row r="784" spans="2:9" hidden="1" x14ac:dyDescent="0.25">
      <c r="B784" t="s">
        <v>105</v>
      </c>
      <c r="C784" s="14">
        <v>0.11</v>
      </c>
      <c r="D784" t="s">
        <v>835</v>
      </c>
      <c r="E784">
        <v>337386</v>
      </c>
      <c r="F784" s="64" t="s">
        <v>857</v>
      </c>
      <c r="G784" s="1">
        <v>2000000</v>
      </c>
      <c r="H784" t="str">
        <f t="shared" si="12"/>
        <v>Hoan Hao 1L_0.11</v>
      </c>
      <c r="I784" t="str">
        <f>VLOOKUP(H784,Data!D:E,2,0)</f>
        <v>MC7PD_B2B_0720_139</v>
      </c>
    </row>
    <row r="785" spans="2:9" hidden="1" x14ac:dyDescent="0.25">
      <c r="B785" t="s">
        <v>105</v>
      </c>
      <c r="C785" s="14">
        <v>0.12</v>
      </c>
      <c r="D785" t="s">
        <v>771</v>
      </c>
      <c r="E785">
        <v>337356</v>
      </c>
      <c r="F785" s="64" t="s">
        <v>772</v>
      </c>
      <c r="G785" s="1">
        <v>800000</v>
      </c>
      <c r="H785" t="str">
        <f t="shared" si="12"/>
        <v>Hoan Hao 1L_0.12</v>
      </c>
      <c r="I785" t="str">
        <f>VLOOKUP(H785,Data!D:E,2,0)</f>
        <v>MC7PD_B2B_0720_140</v>
      </c>
    </row>
    <row r="786" spans="2:9" hidden="1" x14ac:dyDescent="0.25">
      <c r="B786" t="s">
        <v>105</v>
      </c>
      <c r="C786" s="14">
        <v>0.12</v>
      </c>
      <c r="D786" t="s">
        <v>771</v>
      </c>
      <c r="E786">
        <v>337372</v>
      </c>
      <c r="F786" s="64" t="s">
        <v>774</v>
      </c>
      <c r="G786" s="1">
        <v>100000</v>
      </c>
      <c r="H786" t="str">
        <f t="shared" si="12"/>
        <v>Hoan Hao 1L_0.12</v>
      </c>
      <c r="I786" t="str">
        <f>VLOOKUP(H786,Data!D:E,2,0)</f>
        <v>MC7PD_B2B_0720_140</v>
      </c>
    </row>
    <row r="787" spans="2:9" hidden="1" x14ac:dyDescent="0.25">
      <c r="B787" t="s">
        <v>105</v>
      </c>
      <c r="C787" s="14">
        <v>0.12</v>
      </c>
      <c r="D787" t="s">
        <v>771</v>
      </c>
      <c r="E787">
        <v>337375</v>
      </c>
      <c r="F787" s="64" t="s">
        <v>775</v>
      </c>
      <c r="G787" s="1">
        <v>5900000</v>
      </c>
      <c r="H787" t="str">
        <f t="shared" si="12"/>
        <v>Hoan Hao 1L_0.12</v>
      </c>
      <c r="I787" t="str">
        <f>VLOOKUP(H787,Data!D:E,2,0)</f>
        <v>MC7PD_B2B_0720_140</v>
      </c>
    </row>
    <row r="788" spans="2:9" hidden="1" x14ac:dyDescent="0.25">
      <c r="B788" t="s">
        <v>105</v>
      </c>
      <c r="C788" s="14">
        <v>0.12</v>
      </c>
      <c r="D788" t="s">
        <v>771</v>
      </c>
      <c r="E788">
        <v>337471</v>
      </c>
      <c r="F788" s="64" t="s">
        <v>778</v>
      </c>
      <c r="G788" s="1">
        <v>100000</v>
      </c>
      <c r="H788" t="str">
        <f t="shared" si="12"/>
        <v>Hoan Hao 1L_0.12</v>
      </c>
      <c r="I788" t="str">
        <f>VLOOKUP(H788,Data!D:E,2,0)</f>
        <v>MC7PD_B2B_0720_140</v>
      </c>
    </row>
    <row r="789" spans="2:9" hidden="1" x14ac:dyDescent="0.25">
      <c r="B789" t="s">
        <v>105</v>
      </c>
      <c r="C789" s="14">
        <v>0.12</v>
      </c>
      <c r="D789" t="s">
        <v>794</v>
      </c>
      <c r="E789">
        <v>337341</v>
      </c>
      <c r="F789" s="64" t="s">
        <v>1744</v>
      </c>
      <c r="G789" s="1">
        <v>6800000</v>
      </c>
      <c r="H789" t="str">
        <f t="shared" si="12"/>
        <v>Hoan Hao 1L_0.12</v>
      </c>
      <c r="I789" t="str">
        <f>VLOOKUP(H789,Data!D:E,2,0)</f>
        <v>MC7PD_B2B_0720_140</v>
      </c>
    </row>
    <row r="790" spans="2:9" hidden="1" x14ac:dyDescent="0.25">
      <c r="B790" t="s">
        <v>105</v>
      </c>
      <c r="C790" s="14">
        <v>0.12</v>
      </c>
      <c r="D790" t="s">
        <v>794</v>
      </c>
      <c r="E790">
        <v>337342</v>
      </c>
      <c r="F790" s="64" t="s">
        <v>802</v>
      </c>
      <c r="G790" s="1">
        <v>2900000</v>
      </c>
      <c r="H790" t="str">
        <f t="shared" si="12"/>
        <v>Hoan Hao 1L_0.12</v>
      </c>
      <c r="I790" t="str">
        <f>VLOOKUP(H790,Data!D:E,2,0)</f>
        <v>MC7PD_B2B_0720_140</v>
      </c>
    </row>
    <row r="791" spans="2:9" hidden="1" x14ac:dyDescent="0.25">
      <c r="B791" t="s">
        <v>105</v>
      </c>
      <c r="C791" s="14">
        <v>0.12</v>
      </c>
      <c r="D791" t="s">
        <v>794</v>
      </c>
      <c r="E791">
        <v>337353</v>
      </c>
      <c r="F791" s="64" t="s">
        <v>795</v>
      </c>
      <c r="G791" s="1">
        <v>4400000</v>
      </c>
      <c r="H791" t="str">
        <f t="shared" si="12"/>
        <v>Hoan Hao 1L_0.12</v>
      </c>
      <c r="I791" t="str">
        <f>VLOOKUP(H791,Data!D:E,2,0)</f>
        <v>MC7PD_B2B_0720_140</v>
      </c>
    </row>
    <row r="792" spans="2:9" hidden="1" x14ac:dyDescent="0.25">
      <c r="B792" t="s">
        <v>105</v>
      </c>
      <c r="C792" s="14">
        <v>0.12</v>
      </c>
      <c r="D792" t="s">
        <v>794</v>
      </c>
      <c r="E792">
        <v>337359</v>
      </c>
      <c r="F792" s="64" t="s">
        <v>800</v>
      </c>
      <c r="G792" s="1">
        <v>14700000</v>
      </c>
      <c r="H792" t="str">
        <f t="shared" si="12"/>
        <v>Hoan Hao 1L_0.12</v>
      </c>
      <c r="I792" t="str">
        <f>VLOOKUP(H792,Data!D:E,2,0)</f>
        <v>MC7PD_B2B_0720_140</v>
      </c>
    </row>
    <row r="793" spans="2:9" hidden="1" x14ac:dyDescent="0.25">
      <c r="B793" t="s">
        <v>105</v>
      </c>
      <c r="C793" s="14">
        <v>0.12</v>
      </c>
      <c r="D793" t="s">
        <v>794</v>
      </c>
      <c r="E793">
        <v>337367</v>
      </c>
      <c r="F793" s="64" t="s">
        <v>806</v>
      </c>
      <c r="G793" s="1">
        <v>9900000</v>
      </c>
      <c r="H793" t="str">
        <f t="shared" si="12"/>
        <v>Hoan Hao 1L_0.12</v>
      </c>
      <c r="I793" t="str">
        <f>VLOOKUP(H793,Data!D:E,2,0)</f>
        <v>MC7PD_B2B_0720_140</v>
      </c>
    </row>
    <row r="794" spans="2:9" hidden="1" x14ac:dyDescent="0.25">
      <c r="B794" t="s">
        <v>105</v>
      </c>
      <c r="C794" s="14">
        <v>0.12</v>
      </c>
      <c r="D794" t="s">
        <v>794</v>
      </c>
      <c r="E794">
        <v>337395</v>
      </c>
      <c r="F794" s="64" t="s">
        <v>803</v>
      </c>
      <c r="G794" s="1">
        <v>100000</v>
      </c>
      <c r="H794" t="str">
        <f t="shared" si="12"/>
        <v>Hoan Hao 1L_0.12</v>
      </c>
      <c r="I794" t="str">
        <f>VLOOKUP(H794,Data!D:E,2,0)</f>
        <v>MC7PD_B2B_0720_140</v>
      </c>
    </row>
    <row r="795" spans="2:9" hidden="1" x14ac:dyDescent="0.25">
      <c r="B795" t="s">
        <v>105</v>
      </c>
      <c r="C795" s="14">
        <v>0.12</v>
      </c>
      <c r="D795" t="s">
        <v>794</v>
      </c>
      <c r="E795">
        <v>337458</v>
      </c>
      <c r="F795" s="64" t="s">
        <v>807</v>
      </c>
      <c r="G795" s="1">
        <v>12500000</v>
      </c>
      <c r="H795" t="str">
        <f t="shared" si="12"/>
        <v>Hoan Hao 1L_0.12</v>
      </c>
      <c r="I795" t="str">
        <f>VLOOKUP(H795,Data!D:E,2,0)</f>
        <v>MC7PD_B2B_0720_140</v>
      </c>
    </row>
    <row r="796" spans="2:9" hidden="1" x14ac:dyDescent="0.25">
      <c r="B796" t="s">
        <v>105</v>
      </c>
      <c r="C796" s="14">
        <v>0.12</v>
      </c>
      <c r="D796" t="s">
        <v>808</v>
      </c>
      <c r="E796">
        <v>337344</v>
      </c>
      <c r="F796" s="64" t="s">
        <v>812</v>
      </c>
      <c r="G796" s="1">
        <v>11600000</v>
      </c>
      <c r="H796" t="str">
        <f t="shared" si="12"/>
        <v>Hoan Hao 1L_0.12</v>
      </c>
      <c r="I796" t="str">
        <f>VLOOKUP(H796,Data!D:E,2,0)</f>
        <v>MC7PD_B2B_0720_140</v>
      </c>
    </row>
    <row r="797" spans="2:9" hidden="1" x14ac:dyDescent="0.25">
      <c r="B797" t="s">
        <v>105</v>
      </c>
      <c r="C797" s="14">
        <v>0.12</v>
      </c>
      <c r="D797" t="s">
        <v>808</v>
      </c>
      <c r="E797">
        <v>337397</v>
      </c>
      <c r="F797" s="64" t="s">
        <v>816</v>
      </c>
      <c r="G797" s="1">
        <v>1600000</v>
      </c>
      <c r="H797" t="str">
        <f t="shared" si="12"/>
        <v>Hoan Hao 1L_0.12</v>
      </c>
      <c r="I797" t="str">
        <f>VLOOKUP(H797,Data!D:E,2,0)</f>
        <v>MC7PD_B2B_0720_140</v>
      </c>
    </row>
    <row r="798" spans="2:9" hidden="1" x14ac:dyDescent="0.25">
      <c r="B798" t="s">
        <v>105</v>
      </c>
      <c r="C798" s="14">
        <v>0.12</v>
      </c>
      <c r="D798" t="s">
        <v>808</v>
      </c>
      <c r="E798">
        <v>337446</v>
      </c>
      <c r="F798" s="64" t="s">
        <v>811</v>
      </c>
      <c r="G798" s="1">
        <v>4100000</v>
      </c>
      <c r="H798" t="str">
        <f t="shared" si="12"/>
        <v>Hoan Hao 1L_0.12</v>
      </c>
      <c r="I798" t="str">
        <f>VLOOKUP(H798,Data!D:E,2,0)</f>
        <v>MC7PD_B2B_0720_140</v>
      </c>
    </row>
    <row r="799" spans="2:9" hidden="1" x14ac:dyDescent="0.25">
      <c r="B799" t="s">
        <v>105</v>
      </c>
      <c r="C799" s="14">
        <v>0.12</v>
      </c>
      <c r="D799" t="s">
        <v>828</v>
      </c>
      <c r="E799">
        <v>175242</v>
      </c>
      <c r="F799" s="64" t="s">
        <v>834</v>
      </c>
      <c r="G799" s="1">
        <v>26000000</v>
      </c>
      <c r="H799" t="str">
        <f t="shared" si="12"/>
        <v>Hoan Hao 1L_0.12</v>
      </c>
      <c r="I799" t="str">
        <f>VLOOKUP(H799,Data!D:E,2,0)</f>
        <v>MC7PD_B2B_0720_140</v>
      </c>
    </row>
    <row r="800" spans="2:9" hidden="1" x14ac:dyDescent="0.25">
      <c r="B800" t="s">
        <v>105</v>
      </c>
      <c r="C800" s="14">
        <v>0.12</v>
      </c>
      <c r="D800" t="s">
        <v>828</v>
      </c>
      <c r="E800">
        <v>187507</v>
      </c>
      <c r="F800" s="64" t="s">
        <v>831</v>
      </c>
      <c r="G800" s="1">
        <v>100000</v>
      </c>
      <c r="H800" t="str">
        <f t="shared" si="12"/>
        <v>Hoan Hao 1L_0.12</v>
      </c>
      <c r="I800" t="str">
        <f>VLOOKUP(H800,Data!D:E,2,0)</f>
        <v>MC7PD_B2B_0720_140</v>
      </c>
    </row>
    <row r="801" spans="2:9" hidden="1" x14ac:dyDescent="0.25">
      <c r="B801" t="s">
        <v>105</v>
      </c>
      <c r="C801" s="14">
        <v>0.12</v>
      </c>
      <c r="D801" t="s">
        <v>828</v>
      </c>
      <c r="E801">
        <v>337331</v>
      </c>
      <c r="F801" s="64" t="s">
        <v>832</v>
      </c>
      <c r="G801" s="1">
        <v>1500000</v>
      </c>
      <c r="H801" t="str">
        <f t="shared" si="12"/>
        <v>Hoan Hao 1L_0.12</v>
      </c>
      <c r="I801" t="str">
        <f>VLOOKUP(H801,Data!D:E,2,0)</f>
        <v>MC7PD_B2B_0720_140</v>
      </c>
    </row>
    <row r="802" spans="2:9" hidden="1" x14ac:dyDescent="0.25">
      <c r="B802" t="s">
        <v>105</v>
      </c>
      <c r="C802" s="14">
        <v>0.12</v>
      </c>
      <c r="D802" t="s">
        <v>835</v>
      </c>
      <c r="E802">
        <v>186715</v>
      </c>
      <c r="F802" s="64" t="s">
        <v>331</v>
      </c>
      <c r="G802" s="1">
        <v>56300000</v>
      </c>
      <c r="H802" t="str">
        <f t="shared" si="12"/>
        <v>Hoan Hao 1L_0.12</v>
      </c>
      <c r="I802" t="str">
        <f>VLOOKUP(H802,Data!D:E,2,0)</f>
        <v>MC7PD_B2B_0720_140</v>
      </c>
    </row>
    <row r="803" spans="2:9" hidden="1" x14ac:dyDescent="0.25">
      <c r="B803" t="s">
        <v>105</v>
      </c>
      <c r="C803" s="14">
        <v>0.12</v>
      </c>
      <c r="D803" t="s">
        <v>835</v>
      </c>
      <c r="E803">
        <v>337320</v>
      </c>
      <c r="F803" s="64" t="s">
        <v>848</v>
      </c>
      <c r="G803" s="1">
        <v>3200000</v>
      </c>
      <c r="H803" t="str">
        <f t="shared" si="12"/>
        <v>Hoan Hao 1L_0.12</v>
      </c>
      <c r="I803" t="str">
        <f>VLOOKUP(H803,Data!D:E,2,0)</f>
        <v>MC7PD_B2B_0720_140</v>
      </c>
    </row>
    <row r="804" spans="2:9" hidden="1" x14ac:dyDescent="0.25">
      <c r="B804" t="s">
        <v>105</v>
      </c>
      <c r="C804" s="14">
        <v>0.12</v>
      </c>
      <c r="D804" t="s">
        <v>835</v>
      </c>
      <c r="E804">
        <v>337327</v>
      </c>
      <c r="F804" s="64" t="s">
        <v>847</v>
      </c>
      <c r="G804" s="1">
        <v>1500000</v>
      </c>
      <c r="H804" t="str">
        <f t="shared" si="12"/>
        <v>Hoan Hao 1L_0.12</v>
      </c>
      <c r="I804" t="str">
        <f>VLOOKUP(H804,Data!D:E,2,0)</f>
        <v>MC7PD_B2B_0720_140</v>
      </c>
    </row>
    <row r="805" spans="2:9" hidden="1" x14ac:dyDescent="0.25">
      <c r="B805" t="s">
        <v>105</v>
      </c>
      <c r="C805" s="14">
        <v>0.12</v>
      </c>
      <c r="D805" t="s">
        <v>835</v>
      </c>
      <c r="E805">
        <v>337328</v>
      </c>
      <c r="F805" s="64" t="s">
        <v>839</v>
      </c>
      <c r="G805" s="1">
        <v>12100000</v>
      </c>
      <c r="H805" t="str">
        <f t="shared" si="12"/>
        <v>Hoan Hao 1L_0.12</v>
      </c>
      <c r="I805" t="str">
        <f>VLOOKUP(H805,Data!D:E,2,0)</f>
        <v>MC7PD_B2B_0720_140</v>
      </c>
    </row>
    <row r="806" spans="2:9" hidden="1" x14ac:dyDescent="0.25">
      <c r="B806" t="s">
        <v>105</v>
      </c>
      <c r="C806" s="14">
        <v>0.12</v>
      </c>
      <c r="D806" t="s">
        <v>835</v>
      </c>
      <c r="E806">
        <v>337386</v>
      </c>
      <c r="F806" s="64" t="s">
        <v>857</v>
      </c>
      <c r="G806" s="1">
        <v>18700000</v>
      </c>
      <c r="H806" t="str">
        <f t="shared" si="12"/>
        <v>Hoan Hao 1L_0.12</v>
      </c>
      <c r="I806" t="str">
        <f>VLOOKUP(H806,Data!D:E,2,0)</f>
        <v>MC7PD_B2B_0720_140</v>
      </c>
    </row>
    <row r="807" spans="2:9" hidden="1" x14ac:dyDescent="0.25">
      <c r="B807" t="s">
        <v>105</v>
      </c>
      <c r="C807" s="14">
        <v>0.12</v>
      </c>
      <c r="D807" t="s">
        <v>835</v>
      </c>
      <c r="E807">
        <v>337424</v>
      </c>
      <c r="F807" s="64" t="s">
        <v>852</v>
      </c>
      <c r="G807" s="1">
        <v>12800000</v>
      </c>
      <c r="H807" t="str">
        <f t="shared" si="12"/>
        <v>Hoan Hao 1L_0.12</v>
      </c>
      <c r="I807" t="str">
        <f>VLOOKUP(H807,Data!D:E,2,0)</f>
        <v>MC7PD_B2B_0720_140</v>
      </c>
    </row>
    <row r="808" spans="2:9" hidden="1" x14ac:dyDescent="0.25">
      <c r="B808" t="s">
        <v>105</v>
      </c>
      <c r="C808" s="14">
        <v>0.12</v>
      </c>
      <c r="D808" t="s">
        <v>835</v>
      </c>
      <c r="E808">
        <v>337437</v>
      </c>
      <c r="F808" s="64" t="s">
        <v>851</v>
      </c>
      <c r="G808" s="1">
        <v>7600000</v>
      </c>
      <c r="H808" t="str">
        <f t="shared" si="12"/>
        <v>Hoan Hao 1L_0.12</v>
      </c>
      <c r="I808" t="str">
        <f>VLOOKUP(H808,Data!D:E,2,0)</f>
        <v>MC7PD_B2B_0720_140</v>
      </c>
    </row>
    <row r="809" spans="2:9" hidden="1" x14ac:dyDescent="0.25">
      <c r="B809" t="s">
        <v>105</v>
      </c>
      <c r="C809" s="14">
        <v>0.12</v>
      </c>
      <c r="D809" t="s">
        <v>835</v>
      </c>
      <c r="E809">
        <v>337467</v>
      </c>
      <c r="F809" s="64" t="s">
        <v>947</v>
      </c>
      <c r="G809" s="1">
        <v>400000</v>
      </c>
      <c r="H809" t="str">
        <f t="shared" si="12"/>
        <v>Hoan Hao 1L_0.12</v>
      </c>
      <c r="I809" t="str">
        <f>VLOOKUP(H809,Data!D:E,2,0)</f>
        <v>MC7PD_B2B_0720_140</v>
      </c>
    </row>
    <row r="810" spans="2:9" hidden="1" x14ac:dyDescent="0.25">
      <c r="B810" t="s">
        <v>105</v>
      </c>
      <c r="C810" s="14">
        <v>0.12</v>
      </c>
      <c r="D810" t="s">
        <v>835</v>
      </c>
      <c r="E810">
        <v>337476</v>
      </c>
      <c r="F810" s="64" t="s">
        <v>836</v>
      </c>
      <c r="G810" s="1">
        <v>3500000</v>
      </c>
      <c r="H810" t="str">
        <f t="shared" si="12"/>
        <v>Hoan Hao 1L_0.12</v>
      </c>
      <c r="I810" t="str">
        <f>VLOOKUP(H810,Data!D:E,2,0)</f>
        <v>MC7PD_B2B_0720_140</v>
      </c>
    </row>
    <row r="811" spans="2:9" hidden="1" x14ac:dyDescent="0.25">
      <c r="B811" t="s">
        <v>105</v>
      </c>
      <c r="C811" s="14">
        <v>0.13</v>
      </c>
      <c r="D811" t="s">
        <v>771</v>
      </c>
      <c r="E811">
        <v>337375</v>
      </c>
      <c r="F811" s="64" t="s">
        <v>775</v>
      </c>
      <c r="G811" s="1">
        <v>300000</v>
      </c>
      <c r="H811" t="str">
        <f t="shared" si="12"/>
        <v>Hoan Hao 1L_0.13</v>
      </c>
      <c r="I811" t="str">
        <f>VLOOKUP(H811,Data!D:E,2,0)</f>
        <v>MC7PD_B2B_0720_141</v>
      </c>
    </row>
    <row r="812" spans="2:9" hidden="1" x14ac:dyDescent="0.25">
      <c r="B812" t="s">
        <v>105</v>
      </c>
      <c r="C812" s="14">
        <v>0.13</v>
      </c>
      <c r="D812" t="s">
        <v>771</v>
      </c>
      <c r="E812">
        <v>337376</v>
      </c>
      <c r="F812" s="64" t="s">
        <v>783</v>
      </c>
      <c r="G812" s="1">
        <v>1900000</v>
      </c>
      <c r="H812" t="str">
        <f t="shared" si="12"/>
        <v>Hoan Hao 1L_0.13</v>
      </c>
      <c r="I812" t="str">
        <f>VLOOKUP(H812,Data!D:E,2,0)</f>
        <v>MC7PD_B2B_0720_141</v>
      </c>
    </row>
    <row r="813" spans="2:9" hidden="1" x14ac:dyDescent="0.25">
      <c r="B813" t="s">
        <v>105</v>
      </c>
      <c r="C813" s="14">
        <v>0.13</v>
      </c>
      <c r="D813" t="s">
        <v>794</v>
      </c>
      <c r="E813">
        <v>337342</v>
      </c>
      <c r="F813" s="64" t="s">
        <v>802</v>
      </c>
      <c r="G813" s="1">
        <v>12700000</v>
      </c>
      <c r="H813" t="str">
        <f t="shared" si="12"/>
        <v>Hoan Hao 1L_0.13</v>
      </c>
      <c r="I813" t="str">
        <f>VLOOKUP(H813,Data!D:E,2,0)</f>
        <v>MC7PD_B2B_0720_141</v>
      </c>
    </row>
    <row r="814" spans="2:9" hidden="1" x14ac:dyDescent="0.25">
      <c r="B814" t="s">
        <v>105</v>
      </c>
      <c r="C814" s="14">
        <v>0.14000000000000001</v>
      </c>
      <c r="D814" t="s">
        <v>771</v>
      </c>
      <c r="E814">
        <v>181178</v>
      </c>
      <c r="F814" s="64" t="s">
        <v>780</v>
      </c>
      <c r="G814" s="1">
        <v>30400000</v>
      </c>
      <c r="H814" t="str">
        <f t="shared" si="12"/>
        <v>Hoan Hao 1L_0.14</v>
      </c>
      <c r="I814" t="str">
        <f>VLOOKUP(H814,Data!D:E,2,0)</f>
        <v>MC7PD_B2B_0720_142</v>
      </c>
    </row>
    <row r="815" spans="2:9" hidden="1" x14ac:dyDescent="0.25">
      <c r="B815" t="s">
        <v>105</v>
      </c>
      <c r="C815" s="14">
        <v>0.14000000000000001</v>
      </c>
      <c r="D815" t="s">
        <v>771</v>
      </c>
      <c r="E815">
        <v>337363</v>
      </c>
      <c r="F815" s="64" t="s">
        <v>782</v>
      </c>
      <c r="G815" s="1">
        <v>3900000</v>
      </c>
      <c r="H815" t="str">
        <f t="shared" si="12"/>
        <v>Hoan Hao 1L_0.14</v>
      </c>
      <c r="I815" t="str">
        <f>VLOOKUP(H815,Data!D:E,2,0)</f>
        <v>MC7PD_B2B_0720_142</v>
      </c>
    </row>
    <row r="816" spans="2:9" hidden="1" x14ac:dyDescent="0.25">
      <c r="B816" t="s">
        <v>105</v>
      </c>
      <c r="C816" s="14">
        <v>0.14000000000000001</v>
      </c>
      <c r="D816" t="s">
        <v>771</v>
      </c>
      <c r="E816">
        <v>337372</v>
      </c>
      <c r="F816" s="64" t="s">
        <v>774</v>
      </c>
      <c r="G816" s="1">
        <v>9800000</v>
      </c>
      <c r="H816" t="str">
        <f t="shared" si="12"/>
        <v>Hoan Hao 1L_0.14</v>
      </c>
      <c r="I816" t="str">
        <f>VLOOKUP(H816,Data!D:E,2,0)</f>
        <v>MC7PD_B2B_0720_142</v>
      </c>
    </row>
    <row r="817" spans="2:9" hidden="1" x14ac:dyDescent="0.25">
      <c r="B817" t="s">
        <v>105</v>
      </c>
      <c r="C817" s="14">
        <v>0.14000000000000001</v>
      </c>
      <c r="D817" t="s">
        <v>771</v>
      </c>
      <c r="E817">
        <v>337375</v>
      </c>
      <c r="F817" s="64" t="s">
        <v>775</v>
      </c>
      <c r="G817" s="1">
        <v>3400000</v>
      </c>
      <c r="H817" t="str">
        <f t="shared" si="12"/>
        <v>Hoan Hao 1L_0.14</v>
      </c>
      <c r="I817" t="str">
        <f>VLOOKUP(H817,Data!D:E,2,0)</f>
        <v>MC7PD_B2B_0720_142</v>
      </c>
    </row>
    <row r="818" spans="2:9" hidden="1" x14ac:dyDescent="0.25">
      <c r="B818" t="s">
        <v>105</v>
      </c>
      <c r="C818" s="14">
        <v>0.14000000000000001</v>
      </c>
      <c r="D818" t="s">
        <v>808</v>
      </c>
      <c r="E818">
        <v>337308</v>
      </c>
      <c r="F818" s="64" t="s">
        <v>813</v>
      </c>
      <c r="G818" s="1">
        <v>5500000</v>
      </c>
      <c r="H818" t="str">
        <f t="shared" si="12"/>
        <v>Hoan Hao 1L_0.14</v>
      </c>
      <c r="I818" t="str">
        <f>VLOOKUP(H818,Data!D:E,2,0)</f>
        <v>MC7PD_B2B_0720_142</v>
      </c>
    </row>
    <row r="819" spans="2:9" hidden="1" x14ac:dyDescent="0.25">
      <c r="B819" t="s">
        <v>105</v>
      </c>
      <c r="C819" s="14">
        <v>0.14000000000000001</v>
      </c>
      <c r="D819" t="s">
        <v>808</v>
      </c>
      <c r="E819">
        <v>337310</v>
      </c>
      <c r="F819" s="64" t="s">
        <v>820</v>
      </c>
      <c r="G819" s="1">
        <v>22300000</v>
      </c>
      <c r="H819" t="str">
        <f t="shared" si="12"/>
        <v>Hoan Hao 1L_0.14</v>
      </c>
      <c r="I819" t="str">
        <f>VLOOKUP(H819,Data!D:E,2,0)</f>
        <v>MC7PD_B2B_0720_142</v>
      </c>
    </row>
    <row r="820" spans="2:9" hidden="1" x14ac:dyDescent="0.25">
      <c r="B820" t="s">
        <v>105</v>
      </c>
      <c r="C820" s="14">
        <v>0.14000000000000001</v>
      </c>
      <c r="D820" t="s">
        <v>828</v>
      </c>
      <c r="E820">
        <v>175242</v>
      </c>
      <c r="F820" s="64" t="s">
        <v>834</v>
      </c>
      <c r="G820" s="1">
        <v>10200000</v>
      </c>
      <c r="H820" t="str">
        <f t="shared" si="12"/>
        <v>Hoan Hao 1L_0.14</v>
      </c>
      <c r="I820" t="str">
        <f>VLOOKUP(H820,Data!D:E,2,0)</f>
        <v>MC7PD_B2B_0720_142</v>
      </c>
    </row>
    <row r="821" spans="2:9" hidden="1" x14ac:dyDescent="0.25">
      <c r="B821" t="s">
        <v>105</v>
      </c>
      <c r="C821" s="14">
        <v>0.14000000000000001</v>
      </c>
      <c r="D821" t="s">
        <v>828</v>
      </c>
      <c r="E821">
        <v>187507</v>
      </c>
      <c r="F821" s="64" t="s">
        <v>831</v>
      </c>
      <c r="G821" s="1">
        <v>700000</v>
      </c>
      <c r="H821" t="str">
        <f t="shared" si="12"/>
        <v>Hoan Hao 1L_0.14</v>
      </c>
      <c r="I821" t="str">
        <f>VLOOKUP(H821,Data!D:E,2,0)</f>
        <v>MC7PD_B2B_0720_142</v>
      </c>
    </row>
    <row r="822" spans="2:9" hidden="1" x14ac:dyDescent="0.25">
      <c r="B822" t="s">
        <v>105</v>
      </c>
      <c r="C822" s="14">
        <v>0.14000000000000001</v>
      </c>
      <c r="D822" t="s">
        <v>828</v>
      </c>
      <c r="E822">
        <v>337329</v>
      </c>
      <c r="F822" s="64" t="s">
        <v>829</v>
      </c>
      <c r="G822" s="1">
        <v>72300000</v>
      </c>
      <c r="H822" t="str">
        <f t="shared" si="12"/>
        <v>Hoan Hao 1L_0.14</v>
      </c>
      <c r="I822" t="str">
        <f>VLOOKUP(H822,Data!D:E,2,0)</f>
        <v>MC7PD_B2B_0720_142</v>
      </c>
    </row>
    <row r="823" spans="2:9" hidden="1" x14ac:dyDescent="0.25">
      <c r="B823" t="s">
        <v>105</v>
      </c>
      <c r="C823" s="14">
        <v>0.14000000000000001</v>
      </c>
      <c r="D823" t="s">
        <v>828</v>
      </c>
      <c r="E823">
        <v>337331</v>
      </c>
      <c r="F823" s="64" t="s">
        <v>832</v>
      </c>
      <c r="G823" s="1">
        <v>19800000</v>
      </c>
      <c r="H823" t="str">
        <f t="shared" si="12"/>
        <v>Hoan Hao 1L_0.14</v>
      </c>
      <c r="I823" t="str">
        <f>VLOOKUP(H823,Data!D:E,2,0)</f>
        <v>MC7PD_B2B_0720_142</v>
      </c>
    </row>
    <row r="824" spans="2:9" hidden="1" x14ac:dyDescent="0.25">
      <c r="B824" t="s">
        <v>105</v>
      </c>
      <c r="C824" s="14">
        <v>0.14000000000000001</v>
      </c>
      <c r="D824" t="s">
        <v>828</v>
      </c>
      <c r="E824">
        <v>337337</v>
      </c>
      <c r="F824" s="64" t="s">
        <v>830</v>
      </c>
      <c r="G824" s="1">
        <v>11800000</v>
      </c>
      <c r="H824" t="str">
        <f t="shared" si="12"/>
        <v>Hoan Hao 1L_0.14</v>
      </c>
      <c r="I824" t="str">
        <f>VLOOKUP(H824,Data!D:E,2,0)</f>
        <v>MC7PD_B2B_0720_142</v>
      </c>
    </row>
    <row r="825" spans="2:9" hidden="1" x14ac:dyDescent="0.25">
      <c r="B825" t="s">
        <v>105</v>
      </c>
      <c r="C825" s="14">
        <v>0.14000000000000001</v>
      </c>
      <c r="D825" t="s">
        <v>828</v>
      </c>
      <c r="E825">
        <v>337418</v>
      </c>
      <c r="F825" s="64" t="s">
        <v>833</v>
      </c>
      <c r="G825" s="1">
        <v>101900000</v>
      </c>
      <c r="H825" t="str">
        <f t="shared" si="12"/>
        <v>Hoan Hao 1L_0.14</v>
      </c>
      <c r="I825" t="str">
        <f>VLOOKUP(H825,Data!D:E,2,0)</f>
        <v>MC7PD_B2B_0720_142</v>
      </c>
    </row>
    <row r="826" spans="2:9" hidden="1" x14ac:dyDescent="0.25">
      <c r="B826" t="s">
        <v>105</v>
      </c>
      <c r="C826" s="14">
        <v>0.16</v>
      </c>
      <c r="D826" t="s">
        <v>771</v>
      </c>
      <c r="E826">
        <v>337372</v>
      </c>
      <c r="F826" s="64" t="s">
        <v>774</v>
      </c>
      <c r="G826" s="1">
        <v>2100000</v>
      </c>
      <c r="H826" t="str">
        <f t="shared" si="12"/>
        <v>Hoan Hao 1L_0.16</v>
      </c>
      <c r="I826" t="str">
        <f>VLOOKUP(H826,Data!D:E,2,0)</f>
        <v>MC7PD_B2B_0720_143</v>
      </c>
    </row>
    <row r="827" spans="2:9" hidden="1" x14ac:dyDescent="0.25">
      <c r="B827" t="s">
        <v>105</v>
      </c>
      <c r="C827" s="14">
        <v>0.16</v>
      </c>
      <c r="D827" t="s">
        <v>771</v>
      </c>
      <c r="E827">
        <v>337375</v>
      </c>
      <c r="F827" s="64" t="s">
        <v>775</v>
      </c>
      <c r="G827" s="1">
        <v>48800000</v>
      </c>
      <c r="H827" t="str">
        <f t="shared" si="12"/>
        <v>Hoan Hao 1L_0.16</v>
      </c>
      <c r="I827" t="str">
        <f>VLOOKUP(H827,Data!D:E,2,0)</f>
        <v>MC7PD_B2B_0720_143</v>
      </c>
    </row>
    <row r="828" spans="2:9" hidden="1" x14ac:dyDescent="0.25">
      <c r="B828" t="s">
        <v>105</v>
      </c>
      <c r="C828" s="14">
        <v>0.16</v>
      </c>
      <c r="D828" t="s">
        <v>794</v>
      </c>
      <c r="E828">
        <v>337342</v>
      </c>
      <c r="F828" s="64" t="s">
        <v>802</v>
      </c>
      <c r="G828" s="1">
        <v>18600000</v>
      </c>
      <c r="H828" t="str">
        <f t="shared" si="12"/>
        <v>Hoan Hao 1L_0.16</v>
      </c>
      <c r="I828" t="str">
        <f>VLOOKUP(H828,Data!D:E,2,0)</f>
        <v>MC7PD_B2B_0720_143</v>
      </c>
    </row>
    <row r="829" spans="2:9" hidden="1" x14ac:dyDescent="0.25">
      <c r="B829" t="s">
        <v>105</v>
      </c>
      <c r="C829" s="14">
        <v>0.16</v>
      </c>
      <c r="D829" t="s">
        <v>828</v>
      </c>
      <c r="E829">
        <v>175242</v>
      </c>
      <c r="F829" s="64" t="s">
        <v>834</v>
      </c>
      <c r="G829" s="1">
        <v>153200000</v>
      </c>
      <c r="H829" t="str">
        <f t="shared" si="12"/>
        <v>Hoan Hao 1L_0.16</v>
      </c>
      <c r="I829" t="str">
        <f>VLOOKUP(H829,Data!D:E,2,0)</f>
        <v>MC7PD_B2B_0720_143</v>
      </c>
    </row>
    <row r="830" spans="2:9" hidden="1" x14ac:dyDescent="0.25">
      <c r="B830" t="s">
        <v>105</v>
      </c>
      <c r="C830" s="14">
        <v>0.16</v>
      </c>
      <c r="D830" t="s">
        <v>828</v>
      </c>
      <c r="E830">
        <v>187507</v>
      </c>
      <c r="F830" s="64" t="s">
        <v>831</v>
      </c>
      <c r="G830" s="1">
        <v>40800000</v>
      </c>
      <c r="H830" t="str">
        <f t="shared" si="12"/>
        <v>Hoan Hao 1L_0.16</v>
      </c>
      <c r="I830" t="str">
        <f>VLOOKUP(H830,Data!D:E,2,0)</f>
        <v>MC7PD_B2B_0720_143</v>
      </c>
    </row>
    <row r="831" spans="2:9" hidden="1" x14ac:dyDescent="0.25">
      <c r="B831" t="s">
        <v>105</v>
      </c>
      <c r="C831" s="14">
        <v>0.16</v>
      </c>
      <c r="D831" t="s">
        <v>828</v>
      </c>
      <c r="E831">
        <v>337329</v>
      </c>
      <c r="F831" s="64" t="s">
        <v>829</v>
      </c>
      <c r="G831" s="1">
        <v>6100000</v>
      </c>
      <c r="H831" t="str">
        <f t="shared" si="12"/>
        <v>Hoan Hao 1L_0.16</v>
      </c>
      <c r="I831" t="str">
        <f>VLOOKUP(H831,Data!D:E,2,0)</f>
        <v>MC7PD_B2B_0720_143</v>
      </c>
    </row>
    <row r="832" spans="2:9" hidden="1" x14ac:dyDescent="0.25">
      <c r="B832" t="s">
        <v>105</v>
      </c>
      <c r="C832" s="14">
        <v>0.16</v>
      </c>
      <c r="D832" t="s">
        <v>828</v>
      </c>
      <c r="E832">
        <v>337331</v>
      </c>
      <c r="F832" s="64" t="s">
        <v>832</v>
      </c>
      <c r="G832" s="1">
        <v>57800000</v>
      </c>
      <c r="H832" t="str">
        <f t="shared" si="12"/>
        <v>Hoan Hao 1L_0.16</v>
      </c>
      <c r="I832" t="str">
        <f>VLOOKUP(H832,Data!D:E,2,0)</f>
        <v>MC7PD_B2B_0720_143</v>
      </c>
    </row>
    <row r="833" spans="2:9" hidden="1" x14ac:dyDescent="0.25">
      <c r="B833" t="s">
        <v>105</v>
      </c>
      <c r="C833" s="14">
        <v>0.16</v>
      </c>
      <c r="D833" t="s">
        <v>828</v>
      </c>
      <c r="E833">
        <v>337337</v>
      </c>
      <c r="F833" s="64" t="s">
        <v>830</v>
      </c>
      <c r="G833" s="1">
        <v>26400000</v>
      </c>
      <c r="H833" t="str">
        <f t="shared" si="12"/>
        <v>Hoan Hao 1L_0.16</v>
      </c>
      <c r="I833" t="str">
        <f>VLOOKUP(H833,Data!D:E,2,0)</f>
        <v>MC7PD_B2B_0720_143</v>
      </c>
    </row>
    <row r="834" spans="2:9" hidden="1" x14ac:dyDescent="0.25">
      <c r="B834" t="s">
        <v>105</v>
      </c>
      <c r="C834" s="14">
        <v>0.16</v>
      </c>
      <c r="D834" t="s">
        <v>828</v>
      </c>
      <c r="E834">
        <v>337418</v>
      </c>
      <c r="F834" s="64" t="s">
        <v>833</v>
      </c>
      <c r="G834" s="1">
        <v>34200000</v>
      </c>
      <c r="H834" t="str">
        <f t="shared" si="12"/>
        <v>Hoan Hao 1L_0.16</v>
      </c>
      <c r="I834" t="str">
        <f>VLOOKUP(H834,Data!D:E,2,0)</f>
        <v>MC7PD_B2B_0720_143</v>
      </c>
    </row>
    <row r="835" spans="2:9" hidden="1" x14ac:dyDescent="0.25">
      <c r="B835" t="s">
        <v>105</v>
      </c>
      <c r="C835" s="14">
        <v>0.18</v>
      </c>
      <c r="D835" t="s">
        <v>771</v>
      </c>
      <c r="E835">
        <v>337375</v>
      </c>
      <c r="F835" s="64" t="s">
        <v>775</v>
      </c>
      <c r="G835" s="1">
        <v>23000000</v>
      </c>
      <c r="H835" t="str">
        <f t="shared" si="12"/>
        <v>Hoan Hao 1L_0.18</v>
      </c>
      <c r="I835" t="str">
        <f>VLOOKUP(H835,Data!D:E,2,0)</f>
        <v>MC7PD_B2B_0720_144</v>
      </c>
    </row>
    <row r="836" spans="2:9" hidden="1" x14ac:dyDescent="0.25">
      <c r="B836" t="s">
        <v>105</v>
      </c>
      <c r="C836" s="14">
        <v>0.18</v>
      </c>
      <c r="D836" t="s">
        <v>828</v>
      </c>
      <c r="E836">
        <v>337329</v>
      </c>
      <c r="F836" s="64" t="s">
        <v>829</v>
      </c>
      <c r="G836" s="1">
        <v>22600000</v>
      </c>
      <c r="H836" t="str">
        <f t="shared" si="12"/>
        <v>Hoan Hao 1L_0.18</v>
      </c>
      <c r="I836" t="str">
        <f>VLOOKUP(H836,Data!D:E,2,0)</f>
        <v>MC7PD_B2B_0720_144</v>
      </c>
    </row>
    <row r="837" spans="2:9" hidden="1" x14ac:dyDescent="0.25">
      <c r="B837" t="s">
        <v>105</v>
      </c>
      <c r="C837" s="14">
        <v>0.18</v>
      </c>
      <c r="D837" t="s">
        <v>828</v>
      </c>
      <c r="E837">
        <v>337337</v>
      </c>
      <c r="F837" s="64" t="s">
        <v>830</v>
      </c>
      <c r="G837" s="1">
        <v>8900000</v>
      </c>
      <c r="H837" t="str">
        <f t="shared" ref="H837:H900" si="13">B837&amp;"_"&amp;C837</f>
        <v>Hoan Hao 1L_0.18</v>
      </c>
      <c r="I837" t="str">
        <f>VLOOKUP(H837,Data!D:E,2,0)</f>
        <v>MC7PD_B2B_0720_144</v>
      </c>
    </row>
    <row r="838" spans="2:9" hidden="1" x14ac:dyDescent="0.25">
      <c r="B838" t="s">
        <v>106</v>
      </c>
      <c r="C838" s="14">
        <v>0.04</v>
      </c>
      <c r="D838" t="s">
        <v>771</v>
      </c>
      <c r="E838">
        <v>337363</v>
      </c>
      <c r="F838" s="64" t="s">
        <v>782</v>
      </c>
      <c r="G838" s="1">
        <v>1200000</v>
      </c>
      <c r="H838" t="str">
        <f t="shared" si="13"/>
        <v>Hoan Hao Tin_0.04</v>
      </c>
      <c r="I838" t="str">
        <f>VLOOKUP(H838,Data!D:E,2,0)</f>
        <v>MC7PD_B2B_0720_145</v>
      </c>
    </row>
    <row r="839" spans="2:9" hidden="1" x14ac:dyDescent="0.25">
      <c r="B839" t="s">
        <v>106</v>
      </c>
      <c r="C839" s="14">
        <v>0.04</v>
      </c>
      <c r="D839" t="s">
        <v>828</v>
      </c>
      <c r="E839">
        <v>175242</v>
      </c>
      <c r="F839" s="64" t="s">
        <v>834</v>
      </c>
      <c r="G839" s="1">
        <v>100000</v>
      </c>
      <c r="H839" t="str">
        <f t="shared" si="13"/>
        <v>Hoan Hao Tin_0.04</v>
      </c>
      <c r="I839" t="str">
        <f>VLOOKUP(H839,Data!D:E,2,0)</f>
        <v>MC7PD_B2B_0720_145</v>
      </c>
    </row>
    <row r="840" spans="2:9" hidden="1" x14ac:dyDescent="0.25">
      <c r="B840" t="s">
        <v>106</v>
      </c>
      <c r="C840" s="14">
        <v>0.05</v>
      </c>
      <c r="D840" t="s">
        <v>835</v>
      </c>
      <c r="E840">
        <v>186715</v>
      </c>
      <c r="F840" s="64" t="s">
        <v>331</v>
      </c>
      <c r="G840" s="1">
        <v>1800000</v>
      </c>
      <c r="H840" t="str">
        <f t="shared" si="13"/>
        <v>Hoan Hao Tin_0.05</v>
      </c>
      <c r="I840" t="str">
        <f>VLOOKUP(H840,Data!D:E,2,0)</f>
        <v>MC7PD_B2B_0720_146</v>
      </c>
    </row>
    <row r="841" spans="2:9" hidden="1" x14ac:dyDescent="0.25">
      <c r="B841" t="s">
        <v>106</v>
      </c>
      <c r="C841" s="14">
        <v>0.06</v>
      </c>
      <c r="D841" t="s">
        <v>771</v>
      </c>
      <c r="E841">
        <v>337375</v>
      </c>
      <c r="F841" s="64" t="s">
        <v>775</v>
      </c>
      <c r="G841" s="1">
        <v>8400000</v>
      </c>
      <c r="H841" t="str">
        <f t="shared" si="13"/>
        <v>Hoan Hao Tin_0.06</v>
      </c>
      <c r="I841" t="str">
        <f>VLOOKUP(H841,Data!D:E,2,0)</f>
        <v>MC7PD_B2B_0720_147</v>
      </c>
    </row>
    <row r="842" spans="2:9" hidden="1" x14ac:dyDescent="0.25">
      <c r="B842" t="s">
        <v>106</v>
      </c>
      <c r="C842" s="14">
        <v>0.06</v>
      </c>
      <c r="D842" t="s">
        <v>794</v>
      </c>
      <c r="E842">
        <v>337428</v>
      </c>
      <c r="F842" s="64" t="s">
        <v>1150</v>
      </c>
      <c r="G842" s="1">
        <v>1800000</v>
      </c>
      <c r="H842" t="str">
        <f t="shared" si="13"/>
        <v>Hoan Hao Tin_0.06</v>
      </c>
      <c r="I842" t="str">
        <f>VLOOKUP(H842,Data!D:E,2,0)</f>
        <v>MC7PD_B2B_0720_147</v>
      </c>
    </row>
    <row r="843" spans="2:9" hidden="1" x14ac:dyDescent="0.25">
      <c r="B843" t="s">
        <v>106</v>
      </c>
      <c r="C843" s="14">
        <v>0.06</v>
      </c>
      <c r="D843" t="s">
        <v>808</v>
      </c>
      <c r="E843">
        <v>337397</v>
      </c>
      <c r="F843" s="64" t="s">
        <v>816</v>
      </c>
      <c r="G843" s="1">
        <v>100000</v>
      </c>
      <c r="H843" t="str">
        <f t="shared" si="13"/>
        <v>Hoan Hao Tin_0.06</v>
      </c>
      <c r="I843" t="str">
        <f>VLOOKUP(H843,Data!D:E,2,0)</f>
        <v>MC7PD_B2B_0720_147</v>
      </c>
    </row>
    <row r="844" spans="2:9" hidden="1" x14ac:dyDescent="0.25">
      <c r="B844" t="s">
        <v>106</v>
      </c>
      <c r="C844" s="14">
        <v>0.06</v>
      </c>
      <c r="D844" t="s">
        <v>828</v>
      </c>
      <c r="E844">
        <v>175242</v>
      </c>
      <c r="F844" s="64" t="s">
        <v>834</v>
      </c>
      <c r="G844" s="1">
        <v>4300000</v>
      </c>
      <c r="H844" t="str">
        <f t="shared" si="13"/>
        <v>Hoan Hao Tin_0.06</v>
      </c>
      <c r="I844" t="str">
        <f>VLOOKUP(H844,Data!D:E,2,0)</f>
        <v>MC7PD_B2B_0720_147</v>
      </c>
    </row>
    <row r="845" spans="2:9" hidden="1" x14ac:dyDescent="0.25">
      <c r="B845" t="s">
        <v>106</v>
      </c>
      <c r="C845" s="14">
        <v>0.06</v>
      </c>
      <c r="D845" t="s">
        <v>828</v>
      </c>
      <c r="E845">
        <v>187507</v>
      </c>
      <c r="F845" s="64" t="s">
        <v>831</v>
      </c>
      <c r="G845" s="1">
        <v>2800000</v>
      </c>
      <c r="H845" t="str">
        <f t="shared" si="13"/>
        <v>Hoan Hao Tin_0.06</v>
      </c>
      <c r="I845" t="str">
        <f>VLOOKUP(H845,Data!D:E,2,0)</f>
        <v>MC7PD_B2B_0720_147</v>
      </c>
    </row>
    <row r="846" spans="2:9" hidden="1" x14ac:dyDescent="0.25">
      <c r="B846" t="s">
        <v>106</v>
      </c>
      <c r="C846" s="14">
        <v>0.06</v>
      </c>
      <c r="D846" t="s">
        <v>828</v>
      </c>
      <c r="E846">
        <v>337329</v>
      </c>
      <c r="F846" s="64" t="s">
        <v>829</v>
      </c>
      <c r="G846" s="1">
        <v>18500000</v>
      </c>
      <c r="H846" t="str">
        <f t="shared" si="13"/>
        <v>Hoan Hao Tin_0.06</v>
      </c>
      <c r="I846" t="str">
        <f>VLOOKUP(H846,Data!D:E,2,0)</f>
        <v>MC7PD_B2B_0720_147</v>
      </c>
    </row>
    <row r="847" spans="2:9" hidden="1" x14ac:dyDescent="0.25">
      <c r="B847" t="s">
        <v>106</v>
      </c>
      <c r="C847" s="14">
        <v>0.06</v>
      </c>
      <c r="D847" t="s">
        <v>828</v>
      </c>
      <c r="E847">
        <v>337331</v>
      </c>
      <c r="F847" s="64" t="s">
        <v>832</v>
      </c>
      <c r="G847" s="1">
        <v>8600000</v>
      </c>
      <c r="H847" t="str">
        <f t="shared" si="13"/>
        <v>Hoan Hao Tin_0.06</v>
      </c>
      <c r="I847" t="str">
        <f>VLOOKUP(H847,Data!D:E,2,0)</f>
        <v>MC7PD_B2B_0720_147</v>
      </c>
    </row>
    <row r="848" spans="2:9" hidden="1" x14ac:dyDescent="0.25">
      <c r="B848" t="s">
        <v>106</v>
      </c>
      <c r="C848" s="14">
        <v>0.06</v>
      </c>
      <c r="D848" t="s">
        <v>828</v>
      </c>
      <c r="E848">
        <v>337337</v>
      </c>
      <c r="F848" s="64" t="s">
        <v>830</v>
      </c>
      <c r="G848" s="1">
        <v>900000</v>
      </c>
      <c r="H848" t="str">
        <f t="shared" si="13"/>
        <v>Hoan Hao Tin_0.06</v>
      </c>
      <c r="I848" t="str">
        <f>VLOOKUP(H848,Data!D:E,2,0)</f>
        <v>MC7PD_B2B_0720_147</v>
      </c>
    </row>
    <row r="849" spans="2:9" hidden="1" x14ac:dyDescent="0.25">
      <c r="B849" t="s">
        <v>106</v>
      </c>
      <c r="C849" s="14">
        <v>0.06</v>
      </c>
      <c r="D849" t="s">
        <v>828</v>
      </c>
      <c r="E849">
        <v>337418</v>
      </c>
      <c r="F849" s="64" t="s">
        <v>833</v>
      </c>
      <c r="G849" s="1">
        <v>6900000</v>
      </c>
      <c r="H849" t="str">
        <f t="shared" si="13"/>
        <v>Hoan Hao Tin_0.06</v>
      </c>
      <c r="I849" t="str">
        <f>VLOOKUP(H849,Data!D:E,2,0)</f>
        <v>MC7PD_B2B_0720_147</v>
      </c>
    </row>
    <row r="850" spans="2:9" hidden="1" x14ac:dyDescent="0.25">
      <c r="B850" t="s">
        <v>106</v>
      </c>
      <c r="C850" s="14">
        <v>0.06</v>
      </c>
      <c r="D850" t="s">
        <v>835</v>
      </c>
      <c r="E850">
        <v>186715</v>
      </c>
      <c r="F850" s="64" t="s">
        <v>331</v>
      </c>
      <c r="G850" s="1">
        <v>800000</v>
      </c>
      <c r="H850" t="str">
        <f t="shared" si="13"/>
        <v>Hoan Hao Tin_0.06</v>
      </c>
      <c r="I850" t="str">
        <f>VLOOKUP(H850,Data!D:E,2,0)</f>
        <v>MC7PD_B2B_0720_147</v>
      </c>
    </row>
    <row r="851" spans="2:9" hidden="1" x14ac:dyDescent="0.25">
      <c r="B851" t="s">
        <v>106</v>
      </c>
      <c r="C851" s="14">
        <v>7.0000000000000007E-2</v>
      </c>
      <c r="D851" t="s">
        <v>771</v>
      </c>
      <c r="E851">
        <v>337375</v>
      </c>
      <c r="F851" s="64" t="s">
        <v>775</v>
      </c>
      <c r="G851" s="1">
        <v>500000</v>
      </c>
      <c r="H851" t="str">
        <f t="shared" si="13"/>
        <v>Hoan Hao Tin_0.07</v>
      </c>
      <c r="I851" t="str">
        <f>VLOOKUP(H851,Data!D:E,2,0)</f>
        <v>MC7PD_B2B_0720_148</v>
      </c>
    </row>
    <row r="852" spans="2:9" hidden="1" x14ac:dyDescent="0.25">
      <c r="B852" t="s">
        <v>106</v>
      </c>
      <c r="C852" s="14">
        <v>7.0000000000000007E-2</v>
      </c>
      <c r="D852" t="s">
        <v>794</v>
      </c>
      <c r="E852">
        <v>337354</v>
      </c>
      <c r="F852" s="64" t="s">
        <v>797</v>
      </c>
      <c r="G852" s="1">
        <v>700000</v>
      </c>
      <c r="H852" t="str">
        <f t="shared" si="13"/>
        <v>Hoan Hao Tin_0.07</v>
      </c>
      <c r="I852" t="str">
        <f>VLOOKUP(H852,Data!D:E,2,0)</f>
        <v>MC7PD_B2B_0720_148</v>
      </c>
    </row>
    <row r="853" spans="2:9" hidden="1" x14ac:dyDescent="0.25">
      <c r="B853" t="s">
        <v>106</v>
      </c>
      <c r="C853" s="14">
        <v>7.0000000000000007E-2</v>
      </c>
      <c r="D853" t="s">
        <v>808</v>
      </c>
      <c r="E853">
        <v>337316</v>
      </c>
      <c r="F853" s="64" t="s">
        <v>817</v>
      </c>
      <c r="G853" s="1">
        <v>100000</v>
      </c>
      <c r="H853" t="str">
        <f t="shared" si="13"/>
        <v>Hoan Hao Tin_0.07</v>
      </c>
      <c r="I853" t="str">
        <f>VLOOKUP(H853,Data!D:E,2,0)</f>
        <v>MC7PD_B2B_0720_148</v>
      </c>
    </row>
    <row r="854" spans="2:9" hidden="1" x14ac:dyDescent="0.25">
      <c r="B854" t="s">
        <v>106</v>
      </c>
      <c r="C854" s="14">
        <v>7.0000000000000007E-2</v>
      </c>
      <c r="D854" t="s">
        <v>835</v>
      </c>
      <c r="E854">
        <v>186715</v>
      </c>
      <c r="F854" s="64" t="s">
        <v>331</v>
      </c>
      <c r="G854" s="1">
        <v>10300000</v>
      </c>
      <c r="H854" t="str">
        <f t="shared" si="13"/>
        <v>Hoan Hao Tin_0.07</v>
      </c>
      <c r="I854" t="str">
        <f>VLOOKUP(H854,Data!D:E,2,0)</f>
        <v>MC7PD_B2B_0720_148</v>
      </c>
    </row>
    <row r="855" spans="2:9" hidden="1" x14ac:dyDescent="0.25">
      <c r="B855" t="s">
        <v>106</v>
      </c>
      <c r="C855" s="14">
        <v>7.0000000000000007E-2</v>
      </c>
      <c r="D855" t="s">
        <v>835</v>
      </c>
      <c r="E855">
        <v>337325</v>
      </c>
      <c r="F855" s="64" t="s">
        <v>922</v>
      </c>
      <c r="G855" s="1">
        <v>100000</v>
      </c>
      <c r="H855" t="str">
        <f t="shared" si="13"/>
        <v>Hoan Hao Tin_0.07</v>
      </c>
      <c r="I855" t="str">
        <f>VLOOKUP(H855,Data!D:E,2,0)</f>
        <v>MC7PD_B2B_0720_148</v>
      </c>
    </row>
    <row r="856" spans="2:9" hidden="1" x14ac:dyDescent="0.25">
      <c r="B856" t="s">
        <v>106</v>
      </c>
      <c r="C856" s="14">
        <v>7.0000000000000007E-2</v>
      </c>
      <c r="D856" t="s">
        <v>835</v>
      </c>
      <c r="E856">
        <v>337328</v>
      </c>
      <c r="F856" s="64" t="s">
        <v>839</v>
      </c>
      <c r="G856" s="1">
        <v>100000</v>
      </c>
      <c r="H856" t="str">
        <f t="shared" si="13"/>
        <v>Hoan Hao Tin_0.07</v>
      </c>
      <c r="I856" t="str">
        <f>VLOOKUP(H856,Data!D:E,2,0)</f>
        <v>MC7PD_B2B_0720_148</v>
      </c>
    </row>
    <row r="857" spans="2:9" hidden="1" x14ac:dyDescent="0.25">
      <c r="B857" t="s">
        <v>106</v>
      </c>
      <c r="C857" s="14">
        <v>7.0000000000000007E-2</v>
      </c>
      <c r="D857" t="s">
        <v>835</v>
      </c>
      <c r="E857">
        <v>337386</v>
      </c>
      <c r="F857" s="64" t="s">
        <v>857</v>
      </c>
      <c r="G857" s="1">
        <v>2300000</v>
      </c>
      <c r="H857" t="str">
        <f t="shared" si="13"/>
        <v>Hoan Hao Tin_0.07</v>
      </c>
      <c r="I857" t="str">
        <f>VLOOKUP(H857,Data!D:E,2,0)</f>
        <v>MC7PD_B2B_0720_148</v>
      </c>
    </row>
    <row r="858" spans="2:9" hidden="1" x14ac:dyDescent="0.25">
      <c r="B858" t="s">
        <v>106</v>
      </c>
      <c r="C858" s="14">
        <v>7.0000000000000007E-2</v>
      </c>
      <c r="D858" t="s">
        <v>835</v>
      </c>
      <c r="E858">
        <v>337437</v>
      </c>
      <c r="F858" s="64" t="s">
        <v>851</v>
      </c>
      <c r="G858" s="1">
        <v>100000</v>
      </c>
      <c r="H858" t="str">
        <f t="shared" si="13"/>
        <v>Hoan Hao Tin_0.07</v>
      </c>
      <c r="I858" t="str">
        <f>VLOOKUP(H858,Data!D:E,2,0)</f>
        <v>MC7PD_B2B_0720_148</v>
      </c>
    </row>
    <row r="859" spans="2:9" hidden="1" x14ac:dyDescent="0.25">
      <c r="B859" t="s">
        <v>106</v>
      </c>
      <c r="C859" s="14">
        <v>7.0000000000000007E-2</v>
      </c>
      <c r="D859" t="s">
        <v>835</v>
      </c>
      <c r="E859">
        <v>337476</v>
      </c>
      <c r="F859" s="64" t="s">
        <v>836</v>
      </c>
      <c r="G859" s="1">
        <v>1900000</v>
      </c>
      <c r="H859" t="str">
        <f t="shared" si="13"/>
        <v>Hoan Hao Tin_0.07</v>
      </c>
      <c r="I859" t="str">
        <f>VLOOKUP(H859,Data!D:E,2,0)</f>
        <v>MC7PD_B2B_0720_148</v>
      </c>
    </row>
    <row r="860" spans="2:9" hidden="1" x14ac:dyDescent="0.25">
      <c r="B860" t="s">
        <v>106</v>
      </c>
      <c r="C860" s="14">
        <v>0.08</v>
      </c>
      <c r="D860" t="s">
        <v>771</v>
      </c>
      <c r="E860">
        <v>181178</v>
      </c>
      <c r="F860" s="64" t="s">
        <v>780</v>
      </c>
      <c r="G860" s="1">
        <v>5300000</v>
      </c>
      <c r="H860" t="str">
        <f t="shared" si="13"/>
        <v>Hoan Hao Tin_0.08</v>
      </c>
      <c r="I860" t="str">
        <f>VLOOKUP(H860,Data!D:E,2,0)</f>
        <v>MC7PD_B2B_0720_149</v>
      </c>
    </row>
    <row r="861" spans="2:9" hidden="1" x14ac:dyDescent="0.25">
      <c r="B861" t="s">
        <v>106</v>
      </c>
      <c r="C861" s="14">
        <v>0.08</v>
      </c>
      <c r="D861" t="s">
        <v>771</v>
      </c>
      <c r="E861">
        <v>337372</v>
      </c>
      <c r="F861" s="64" t="s">
        <v>774</v>
      </c>
      <c r="G861" s="1">
        <v>1800000</v>
      </c>
      <c r="H861" t="str">
        <f t="shared" si="13"/>
        <v>Hoan Hao Tin_0.08</v>
      </c>
      <c r="I861" t="str">
        <f>VLOOKUP(H861,Data!D:E,2,0)</f>
        <v>MC7PD_B2B_0720_149</v>
      </c>
    </row>
    <row r="862" spans="2:9" hidden="1" x14ac:dyDescent="0.25">
      <c r="B862" t="s">
        <v>106</v>
      </c>
      <c r="C862" s="14">
        <v>0.08</v>
      </c>
      <c r="D862" t="s">
        <v>771</v>
      </c>
      <c r="E862">
        <v>337375</v>
      </c>
      <c r="F862" s="64" t="s">
        <v>775</v>
      </c>
      <c r="G862" s="1">
        <v>46200000</v>
      </c>
      <c r="H862" t="str">
        <f t="shared" si="13"/>
        <v>Hoan Hao Tin_0.08</v>
      </c>
      <c r="I862" t="str">
        <f>VLOOKUP(H862,Data!D:E,2,0)</f>
        <v>MC7PD_B2B_0720_149</v>
      </c>
    </row>
    <row r="863" spans="2:9" hidden="1" x14ac:dyDescent="0.25">
      <c r="B863" t="s">
        <v>106</v>
      </c>
      <c r="C863" s="14">
        <v>0.08</v>
      </c>
      <c r="D863" t="s">
        <v>828</v>
      </c>
      <c r="E863">
        <v>175242</v>
      </c>
      <c r="F863" s="64" t="s">
        <v>834</v>
      </c>
      <c r="G863" s="1">
        <v>100000</v>
      </c>
      <c r="H863" t="str">
        <f t="shared" si="13"/>
        <v>Hoan Hao Tin_0.08</v>
      </c>
      <c r="I863" t="str">
        <f>VLOOKUP(H863,Data!D:E,2,0)</f>
        <v>MC7PD_B2B_0720_149</v>
      </c>
    </row>
    <row r="864" spans="2:9" hidden="1" x14ac:dyDescent="0.25">
      <c r="B864" t="s">
        <v>106</v>
      </c>
      <c r="C864" s="14">
        <v>0.08</v>
      </c>
      <c r="D864" t="s">
        <v>828</v>
      </c>
      <c r="E864">
        <v>187507</v>
      </c>
      <c r="F864" s="64" t="s">
        <v>831</v>
      </c>
      <c r="G864" s="1">
        <v>14800000</v>
      </c>
      <c r="H864" t="str">
        <f t="shared" si="13"/>
        <v>Hoan Hao Tin_0.08</v>
      </c>
      <c r="I864" t="str">
        <f>VLOOKUP(H864,Data!D:E,2,0)</f>
        <v>MC7PD_B2B_0720_149</v>
      </c>
    </row>
    <row r="865" spans="2:9" hidden="1" x14ac:dyDescent="0.25">
      <c r="B865" t="s">
        <v>106</v>
      </c>
      <c r="C865" s="14">
        <v>0.08</v>
      </c>
      <c r="D865" t="s">
        <v>828</v>
      </c>
      <c r="E865">
        <v>337329</v>
      </c>
      <c r="F865" s="64" t="s">
        <v>829</v>
      </c>
      <c r="G865" s="1">
        <v>100000</v>
      </c>
      <c r="H865" t="str">
        <f t="shared" si="13"/>
        <v>Hoan Hao Tin_0.08</v>
      </c>
      <c r="I865" t="str">
        <f>VLOOKUP(H865,Data!D:E,2,0)</f>
        <v>MC7PD_B2B_0720_149</v>
      </c>
    </row>
    <row r="866" spans="2:9" hidden="1" x14ac:dyDescent="0.25">
      <c r="B866" t="s">
        <v>106</v>
      </c>
      <c r="C866" s="14">
        <v>0.08</v>
      </c>
      <c r="D866" t="s">
        <v>828</v>
      </c>
      <c r="E866">
        <v>337331</v>
      </c>
      <c r="F866" s="64" t="s">
        <v>832</v>
      </c>
      <c r="G866" s="1">
        <v>11000000</v>
      </c>
      <c r="H866" t="str">
        <f t="shared" si="13"/>
        <v>Hoan Hao Tin_0.08</v>
      </c>
      <c r="I866" t="str">
        <f>VLOOKUP(H866,Data!D:E,2,0)</f>
        <v>MC7PD_B2B_0720_149</v>
      </c>
    </row>
    <row r="867" spans="2:9" hidden="1" x14ac:dyDescent="0.25">
      <c r="B867" t="s">
        <v>106</v>
      </c>
      <c r="C867" s="14">
        <v>0.08</v>
      </c>
      <c r="D867" t="s">
        <v>828</v>
      </c>
      <c r="E867">
        <v>337337</v>
      </c>
      <c r="F867" s="64" t="s">
        <v>830</v>
      </c>
      <c r="G867" s="1">
        <v>400000</v>
      </c>
      <c r="H867" t="str">
        <f t="shared" si="13"/>
        <v>Hoan Hao Tin_0.08</v>
      </c>
      <c r="I867" t="str">
        <f>VLOOKUP(H867,Data!D:E,2,0)</f>
        <v>MC7PD_B2B_0720_149</v>
      </c>
    </row>
    <row r="868" spans="2:9" hidden="1" x14ac:dyDescent="0.25">
      <c r="B868" t="s">
        <v>106</v>
      </c>
      <c r="C868" s="14">
        <v>0.08</v>
      </c>
      <c r="D868" t="s">
        <v>828</v>
      </c>
      <c r="E868">
        <v>337418</v>
      </c>
      <c r="F868" s="64" t="s">
        <v>833</v>
      </c>
      <c r="G868" s="1">
        <v>15100000</v>
      </c>
      <c r="H868" t="str">
        <f t="shared" si="13"/>
        <v>Hoan Hao Tin_0.08</v>
      </c>
      <c r="I868" t="str">
        <f>VLOOKUP(H868,Data!D:E,2,0)</f>
        <v>MC7PD_B2B_0720_149</v>
      </c>
    </row>
    <row r="869" spans="2:9" hidden="1" x14ac:dyDescent="0.25">
      <c r="B869" t="s">
        <v>106</v>
      </c>
      <c r="C869" s="14">
        <v>0.08</v>
      </c>
      <c r="D869" t="s">
        <v>835</v>
      </c>
      <c r="E869">
        <v>186715</v>
      </c>
      <c r="F869" s="64" t="s">
        <v>331</v>
      </c>
      <c r="G869" s="1">
        <v>100000</v>
      </c>
      <c r="H869" t="str">
        <f t="shared" si="13"/>
        <v>Hoan Hao Tin_0.08</v>
      </c>
      <c r="I869" t="str">
        <f>VLOOKUP(H869,Data!D:E,2,0)</f>
        <v>MC7PD_B2B_0720_149</v>
      </c>
    </row>
    <row r="870" spans="2:9" hidden="1" x14ac:dyDescent="0.25">
      <c r="B870" t="s">
        <v>106</v>
      </c>
      <c r="C870" s="14">
        <v>0.08</v>
      </c>
      <c r="D870" t="s">
        <v>835</v>
      </c>
      <c r="E870">
        <v>337328</v>
      </c>
      <c r="F870" s="64" t="s">
        <v>839</v>
      </c>
      <c r="G870" s="1">
        <v>300000</v>
      </c>
      <c r="H870" t="str">
        <f t="shared" si="13"/>
        <v>Hoan Hao Tin_0.08</v>
      </c>
      <c r="I870" t="str">
        <f>VLOOKUP(H870,Data!D:E,2,0)</f>
        <v>MC7PD_B2B_0720_149</v>
      </c>
    </row>
    <row r="871" spans="2:9" hidden="1" x14ac:dyDescent="0.25">
      <c r="B871" t="s">
        <v>106</v>
      </c>
      <c r="C871" s="14">
        <v>0.09</v>
      </c>
      <c r="D871" t="s">
        <v>794</v>
      </c>
      <c r="E871">
        <v>337348</v>
      </c>
      <c r="F871" s="64" t="s">
        <v>796</v>
      </c>
      <c r="G871" s="1">
        <v>4100000</v>
      </c>
      <c r="H871" t="str">
        <f t="shared" si="13"/>
        <v>Hoan Hao Tin_0.09</v>
      </c>
      <c r="I871" t="str">
        <f>VLOOKUP(H871,Data!D:E,2,0)</f>
        <v>MC7PD_B2B_0720_150</v>
      </c>
    </row>
    <row r="872" spans="2:9" hidden="1" x14ac:dyDescent="0.25">
      <c r="B872" t="s">
        <v>106</v>
      </c>
      <c r="C872" s="14">
        <v>0.09</v>
      </c>
      <c r="D872" t="s">
        <v>794</v>
      </c>
      <c r="E872">
        <v>337349</v>
      </c>
      <c r="F872" s="64" t="s">
        <v>801</v>
      </c>
      <c r="G872" s="1">
        <v>1500000</v>
      </c>
      <c r="H872" t="str">
        <f t="shared" si="13"/>
        <v>Hoan Hao Tin_0.09</v>
      </c>
      <c r="I872" t="str">
        <f>VLOOKUP(H872,Data!D:E,2,0)</f>
        <v>MC7PD_B2B_0720_150</v>
      </c>
    </row>
    <row r="873" spans="2:9" hidden="1" x14ac:dyDescent="0.25">
      <c r="B873" t="s">
        <v>106</v>
      </c>
      <c r="C873" s="14">
        <v>0.09</v>
      </c>
      <c r="D873" t="s">
        <v>794</v>
      </c>
      <c r="E873">
        <v>337350</v>
      </c>
      <c r="F873" s="64" t="s">
        <v>799</v>
      </c>
      <c r="G873" s="1">
        <v>2700000</v>
      </c>
      <c r="H873" t="str">
        <f t="shared" si="13"/>
        <v>Hoan Hao Tin_0.09</v>
      </c>
      <c r="I873" t="str">
        <f>VLOOKUP(H873,Data!D:E,2,0)</f>
        <v>MC7PD_B2B_0720_150</v>
      </c>
    </row>
    <row r="874" spans="2:9" hidden="1" x14ac:dyDescent="0.25">
      <c r="B874" t="s">
        <v>106</v>
      </c>
      <c r="C874" s="14">
        <v>0.09</v>
      </c>
      <c r="D874" t="s">
        <v>794</v>
      </c>
      <c r="E874">
        <v>337351</v>
      </c>
      <c r="F874" s="64" t="s">
        <v>798</v>
      </c>
      <c r="G874" s="1">
        <v>2800000</v>
      </c>
      <c r="H874" t="str">
        <f t="shared" si="13"/>
        <v>Hoan Hao Tin_0.09</v>
      </c>
      <c r="I874" t="str">
        <f>VLOOKUP(H874,Data!D:E,2,0)</f>
        <v>MC7PD_B2B_0720_150</v>
      </c>
    </row>
    <row r="875" spans="2:9" hidden="1" x14ac:dyDescent="0.25">
      <c r="B875" t="s">
        <v>106</v>
      </c>
      <c r="C875" s="14">
        <v>0.09</v>
      </c>
      <c r="D875" t="s">
        <v>794</v>
      </c>
      <c r="E875">
        <v>337352</v>
      </c>
      <c r="F875" s="64" t="s">
        <v>955</v>
      </c>
      <c r="G875" s="1">
        <v>200000</v>
      </c>
      <c r="H875" t="str">
        <f t="shared" si="13"/>
        <v>Hoan Hao Tin_0.09</v>
      </c>
      <c r="I875" t="str">
        <f>VLOOKUP(H875,Data!D:E,2,0)</f>
        <v>MC7PD_B2B_0720_150</v>
      </c>
    </row>
    <row r="876" spans="2:9" hidden="1" x14ac:dyDescent="0.25">
      <c r="B876" t="s">
        <v>106</v>
      </c>
      <c r="C876" s="14">
        <v>0.09</v>
      </c>
      <c r="D876" t="s">
        <v>794</v>
      </c>
      <c r="E876">
        <v>337353</v>
      </c>
      <c r="F876" s="64" t="s">
        <v>795</v>
      </c>
      <c r="G876" s="1">
        <v>700000</v>
      </c>
      <c r="H876" t="str">
        <f t="shared" si="13"/>
        <v>Hoan Hao Tin_0.09</v>
      </c>
      <c r="I876" t="str">
        <f>VLOOKUP(H876,Data!D:E,2,0)</f>
        <v>MC7PD_B2B_0720_150</v>
      </c>
    </row>
    <row r="877" spans="2:9" hidden="1" x14ac:dyDescent="0.25">
      <c r="B877" t="s">
        <v>106</v>
      </c>
      <c r="C877" s="14">
        <v>0.09</v>
      </c>
      <c r="D877" t="s">
        <v>794</v>
      </c>
      <c r="E877">
        <v>337354</v>
      </c>
      <c r="F877" s="64" t="s">
        <v>797</v>
      </c>
      <c r="G877" s="1">
        <v>9800000</v>
      </c>
      <c r="H877" t="str">
        <f t="shared" si="13"/>
        <v>Hoan Hao Tin_0.09</v>
      </c>
      <c r="I877" t="str">
        <f>VLOOKUP(H877,Data!D:E,2,0)</f>
        <v>MC7PD_B2B_0720_150</v>
      </c>
    </row>
    <row r="878" spans="2:9" hidden="1" x14ac:dyDescent="0.25">
      <c r="B878" t="s">
        <v>106</v>
      </c>
      <c r="C878" s="14">
        <v>0.09</v>
      </c>
      <c r="D878" t="s">
        <v>794</v>
      </c>
      <c r="E878">
        <v>337359</v>
      </c>
      <c r="F878" s="64" t="s">
        <v>800</v>
      </c>
      <c r="G878" s="1">
        <v>2200000</v>
      </c>
      <c r="H878" t="str">
        <f t="shared" si="13"/>
        <v>Hoan Hao Tin_0.09</v>
      </c>
      <c r="I878" t="str">
        <f>VLOOKUP(H878,Data!D:E,2,0)</f>
        <v>MC7PD_B2B_0720_150</v>
      </c>
    </row>
    <row r="879" spans="2:9" hidden="1" x14ac:dyDescent="0.25">
      <c r="B879" t="s">
        <v>106</v>
      </c>
      <c r="C879" s="14">
        <v>0.09</v>
      </c>
      <c r="D879" t="s">
        <v>794</v>
      </c>
      <c r="E879">
        <v>337367</v>
      </c>
      <c r="F879" s="64" t="s">
        <v>806</v>
      </c>
      <c r="G879" s="1">
        <v>4100000</v>
      </c>
      <c r="H879" t="str">
        <f t="shared" si="13"/>
        <v>Hoan Hao Tin_0.09</v>
      </c>
      <c r="I879" t="str">
        <f>VLOOKUP(H879,Data!D:E,2,0)</f>
        <v>MC7PD_B2B_0720_150</v>
      </c>
    </row>
    <row r="880" spans="2:9" hidden="1" x14ac:dyDescent="0.25">
      <c r="B880" t="s">
        <v>106</v>
      </c>
      <c r="C880" s="14">
        <v>0.09</v>
      </c>
      <c r="D880" t="s">
        <v>794</v>
      </c>
      <c r="E880">
        <v>337395</v>
      </c>
      <c r="F880" s="64" t="s">
        <v>803</v>
      </c>
      <c r="G880" s="1">
        <v>200000</v>
      </c>
      <c r="H880" t="str">
        <f t="shared" si="13"/>
        <v>Hoan Hao Tin_0.09</v>
      </c>
      <c r="I880" t="str">
        <f>VLOOKUP(H880,Data!D:E,2,0)</f>
        <v>MC7PD_B2B_0720_150</v>
      </c>
    </row>
    <row r="881" spans="2:9" hidden="1" x14ac:dyDescent="0.25">
      <c r="B881" t="s">
        <v>106</v>
      </c>
      <c r="C881" s="14">
        <v>0.09</v>
      </c>
      <c r="D881" t="s">
        <v>794</v>
      </c>
      <c r="E881">
        <v>337458</v>
      </c>
      <c r="F881" s="64" t="s">
        <v>807</v>
      </c>
      <c r="G881" s="1">
        <v>700000</v>
      </c>
      <c r="H881" t="str">
        <f t="shared" si="13"/>
        <v>Hoan Hao Tin_0.09</v>
      </c>
      <c r="I881" t="str">
        <f>VLOOKUP(H881,Data!D:E,2,0)</f>
        <v>MC7PD_B2B_0720_150</v>
      </c>
    </row>
    <row r="882" spans="2:9" hidden="1" x14ac:dyDescent="0.25">
      <c r="B882" t="s">
        <v>106</v>
      </c>
      <c r="C882" s="14">
        <v>0.09</v>
      </c>
      <c r="D882" t="s">
        <v>808</v>
      </c>
      <c r="E882">
        <v>337308</v>
      </c>
      <c r="F882" s="64" t="s">
        <v>813</v>
      </c>
      <c r="G882" s="1">
        <v>3700000</v>
      </c>
      <c r="H882" t="str">
        <f t="shared" si="13"/>
        <v>Hoan Hao Tin_0.09</v>
      </c>
      <c r="I882" t="str">
        <f>VLOOKUP(H882,Data!D:E,2,0)</f>
        <v>MC7PD_B2B_0720_150</v>
      </c>
    </row>
    <row r="883" spans="2:9" hidden="1" x14ac:dyDescent="0.25">
      <c r="B883" t="s">
        <v>106</v>
      </c>
      <c r="C883" s="14">
        <v>0.09</v>
      </c>
      <c r="D883" t="s">
        <v>808</v>
      </c>
      <c r="E883">
        <v>337310</v>
      </c>
      <c r="F883" s="64" t="s">
        <v>820</v>
      </c>
      <c r="G883" s="1">
        <v>100000</v>
      </c>
      <c r="H883" t="str">
        <f t="shared" si="13"/>
        <v>Hoan Hao Tin_0.09</v>
      </c>
      <c r="I883" t="str">
        <f>VLOOKUP(H883,Data!D:E,2,0)</f>
        <v>MC7PD_B2B_0720_150</v>
      </c>
    </row>
    <row r="884" spans="2:9" hidden="1" x14ac:dyDescent="0.25">
      <c r="B884" t="s">
        <v>106</v>
      </c>
      <c r="C884" s="14">
        <v>0.09</v>
      </c>
      <c r="D884" t="s">
        <v>808</v>
      </c>
      <c r="E884">
        <v>337313</v>
      </c>
      <c r="F884" s="64" t="s">
        <v>133</v>
      </c>
      <c r="G884" s="1">
        <v>900000</v>
      </c>
      <c r="H884" t="str">
        <f t="shared" si="13"/>
        <v>Hoan Hao Tin_0.09</v>
      </c>
      <c r="I884" t="str">
        <f>VLOOKUP(H884,Data!D:E,2,0)</f>
        <v>MC7PD_B2B_0720_150</v>
      </c>
    </row>
    <row r="885" spans="2:9" hidden="1" x14ac:dyDescent="0.25">
      <c r="B885" t="s">
        <v>106</v>
      </c>
      <c r="C885" s="14">
        <v>0.09</v>
      </c>
      <c r="D885" t="s">
        <v>808</v>
      </c>
      <c r="E885">
        <v>337315</v>
      </c>
      <c r="F885" s="64" t="s">
        <v>814</v>
      </c>
      <c r="G885" s="1">
        <v>100000</v>
      </c>
      <c r="H885" t="str">
        <f t="shared" si="13"/>
        <v>Hoan Hao Tin_0.09</v>
      </c>
      <c r="I885" t="str">
        <f>VLOOKUP(H885,Data!D:E,2,0)</f>
        <v>MC7PD_B2B_0720_150</v>
      </c>
    </row>
    <row r="886" spans="2:9" hidden="1" x14ac:dyDescent="0.25">
      <c r="B886" t="s">
        <v>106</v>
      </c>
      <c r="C886" s="14">
        <v>0.09</v>
      </c>
      <c r="D886" t="s">
        <v>808</v>
      </c>
      <c r="E886">
        <v>337459</v>
      </c>
      <c r="F886" s="64" t="s">
        <v>821</v>
      </c>
      <c r="G886" s="1">
        <v>100000</v>
      </c>
      <c r="H886" t="str">
        <f t="shared" si="13"/>
        <v>Hoan Hao Tin_0.09</v>
      </c>
      <c r="I886" t="str">
        <f>VLOOKUP(H886,Data!D:E,2,0)</f>
        <v>MC7PD_B2B_0720_150</v>
      </c>
    </row>
    <row r="887" spans="2:9" hidden="1" x14ac:dyDescent="0.25">
      <c r="B887" t="s">
        <v>106</v>
      </c>
      <c r="C887" s="14">
        <v>0.1</v>
      </c>
      <c r="D887" t="s">
        <v>771</v>
      </c>
      <c r="E887">
        <v>337375</v>
      </c>
      <c r="F887" s="64" t="s">
        <v>775</v>
      </c>
      <c r="G887" s="1">
        <v>5000000</v>
      </c>
      <c r="H887" t="str">
        <f t="shared" si="13"/>
        <v>Hoan Hao Tin_0.1</v>
      </c>
      <c r="I887" t="str">
        <f>VLOOKUP(H887,Data!D:E,2,0)</f>
        <v>MC7PD_B2B_0720_151</v>
      </c>
    </row>
    <row r="888" spans="2:9" hidden="1" x14ac:dyDescent="0.25">
      <c r="B888" t="s">
        <v>106</v>
      </c>
      <c r="C888" s="14">
        <v>0.1</v>
      </c>
      <c r="D888" t="s">
        <v>771</v>
      </c>
      <c r="E888">
        <v>337375</v>
      </c>
      <c r="F888" s="64" t="s">
        <v>1763</v>
      </c>
      <c r="G888" s="1">
        <v>100000</v>
      </c>
      <c r="H888" t="str">
        <f t="shared" si="13"/>
        <v>Hoan Hao Tin_0.1</v>
      </c>
      <c r="I888" t="str">
        <f>VLOOKUP(H888,Data!D:E,2,0)</f>
        <v>MC7PD_B2B_0720_151</v>
      </c>
    </row>
    <row r="889" spans="2:9" hidden="1" x14ac:dyDescent="0.25">
      <c r="B889" t="s">
        <v>106</v>
      </c>
      <c r="C889" s="14">
        <v>0.1</v>
      </c>
      <c r="D889" t="s">
        <v>794</v>
      </c>
      <c r="E889">
        <v>337341</v>
      </c>
      <c r="F889" s="64" t="s">
        <v>1744</v>
      </c>
      <c r="G889" s="1">
        <v>3700000</v>
      </c>
      <c r="H889" t="str">
        <f t="shared" si="13"/>
        <v>Hoan Hao Tin_0.1</v>
      </c>
      <c r="I889" t="str">
        <f>VLOOKUP(H889,Data!D:E,2,0)</f>
        <v>MC7PD_B2B_0720_151</v>
      </c>
    </row>
    <row r="890" spans="2:9" hidden="1" x14ac:dyDescent="0.25">
      <c r="B890" t="s">
        <v>106</v>
      </c>
      <c r="C890" s="14">
        <v>0.1</v>
      </c>
      <c r="D890" t="s">
        <v>794</v>
      </c>
      <c r="E890">
        <v>337342</v>
      </c>
      <c r="F890" s="64" t="s">
        <v>802</v>
      </c>
      <c r="G890" s="1">
        <v>39000000</v>
      </c>
      <c r="H890" t="str">
        <f t="shared" si="13"/>
        <v>Hoan Hao Tin_0.1</v>
      </c>
      <c r="I890" t="str">
        <f>VLOOKUP(H890,Data!D:E,2,0)</f>
        <v>MC7PD_B2B_0720_151</v>
      </c>
    </row>
    <row r="891" spans="2:9" hidden="1" x14ac:dyDescent="0.25">
      <c r="B891" t="s">
        <v>106</v>
      </c>
      <c r="C891" s="14">
        <v>0.1</v>
      </c>
      <c r="D891" t="s">
        <v>794</v>
      </c>
      <c r="E891">
        <v>337395</v>
      </c>
      <c r="F891" s="64" t="s">
        <v>803</v>
      </c>
      <c r="G891" s="1">
        <v>100000</v>
      </c>
      <c r="H891" t="str">
        <f t="shared" si="13"/>
        <v>Hoan Hao Tin_0.1</v>
      </c>
      <c r="I891" t="str">
        <f>VLOOKUP(H891,Data!D:E,2,0)</f>
        <v>MC7PD_B2B_0720_151</v>
      </c>
    </row>
    <row r="892" spans="2:9" hidden="1" x14ac:dyDescent="0.25">
      <c r="B892" t="s">
        <v>106</v>
      </c>
      <c r="C892" s="14">
        <v>0.1</v>
      </c>
      <c r="D892" t="s">
        <v>808</v>
      </c>
      <c r="E892">
        <v>175382</v>
      </c>
      <c r="F892" s="64" t="s">
        <v>809</v>
      </c>
      <c r="G892" s="1">
        <v>2700000</v>
      </c>
      <c r="H892" t="str">
        <f t="shared" si="13"/>
        <v>Hoan Hao Tin_0.1</v>
      </c>
      <c r="I892" t="str">
        <f>VLOOKUP(H892,Data!D:E,2,0)</f>
        <v>MC7PD_B2B_0720_151</v>
      </c>
    </row>
    <row r="893" spans="2:9" hidden="1" x14ac:dyDescent="0.25">
      <c r="B893" t="s">
        <v>106</v>
      </c>
      <c r="C893" s="14">
        <v>0.1</v>
      </c>
      <c r="D893" t="s">
        <v>808</v>
      </c>
      <c r="E893">
        <v>337308</v>
      </c>
      <c r="F893" s="64" t="s">
        <v>813</v>
      </c>
      <c r="G893" s="1">
        <v>1900000</v>
      </c>
      <c r="H893" t="str">
        <f t="shared" si="13"/>
        <v>Hoan Hao Tin_0.1</v>
      </c>
      <c r="I893" t="str">
        <f>VLOOKUP(H893,Data!D:E,2,0)</f>
        <v>MC7PD_B2B_0720_151</v>
      </c>
    </row>
    <row r="894" spans="2:9" hidden="1" x14ac:dyDescent="0.25">
      <c r="B894" t="s">
        <v>106</v>
      </c>
      <c r="C894" s="14">
        <v>0.1</v>
      </c>
      <c r="D894" t="s">
        <v>808</v>
      </c>
      <c r="E894">
        <v>337344</v>
      </c>
      <c r="F894" s="64" t="s">
        <v>812</v>
      </c>
      <c r="G894" s="1">
        <v>1000000</v>
      </c>
      <c r="H894" t="str">
        <f t="shared" si="13"/>
        <v>Hoan Hao Tin_0.1</v>
      </c>
      <c r="I894" t="str">
        <f>VLOOKUP(H894,Data!D:E,2,0)</f>
        <v>MC7PD_B2B_0720_151</v>
      </c>
    </row>
    <row r="895" spans="2:9" hidden="1" x14ac:dyDescent="0.25">
      <c r="B895" t="s">
        <v>106</v>
      </c>
      <c r="C895" s="14">
        <v>0.1</v>
      </c>
      <c r="D895" t="s">
        <v>808</v>
      </c>
      <c r="E895">
        <v>337391</v>
      </c>
      <c r="F895" s="64" t="s">
        <v>823</v>
      </c>
      <c r="G895" s="1">
        <v>100000</v>
      </c>
      <c r="H895" t="str">
        <f t="shared" si="13"/>
        <v>Hoan Hao Tin_0.1</v>
      </c>
      <c r="I895" t="str">
        <f>VLOOKUP(H895,Data!D:E,2,0)</f>
        <v>MC7PD_B2B_0720_151</v>
      </c>
    </row>
    <row r="896" spans="2:9" hidden="1" x14ac:dyDescent="0.25">
      <c r="B896" t="s">
        <v>106</v>
      </c>
      <c r="C896" s="14">
        <v>0.1</v>
      </c>
      <c r="D896" t="s">
        <v>808</v>
      </c>
      <c r="E896">
        <v>337391</v>
      </c>
      <c r="F896" s="64" t="s">
        <v>819</v>
      </c>
      <c r="G896" s="1">
        <v>100000</v>
      </c>
      <c r="H896" t="str">
        <f t="shared" si="13"/>
        <v>Hoan Hao Tin_0.1</v>
      </c>
      <c r="I896" t="str">
        <f>VLOOKUP(H896,Data!D:E,2,0)</f>
        <v>MC7PD_B2B_0720_151</v>
      </c>
    </row>
    <row r="897" spans="2:9" hidden="1" x14ac:dyDescent="0.25">
      <c r="B897" t="s">
        <v>106</v>
      </c>
      <c r="C897" s="14">
        <v>0.1</v>
      </c>
      <c r="D897" t="s">
        <v>808</v>
      </c>
      <c r="E897">
        <v>337397</v>
      </c>
      <c r="F897" s="64" t="s">
        <v>816</v>
      </c>
      <c r="G897" s="1">
        <v>1400000</v>
      </c>
      <c r="H897" t="str">
        <f t="shared" si="13"/>
        <v>Hoan Hao Tin_0.1</v>
      </c>
      <c r="I897" t="str">
        <f>VLOOKUP(H897,Data!D:E,2,0)</f>
        <v>MC7PD_B2B_0720_151</v>
      </c>
    </row>
    <row r="898" spans="2:9" hidden="1" x14ac:dyDescent="0.25">
      <c r="B898" t="s">
        <v>106</v>
      </c>
      <c r="C898" s="14">
        <v>0.1</v>
      </c>
      <c r="D898" t="s">
        <v>808</v>
      </c>
      <c r="E898">
        <v>337439</v>
      </c>
      <c r="F898" s="64" t="s">
        <v>810</v>
      </c>
      <c r="G898" s="1">
        <v>2100000</v>
      </c>
      <c r="H898" t="str">
        <f t="shared" si="13"/>
        <v>Hoan Hao Tin_0.1</v>
      </c>
      <c r="I898" t="str">
        <f>VLOOKUP(H898,Data!D:E,2,0)</f>
        <v>MC7PD_B2B_0720_151</v>
      </c>
    </row>
    <row r="899" spans="2:9" hidden="1" x14ac:dyDescent="0.25">
      <c r="B899" t="s">
        <v>106</v>
      </c>
      <c r="C899" s="14">
        <v>0.1</v>
      </c>
      <c r="D899" t="s">
        <v>828</v>
      </c>
      <c r="E899">
        <v>337329</v>
      </c>
      <c r="F899" s="64" t="s">
        <v>829</v>
      </c>
      <c r="G899" s="1">
        <v>20400000</v>
      </c>
      <c r="H899" t="str">
        <f t="shared" si="13"/>
        <v>Hoan Hao Tin_0.1</v>
      </c>
      <c r="I899" t="str">
        <f>VLOOKUP(H899,Data!D:E,2,0)</f>
        <v>MC7PD_B2B_0720_151</v>
      </c>
    </row>
    <row r="900" spans="2:9" hidden="1" x14ac:dyDescent="0.25">
      <c r="B900" t="s">
        <v>106</v>
      </c>
      <c r="C900" s="14">
        <v>0.1</v>
      </c>
      <c r="D900" t="s">
        <v>835</v>
      </c>
      <c r="E900">
        <v>337328</v>
      </c>
      <c r="F900" s="64" t="s">
        <v>839</v>
      </c>
      <c r="G900" s="1">
        <v>2000000</v>
      </c>
      <c r="H900" t="str">
        <f t="shared" si="13"/>
        <v>Hoan Hao Tin_0.1</v>
      </c>
      <c r="I900" t="str">
        <f>VLOOKUP(H900,Data!D:E,2,0)</f>
        <v>MC7PD_B2B_0720_151</v>
      </c>
    </row>
    <row r="901" spans="2:9" hidden="1" x14ac:dyDescent="0.25">
      <c r="B901" t="s">
        <v>106</v>
      </c>
      <c r="C901" s="14">
        <v>0.1</v>
      </c>
      <c r="D901" t="s">
        <v>835</v>
      </c>
      <c r="E901">
        <v>337480</v>
      </c>
      <c r="F901" s="64" t="s">
        <v>862</v>
      </c>
      <c r="G901" s="1">
        <v>1700000</v>
      </c>
      <c r="H901" t="str">
        <f t="shared" ref="H901:H964" si="14">B901&amp;"_"&amp;C901</f>
        <v>Hoan Hao Tin_0.1</v>
      </c>
      <c r="I901" t="str">
        <f>VLOOKUP(H901,Data!D:E,2,0)</f>
        <v>MC7PD_B2B_0720_151</v>
      </c>
    </row>
    <row r="902" spans="2:9" hidden="1" x14ac:dyDescent="0.25">
      <c r="B902" t="s">
        <v>106</v>
      </c>
      <c r="C902" s="14">
        <v>0.11</v>
      </c>
      <c r="D902" t="s">
        <v>771</v>
      </c>
      <c r="E902">
        <v>337471</v>
      </c>
      <c r="F902" s="64" t="s">
        <v>778</v>
      </c>
      <c r="G902" s="1">
        <v>100000</v>
      </c>
      <c r="H902" t="str">
        <f t="shared" si="14"/>
        <v>Hoan Hao Tin_0.11</v>
      </c>
      <c r="I902" t="str">
        <f>VLOOKUP(H902,Data!D:E,2,0)</f>
        <v>MC7PD_B2B_0720_152</v>
      </c>
    </row>
    <row r="903" spans="2:9" hidden="1" x14ac:dyDescent="0.25">
      <c r="B903" t="s">
        <v>106</v>
      </c>
      <c r="C903" s="14">
        <v>0.11</v>
      </c>
      <c r="D903" t="s">
        <v>808</v>
      </c>
      <c r="E903">
        <v>337397</v>
      </c>
      <c r="F903" s="64" t="s">
        <v>816</v>
      </c>
      <c r="G903" s="1">
        <v>3400000</v>
      </c>
      <c r="H903" t="str">
        <f t="shared" si="14"/>
        <v>Hoan Hao Tin_0.11</v>
      </c>
      <c r="I903" t="str">
        <f>VLOOKUP(H903,Data!D:E,2,0)</f>
        <v>MC7PD_B2B_0720_152</v>
      </c>
    </row>
    <row r="904" spans="2:9" hidden="1" x14ac:dyDescent="0.25">
      <c r="B904" t="s">
        <v>106</v>
      </c>
      <c r="C904" s="14">
        <v>0.11</v>
      </c>
      <c r="D904" t="s">
        <v>808</v>
      </c>
      <c r="E904">
        <v>337446</v>
      </c>
      <c r="F904" s="64" t="s">
        <v>811</v>
      </c>
      <c r="G904" s="1">
        <v>6900000</v>
      </c>
      <c r="H904" t="str">
        <f t="shared" si="14"/>
        <v>Hoan Hao Tin_0.11</v>
      </c>
      <c r="I904" t="str">
        <f>VLOOKUP(H904,Data!D:E,2,0)</f>
        <v>MC7PD_B2B_0720_152</v>
      </c>
    </row>
    <row r="905" spans="2:9" hidden="1" x14ac:dyDescent="0.25">
      <c r="B905" t="s">
        <v>106</v>
      </c>
      <c r="C905" s="14">
        <v>0.12</v>
      </c>
      <c r="D905" t="s">
        <v>771</v>
      </c>
      <c r="E905">
        <v>337375</v>
      </c>
      <c r="F905" s="64" t="s">
        <v>775</v>
      </c>
      <c r="G905" s="1">
        <v>74500000</v>
      </c>
      <c r="H905" t="str">
        <f t="shared" si="14"/>
        <v>Hoan Hao Tin_0.12</v>
      </c>
      <c r="I905" t="str">
        <f>VLOOKUP(H905,Data!D:E,2,0)</f>
        <v>MC7PD_B2B_0720_153</v>
      </c>
    </row>
    <row r="906" spans="2:9" hidden="1" x14ac:dyDescent="0.25">
      <c r="B906" t="s">
        <v>106</v>
      </c>
      <c r="C906" s="14">
        <v>0.12</v>
      </c>
      <c r="D906" t="s">
        <v>771</v>
      </c>
      <c r="E906">
        <v>337451</v>
      </c>
      <c r="F906" s="64" t="s">
        <v>777</v>
      </c>
      <c r="G906" s="1">
        <v>100000</v>
      </c>
      <c r="H906" t="str">
        <f t="shared" si="14"/>
        <v>Hoan Hao Tin_0.12</v>
      </c>
      <c r="I906" t="str">
        <f>VLOOKUP(H906,Data!D:E,2,0)</f>
        <v>MC7PD_B2B_0720_153</v>
      </c>
    </row>
    <row r="907" spans="2:9" hidden="1" x14ac:dyDescent="0.25">
      <c r="B907" t="s">
        <v>106</v>
      </c>
      <c r="C907" s="14">
        <v>0.12</v>
      </c>
      <c r="D907" t="s">
        <v>828</v>
      </c>
      <c r="E907">
        <v>337329</v>
      </c>
      <c r="F907" s="64" t="s">
        <v>829</v>
      </c>
      <c r="G907" s="1">
        <v>61500000</v>
      </c>
      <c r="H907" t="str">
        <f t="shared" si="14"/>
        <v>Hoan Hao Tin_0.12</v>
      </c>
      <c r="I907" t="str">
        <f>VLOOKUP(H907,Data!D:E,2,0)</f>
        <v>MC7PD_B2B_0720_153</v>
      </c>
    </row>
    <row r="908" spans="2:9" hidden="1" x14ac:dyDescent="0.25">
      <c r="B908" t="s">
        <v>106</v>
      </c>
      <c r="C908" s="14">
        <v>0.12</v>
      </c>
      <c r="D908" t="s">
        <v>828</v>
      </c>
      <c r="E908">
        <v>337337</v>
      </c>
      <c r="F908" s="64" t="s">
        <v>830</v>
      </c>
      <c r="G908" s="1">
        <v>37000000</v>
      </c>
      <c r="H908" t="str">
        <f t="shared" si="14"/>
        <v>Hoan Hao Tin_0.12</v>
      </c>
      <c r="I908" t="str">
        <f>VLOOKUP(H908,Data!D:E,2,0)</f>
        <v>MC7PD_B2B_0720_153</v>
      </c>
    </row>
    <row r="909" spans="2:9" hidden="1" x14ac:dyDescent="0.25">
      <c r="B909" t="s">
        <v>106</v>
      </c>
      <c r="C909" s="14">
        <v>0.14000000000000001</v>
      </c>
      <c r="D909" t="s">
        <v>828</v>
      </c>
      <c r="E909">
        <v>175242</v>
      </c>
      <c r="F909" s="64" t="s">
        <v>834</v>
      </c>
      <c r="G909" s="1">
        <v>37900000</v>
      </c>
      <c r="H909" t="str">
        <f t="shared" si="14"/>
        <v>Hoan Hao Tin_0.14</v>
      </c>
      <c r="I909" t="str">
        <f>VLOOKUP(H909,Data!D:E,2,0)</f>
        <v>MC7PD_B2B_0720_154</v>
      </c>
    </row>
    <row r="910" spans="2:9" hidden="1" x14ac:dyDescent="0.25">
      <c r="B910" t="s">
        <v>110</v>
      </c>
      <c r="C910" s="14">
        <v>0.05</v>
      </c>
      <c r="D910" t="s">
        <v>828</v>
      </c>
      <c r="E910">
        <v>175242</v>
      </c>
      <c r="F910" s="64" t="s">
        <v>834</v>
      </c>
      <c r="G910" s="1">
        <v>300000</v>
      </c>
      <c r="H910" t="str">
        <f t="shared" si="14"/>
        <v>Ovaltine 110/ 180_0.05</v>
      </c>
      <c r="I910" t="str">
        <f>VLOOKUP(H910,Data!D:E,2,0)</f>
        <v>MC7PD_B2B_0720_155</v>
      </c>
    </row>
    <row r="911" spans="2:9" hidden="1" x14ac:dyDescent="0.25">
      <c r="B911" t="s">
        <v>110</v>
      </c>
      <c r="C911" s="14">
        <v>0.06</v>
      </c>
      <c r="D911" t="s">
        <v>771</v>
      </c>
      <c r="E911">
        <v>337375</v>
      </c>
      <c r="F911" s="64" t="s">
        <v>775</v>
      </c>
      <c r="G911" s="1">
        <v>2100000</v>
      </c>
      <c r="H911" t="str">
        <f t="shared" si="14"/>
        <v>Ovaltine 110/ 180_0.06</v>
      </c>
      <c r="I911" t="str">
        <f>VLOOKUP(H911,Data!D:E,2,0)</f>
        <v>MC7PD_B2B_0720_156</v>
      </c>
    </row>
    <row r="912" spans="2:9" hidden="1" x14ac:dyDescent="0.25">
      <c r="B912" t="s">
        <v>110</v>
      </c>
      <c r="C912" s="14">
        <v>0.06</v>
      </c>
      <c r="D912" t="s">
        <v>828</v>
      </c>
      <c r="E912">
        <v>187507</v>
      </c>
      <c r="F912" s="64" t="s">
        <v>831</v>
      </c>
      <c r="G912" s="1">
        <v>100000</v>
      </c>
      <c r="H912" t="str">
        <f t="shared" si="14"/>
        <v>Ovaltine 110/ 180_0.06</v>
      </c>
      <c r="I912" t="str">
        <f>VLOOKUP(H912,Data!D:E,2,0)</f>
        <v>MC7PD_B2B_0720_156</v>
      </c>
    </row>
    <row r="913" spans="2:9" hidden="1" x14ac:dyDescent="0.25">
      <c r="B913" t="s">
        <v>110</v>
      </c>
      <c r="C913" s="14">
        <v>0.06</v>
      </c>
      <c r="D913" t="s">
        <v>828</v>
      </c>
      <c r="E913">
        <v>337329</v>
      </c>
      <c r="F913" s="64" t="s">
        <v>829</v>
      </c>
      <c r="G913" s="1">
        <v>100000</v>
      </c>
      <c r="H913" t="str">
        <f t="shared" si="14"/>
        <v>Ovaltine 110/ 180_0.06</v>
      </c>
      <c r="I913" t="str">
        <f>VLOOKUP(H913,Data!D:E,2,0)</f>
        <v>MC7PD_B2B_0720_156</v>
      </c>
    </row>
    <row r="914" spans="2:9" hidden="1" x14ac:dyDescent="0.25">
      <c r="B914" t="s">
        <v>110</v>
      </c>
      <c r="C914" s="14">
        <v>0.06</v>
      </c>
      <c r="D914" t="s">
        <v>828</v>
      </c>
      <c r="E914">
        <v>337337</v>
      </c>
      <c r="F914" s="64" t="s">
        <v>830</v>
      </c>
      <c r="G914" s="1">
        <v>100000</v>
      </c>
      <c r="H914" t="str">
        <f t="shared" si="14"/>
        <v>Ovaltine 110/ 180_0.06</v>
      </c>
      <c r="I914" t="str">
        <f>VLOOKUP(H914,Data!D:E,2,0)</f>
        <v>MC7PD_B2B_0720_156</v>
      </c>
    </row>
    <row r="915" spans="2:9" hidden="1" x14ac:dyDescent="0.25">
      <c r="B915" t="s">
        <v>110</v>
      </c>
      <c r="C915" s="14">
        <v>0.06</v>
      </c>
      <c r="D915" t="s">
        <v>835</v>
      </c>
      <c r="E915">
        <v>337328</v>
      </c>
      <c r="F915" s="64" t="s">
        <v>839</v>
      </c>
      <c r="G915" s="1">
        <v>100000</v>
      </c>
      <c r="H915" t="str">
        <f t="shared" si="14"/>
        <v>Ovaltine 110/ 180_0.06</v>
      </c>
      <c r="I915" t="str">
        <f>VLOOKUP(H915,Data!D:E,2,0)</f>
        <v>MC7PD_B2B_0720_156</v>
      </c>
    </row>
    <row r="916" spans="2:9" hidden="1" x14ac:dyDescent="0.25">
      <c r="B916" t="s">
        <v>110</v>
      </c>
      <c r="C916" s="14">
        <v>7.0000000000000007E-2</v>
      </c>
      <c r="D916" t="s">
        <v>771</v>
      </c>
      <c r="E916">
        <v>337365</v>
      </c>
      <c r="F916" s="64" t="s">
        <v>787</v>
      </c>
      <c r="G916" s="1">
        <v>3000000</v>
      </c>
      <c r="H916" t="str">
        <f t="shared" si="14"/>
        <v>Ovaltine 110/ 180_0.07</v>
      </c>
      <c r="I916" t="str">
        <f>VLOOKUP(H916,Data!D:E,2,0)</f>
        <v>MC7PD_B2B_0720_157</v>
      </c>
    </row>
    <row r="917" spans="2:9" hidden="1" x14ac:dyDescent="0.25">
      <c r="B917" t="s">
        <v>110</v>
      </c>
      <c r="C917" s="14">
        <v>0.08</v>
      </c>
      <c r="D917" t="s">
        <v>771</v>
      </c>
      <c r="E917">
        <v>180804</v>
      </c>
      <c r="F917" s="64" t="s">
        <v>770</v>
      </c>
      <c r="G917" s="1">
        <v>100000</v>
      </c>
      <c r="H917" t="str">
        <f t="shared" si="14"/>
        <v>Ovaltine 110/ 180_0.08</v>
      </c>
      <c r="I917" t="str">
        <f>VLOOKUP(H917,Data!D:E,2,0)</f>
        <v>MC7PD_B2B_0720_158</v>
      </c>
    </row>
    <row r="918" spans="2:9" hidden="1" x14ac:dyDescent="0.25">
      <c r="B918" t="s">
        <v>110</v>
      </c>
      <c r="C918" s="14">
        <v>0.08</v>
      </c>
      <c r="D918" t="s">
        <v>771</v>
      </c>
      <c r="E918">
        <v>337356</v>
      </c>
      <c r="F918" s="64" t="s">
        <v>772</v>
      </c>
      <c r="G918" s="1">
        <v>100000</v>
      </c>
      <c r="H918" t="str">
        <f t="shared" si="14"/>
        <v>Ovaltine 110/ 180_0.08</v>
      </c>
      <c r="I918" t="str">
        <f>VLOOKUP(H918,Data!D:E,2,0)</f>
        <v>MC7PD_B2B_0720_158</v>
      </c>
    </row>
    <row r="919" spans="2:9" hidden="1" x14ac:dyDescent="0.25">
      <c r="B919" t="s">
        <v>110</v>
      </c>
      <c r="C919" s="14">
        <v>0.08</v>
      </c>
      <c r="D919" t="s">
        <v>771</v>
      </c>
      <c r="E919">
        <v>337361</v>
      </c>
      <c r="F919" s="64" t="s">
        <v>769</v>
      </c>
      <c r="G919" s="1">
        <v>100000</v>
      </c>
      <c r="H919" t="str">
        <f t="shared" si="14"/>
        <v>Ovaltine 110/ 180_0.08</v>
      </c>
      <c r="I919" t="str">
        <f>VLOOKUP(H919,Data!D:E,2,0)</f>
        <v>MC7PD_B2B_0720_158</v>
      </c>
    </row>
    <row r="920" spans="2:9" hidden="1" x14ac:dyDescent="0.25">
      <c r="B920" t="s">
        <v>110</v>
      </c>
      <c r="C920" s="14">
        <v>0.08</v>
      </c>
      <c r="D920" t="s">
        <v>771</v>
      </c>
      <c r="E920">
        <v>337374</v>
      </c>
      <c r="F920" s="64" t="s">
        <v>1009</v>
      </c>
      <c r="G920" s="1">
        <v>100000</v>
      </c>
      <c r="H920" t="str">
        <f t="shared" si="14"/>
        <v>Ovaltine 110/ 180_0.08</v>
      </c>
      <c r="I920" t="str">
        <f>VLOOKUP(H920,Data!D:E,2,0)</f>
        <v>MC7PD_B2B_0720_158</v>
      </c>
    </row>
    <row r="921" spans="2:9" hidden="1" x14ac:dyDescent="0.25">
      <c r="B921" t="s">
        <v>110</v>
      </c>
      <c r="C921" s="14">
        <v>0.08</v>
      </c>
      <c r="D921" t="s">
        <v>771</v>
      </c>
      <c r="E921">
        <v>337375</v>
      </c>
      <c r="F921" s="64" t="s">
        <v>775</v>
      </c>
      <c r="G921" s="1">
        <v>100000</v>
      </c>
      <c r="H921" t="str">
        <f t="shared" si="14"/>
        <v>Ovaltine 110/ 180_0.08</v>
      </c>
      <c r="I921" t="str">
        <f>VLOOKUP(H921,Data!D:E,2,0)</f>
        <v>MC7PD_B2B_0720_158</v>
      </c>
    </row>
    <row r="922" spans="2:9" hidden="1" x14ac:dyDescent="0.25">
      <c r="B922" t="s">
        <v>110</v>
      </c>
      <c r="C922" s="14">
        <v>0.08</v>
      </c>
      <c r="D922" t="s">
        <v>771</v>
      </c>
      <c r="E922">
        <v>337450</v>
      </c>
      <c r="F922" s="64" t="s">
        <v>776</v>
      </c>
      <c r="G922" s="1">
        <v>7400000</v>
      </c>
      <c r="H922" t="str">
        <f t="shared" si="14"/>
        <v>Ovaltine 110/ 180_0.08</v>
      </c>
      <c r="I922" t="str">
        <f>VLOOKUP(H922,Data!D:E,2,0)</f>
        <v>MC7PD_B2B_0720_158</v>
      </c>
    </row>
    <row r="923" spans="2:9" hidden="1" x14ac:dyDescent="0.25">
      <c r="B923" t="s">
        <v>110</v>
      </c>
      <c r="C923" s="14">
        <v>0.08</v>
      </c>
      <c r="D923" t="s">
        <v>794</v>
      </c>
      <c r="E923">
        <v>337342</v>
      </c>
      <c r="F923" s="64" t="s">
        <v>802</v>
      </c>
      <c r="G923" s="1">
        <v>100000</v>
      </c>
      <c r="H923" t="str">
        <f t="shared" si="14"/>
        <v>Ovaltine 110/ 180_0.08</v>
      </c>
      <c r="I923" t="str">
        <f>VLOOKUP(H923,Data!D:E,2,0)</f>
        <v>MC7PD_B2B_0720_158</v>
      </c>
    </row>
    <row r="924" spans="2:9" hidden="1" x14ac:dyDescent="0.25">
      <c r="B924" t="s">
        <v>110</v>
      </c>
      <c r="C924" s="14">
        <v>0.08</v>
      </c>
      <c r="D924" t="s">
        <v>794</v>
      </c>
      <c r="E924">
        <v>337351</v>
      </c>
      <c r="F924" s="64" t="s">
        <v>798</v>
      </c>
      <c r="G924" s="1">
        <v>100000</v>
      </c>
      <c r="H924" t="str">
        <f t="shared" si="14"/>
        <v>Ovaltine 110/ 180_0.08</v>
      </c>
      <c r="I924" t="str">
        <f>VLOOKUP(H924,Data!D:E,2,0)</f>
        <v>MC7PD_B2B_0720_158</v>
      </c>
    </row>
    <row r="925" spans="2:9" hidden="1" x14ac:dyDescent="0.25">
      <c r="B925" t="s">
        <v>110</v>
      </c>
      <c r="C925" s="14">
        <v>0.08</v>
      </c>
      <c r="D925" t="s">
        <v>794</v>
      </c>
      <c r="E925">
        <v>337353</v>
      </c>
      <c r="F925" s="64" t="s">
        <v>795</v>
      </c>
      <c r="G925" s="1">
        <v>4900000</v>
      </c>
      <c r="H925" t="str">
        <f t="shared" si="14"/>
        <v>Ovaltine 110/ 180_0.08</v>
      </c>
      <c r="I925" t="str">
        <f>VLOOKUP(H925,Data!D:E,2,0)</f>
        <v>MC7PD_B2B_0720_158</v>
      </c>
    </row>
    <row r="926" spans="2:9" hidden="1" x14ac:dyDescent="0.25">
      <c r="B926" t="s">
        <v>110</v>
      </c>
      <c r="C926" s="14">
        <v>0.08</v>
      </c>
      <c r="D926" t="s">
        <v>794</v>
      </c>
      <c r="E926">
        <v>337367</v>
      </c>
      <c r="F926" s="64" t="s">
        <v>806</v>
      </c>
      <c r="G926" s="1">
        <v>2200000</v>
      </c>
      <c r="H926" t="str">
        <f t="shared" si="14"/>
        <v>Ovaltine 110/ 180_0.08</v>
      </c>
      <c r="I926" t="str">
        <f>VLOOKUP(H926,Data!D:E,2,0)</f>
        <v>MC7PD_B2B_0720_158</v>
      </c>
    </row>
    <row r="927" spans="2:9" hidden="1" x14ac:dyDescent="0.25">
      <c r="B927" t="s">
        <v>110</v>
      </c>
      <c r="C927" s="14">
        <v>0.08</v>
      </c>
      <c r="D927" t="s">
        <v>794</v>
      </c>
      <c r="E927">
        <v>337458</v>
      </c>
      <c r="F927" s="64" t="s">
        <v>807</v>
      </c>
      <c r="G927" s="1">
        <v>100000</v>
      </c>
      <c r="H927" t="str">
        <f t="shared" si="14"/>
        <v>Ovaltine 110/ 180_0.08</v>
      </c>
      <c r="I927" t="str">
        <f>VLOOKUP(H927,Data!D:E,2,0)</f>
        <v>MC7PD_B2B_0720_158</v>
      </c>
    </row>
    <row r="928" spans="2:9" hidden="1" x14ac:dyDescent="0.25">
      <c r="B928" t="s">
        <v>110</v>
      </c>
      <c r="C928" s="14">
        <v>0.08</v>
      </c>
      <c r="D928" t="s">
        <v>808</v>
      </c>
      <c r="E928">
        <v>175382</v>
      </c>
      <c r="F928" s="64" t="s">
        <v>809</v>
      </c>
      <c r="G928" s="1">
        <v>2500000</v>
      </c>
      <c r="H928" t="str">
        <f t="shared" si="14"/>
        <v>Ovaltine 110/ 180_0.08</v>
      </c>
      <c r="I928" t="str">
        <f>VLOOKUP(H928,Data!D:E,2,0)</f>
        <v>MC7PD_B2B_0720_158</v>
      </c>
    </row>
    <row r="929" spans="2:9" hidden="1" x14ac:dyDescent="0.25">
      <c r="B929" t="s">
        <v>110</v>
      </c>
      <c r="C929" s="14">
        <v>0.08</v>
      </c>
      <c r="D929" t="s">
        <v>808</v>
      </c>
      <c r="E929">
        <v>337315</v>
      </c>
      <c r="F929" s="64" t="s">
        <v>814</v>
      </c>
      <c r="G929" s="1">
        <v>600000</v>
      </c>
      <c r="H929" t="str">
        <f t="shared" si="14"/>
        <v>Ovaltine 110/ 180_0.08</v>
      </c>
      <c r="I929" t="str">
        <f>VLOOKUP(H929,Data!D:E,2,0)</f>
        <v>MC7PD_B2B_0720_158</v>
      </c>
    </row>
    <row r="930" spans="2:9" hidden="1" x14ac:dyDescent="0.25">
      <c r="B930" t="s">
        <v>110</v>
      </c>
      <c r="C930" s="14">
        <v>0.08</v>
      </c>
      <c r="D930" t="s">
        <v>808</v>
      </c>
      <c r="E930">
        <v>337316</v>
      </c>
      <c r="F930" s="64" t="s">
        <v>817</v>
      </c>
      <c r="G930" s="1">
        <v>200000</v>
      </c>
      <c r="H930" t="str">
        <f t="shared" si="14"/>
        <v>Ovaltine 110/ 180_0.08</v>
      </c>
      <c r="I930" t="str">
        <f>VLOOKUP(H930,Data!D:E,2,0)</f>
        <v>MC7PD_B2B_0720_158</v>
      </c>
    </row>
    <row r="931" spans="2:9" hidden="1" x14ac:dyDescent="0.25">
      <c r="B931" t="s">
        <v>110</v>
      </c>
      <c r="C931" s="14">
        <v>0.08</v>
      </c>
      <c r="D931" t="s">
        <v>808</v>
      </c>
      <c r="E931">
        <v>337391</v>
      </c>
      <c r="F931" s="64" t="s">
        <v>819</v>
      </c>
      <c r="G931" s="1">
        <v>100000</v>
      </c>
      <c r="H931" t="str">
        <f t="shared" si="14"/>
        <v>Ovaltine 110/ 180_0.08</v>
      </c>
      <c r="I931" t="str">
        <f>VLOOKUP(H931,Data!D:E,2,0)</f>
        <v>MC7PD_B2B_0720_158</v>
      </c>
    </row>
    <row r="932" spans="2:9" hidden="1" x14ac:dyDescent="0.25">
      <c r="B932" t="s">
        <v>110</v>
      </c>
      <c r="C932" s="14">
        <v>0.08</v>
      </c>
      <c r="D932" t="s">
        <v>808</v>
      </c>
      <c r="E932">
        <v>337439</v>
      </c>
      <c r="F932" s="64" t="s">
        <v>810</v>
      </c>
      <c r="G932" s="1">
        <v>100000</v>
      </c>
      <c r="H932" t="str">
        <f t="shared" si="14"/>
        <v>Ovaltine 110/ 180_0.08</v>
      </c>
      <c r="I932" t="str">
        <f>VLOOKUP(H932,Data!D:E,2,0)</f>
        <v>MC7PD_B2B_0720_158</v>
      </c>
    </row>
    <row r="933" spans="2:9" hidden="1" x14ac:dyDescent="0.25">
      <c r="B933" t="s">
        <v>110</v>
      </c>
      <c r="C933" s="14">
        <v>0.08</v>
      </c>
      <c r="D933" t="s">
        <v>828</v>
      </c>
      <c r="E933">
        <v>337337</v>
      </c>
      <c r="F933" s="64" t="s">
        <v>830</v>
      </c>
      <c r="G933" s="1">
        <v>200000</v>
      </c>
      <c r="H933" t="str">
        <f t="shared" si="14"/>
        <v>Ovaltine 110/ 180_0.08</v>
      </c>
      <c r="I933" t="str">
        <f>VLOOKUP(H933,Data!D:E,2,0)</f>
        <v>MC7PD_B2B_0720_158</v>
      </c>
    </row>
    <row r="934" spans="2:9" hidden="1" x14ac:dyDescent="0.25">
      <c r="B934" t="s">
        <v>110</v>
      </c>
      <c r="C934" s="14">
        <v>0.08</v>
      </c>
      <c r="D934" t="s">
        <v>835</v>
      </c>
      <c r="E934">
        <v>186715</v>
      </c>
      <c r="F934" s="64" t="s">
        <v>331</v>
      </c>
      <c r="G934" s="1">
        <v>100000</v>
      </c>
      <c r="H934" t="str">
        <f t="shared" si="14"/>
        <v>Ovaltine 110/ 180_0.08</v>
      </c>
      <c r="I934" t="str">
        <f>VLOOKUP(H934,Data!D:E,2,0)</f>
        <v>MC7PD_B2B_0720_158</v>
      </c>
    </row>
    <row r="935" spans="2:9" hidden="1" x14ac:dyDescent="0.25">
      <c r="B935" t="s">
        <v>110</v>
      </c>
      <c r="C935" s="14">
        <v>0.08</v>
      </c>
      <c r="D935" t="s">
        <v>835</v>
      </c>
      <c r="E935">
        <v>337322</v>
      </c>
      <c r="F935" s="64" t="s">
        <v>845</v>
      </c>
      <c r="G935" s="1">
        <v>100000</v>
      </c>
      <c r="H935" t="str">
        <f t="shared" si="14"/>
        <v>Ovaltine 110/ 180_0.08</v>
      </c>
      <c r="I935" t="str">
        <f>VLOOKUP(H935,Data!D:E,2,0)</f>
        <v>MC7PD_B2B_0720_158</v>
      </c>
    </row>
    <row r="936" spans="2:9" hidden="1" x14ac:dyDescent="0.25">
      <c r="B936" t="s">
        <v>110</v>
      </c>
      <c r="C936" s="14">
        <v>0.09</v>
      </c>
      <c r="D936" t="s">
        <v>808</v>
      </c>
      <c r="E936">
        <v>337308</v>
      </c>
      <c r="F936" s="64" t="s">
        <v>813</v>
      </c>
      <c r="G936" s="1">
        <v>100000</v>
      </c>
      <c r="H936" t="str">
        <f t="shared" si="14"/>
        <v>Ovaltine 110/ 180_0.09</v>
      </c>
      <c r="I936" t="str">
        <f>VLOOKUP(H936,Data!D:E,2,0)</f>
        <v>MC7PD_B2B_0720_159</v>
      </c>
    </row>
    <row r="937" spans="2:9" hidden="1" x14ac:dyDescent="0.25">
      <c r="B937" t="s">
        <v>110</v>
      </c>
      <c r="C937" s="14">
        <v>0.09</v>
      </c>
      <c r="D937" t="s">
        <v>808</v>
      </c>
      <c r="E937">
        <v>337391</v>
      </c>
      <c r="F937" s="64" t="s">
        <v>819</v>
      </c>
      <c r="G937" s="1">
        <v>100000</v>
      </c>
      <c r="H937" t="str">
        <f t="shared" si="14"/>
        <v>Ovaltine 110/ 180_0.09</v>
      </c>
      <c r="I937" t="str">
        <f>VLOOKUP(H937,Data!D:E,2,0)</f>
        <v>MC7PD_B2B_0720_159</v>
      </c>
    </row>
    <row r="938" spans="2:9" hidden="1" x14ac:dyDescent="0.25">
      <c r="B938" t="s">
        <v>110</v>
      </c>
      <c r="C938" s="14">
        <v>0.09</v>
      </c>
      <c r="D938" t="s">
        <v>808</v>
      </c>
      <c r="E938">
        <v>337397</v>
      </c>
      <c r="F938" s="64" t="s">
        <v>816</v>
      </c>
      <c r="G938" s="1">
        <v>100000</v>
      </c>
      <c r="H938" t="str">
        <f t="shared" si="14"/>
        <v>Ovaltine 110/ 180_0.09</v>
      </c>
      <c r="I938" t="str">
        <f>VLOOKUP(H938,Data!D:E,2,0)</f>
        <v>MC7PD_B2B_0720_159</v>
      </c>
    </row>
    <row r="939" spans="2:9" hidden="1" x14ac:dyDescent="0.25">
      <c r="B939" t="s">
        <v>110</v>
      </c>
      <c r="C939" s="14">
        <v>0.09</v>
      </c>
      <c r="D939" t="s">
        <v>808</v>
      </c>
      <c r="E939">
        <v>337446</v>
      </c>
      <c r="F939" s="64" t="s">
        <v>811</v>
      </c>
      <c r="G939" s="1">
        <v>1600000</v>
      </c>
      <c r="H939" t="str">
        <f t="shared" si="14"/>
        <v>Ovaltine 110/ 180_0.09</v>
      </c>
      <c r="I939" t="str">
        <f>VLOOKUP(H939,Data!D:E,2,0)</f>
        <v>MC7PD_B2B_0720_159</v>
      </c>
    </row>
    <row r="940" spans="2:9" hidden="1" x14ac:dyDescent="0.25">
      <c r="B940" t="s">
        <v>110</v>
      </c>
      <c r="C940" s="14">
        <v>0.1</v>
      </c>
      <c r="D940" t="s">
        <v>771</v>
      </c>
      <c r="E940">
        <v>180455</v>
      </c>
      <c r="F940" s="64" t="s">
        <v>786</v>
      </c>
      <c r="G940" s="1">
        <v>1000000</v>
      </c>
      <c r="H940" t="str">
        <f t="shared" si="14"/>
        <v>Ovaltine 110/ 180_0.1</v>
      </c>
      <c r="I940" t="str">
        <f>VLOOKUP(H940,Data!D:E,2,0)</f>
        <v>MC7PD_B2B_0720_160</v>
      </c>
    </row>
    <row r="941" spans="2:9" hidden="1" x14ac:dyDescent="0.25">
      <c r="B941" t="s">
        <v>110</v>
      </c>
      <c r="C941" s="14">
        <v>0.1</v>
      </c>
      <c r="D941" t="s">
        <v>771</v>
      </c>
      <c r="E941">
        <v>337358</v>
      </c>
      <c r="F941" s="64" t="s">
        <v>781</v>
      </c>
      <c r="G941" s="1">
        <v>400000</v>
      </c>
      <c r="H941" t="str">
        <f t="shared" si="14"/>
        <v>Ovaltine 110/ 180_0.1</v>
      </c>
      <c r="I941" t="str">
        <f>VLOOKUP(H941,Data!D:E,2,0)</f>
        <v>MC7PD_B2B_0720_160</v>
      </c>
    </row>
    <row r="942" spans="2:9" hidden="1" x14ac:dyDescent="0.25">
      <c r="B942" t="s">
        <v>110</v>
      </c>
      <c r="C942" s="14">
        <v>0.1</v>
      </c>
      <c r="D942" t="s">
        <v>771</v>
      </c>
      <c r="E942">
        <v>337372</v>
      </c>
      <c r="F942" s="64" t="s">
        <v>774</v>
      </c>
      <c r="G942" s="1">
        <v>10700000</v>
      </c>
      <c r="H942" t="str">
        <f t="shared" si="14"/>
        <v>Ovaltine 110/ 180_0.1</v>
      </c>
      <c r="I942" t="str">
        <f>VLOOKUP(H942,Data!D:E,2,0)</f>
        <v>MC7PD_B2B_0720_160</v>
      </c>
    </row>
    <row r="943" spans="2:9" hidden="1" x14ac:dyDescent="0.25">
      <c r="B943" t="s">
        <v>110</v>
      </c>
      <c r="C943" s="14">
        <v>0.1</v>
      </c>
      <c r="D943" t="s">
        <v>771</v>
      </c>
      <c r="E943">
        <v>337375</v>
      </c>
      <c r="F943" s="64" t="s">
        <v>775</v>
      </c>
      <c r="G943" s="1">
        <v>1800000</v>
      </c>
      <c r="H943" t="str">
        <f t="shared" si="14"/>
        <v>Ovaltine 110/ 180_0.1</v>
      </c>
      <c r="I943" t="str">
        <f>VLOOKUP(H943,Data!D:E,2,0)</f>
        <v>MC7PD_B2B_0720_160</v>
      </c>
    </row>
    <row r="944" spans="2:9" hidden="1" x14ac:dyDescent="0.25">
      <c r="B944" t="s">
        <v>110</v>
      </c>
      <c r="C944" s="14">
        <v>0.1</v>
      </c>
      <c r="D944" t="s">
        <v>771</v>
      </c>
      <c r="E944">
        <v>337443</v>
      </c>
      <c r="F944" s="64" t="s">
        <v>1058</v>
      </c>
      <c r="G944" s="1">
        <v>18600000</v>
      </c>
      <c r="H944" t="str">
        <f t="shared" si="14"/>
        <v>Ovaltine 110/ 180_0.1</v>
      </c>
      <c r="I944" t="str">
        <f>VLOOKUP(H944,Data!D:E,2,0)</f>
        <v>MC7PD_B2B_0720_160</v>
      </c>
    </row>
    <row r="945" spans="2:9" hidden="1" x14ac:dyDescent="0.25">
      <c r="B945" t="s">
        <v>110</v>
      </c>
      <c r="C945" s="14">
        <v>0.1</v>
      </c>
      <c r="D945" t="s">
        <v>771</v>
      </c>
      <c r="E945">
        <v>337451</v>
      </c>
      <c r="F945" s="64" t="s">
        <v>777</v>
      </c>
      <c r="G945" s="1">
        <v>1900000</v>
      </c>
      <c r="H945" t="str">
        <f t="shared" si="14"/>
        <v>Ovaltine 110/ 180_0.1</v>
      </c>
      <c r="I945" t="str">
        <f>VLOOKUP(H945,Data!D:E,2,0)</f>
        <v>MC7PD_B2B_0720_160</v>
      </c>
    </row>
    <row r="946" spans="2:9" hidden="1" x14ac:dyDescent="0.25">
      <c r="B946" t="s">
        <v>110</v>
      </c>
      <c r="C946" s="14">
        <v>0.1</v>
      </c>
      <c r="D946" t="s">
        <v>771</v>
      </c>
      <c r="E946">
        <v>337471</v>
      </c>
      <c r="F946" s="64" t="s">
        <v>778</v>
      </c>
      <c r="G946" s="1">
        <v>100000</v>
      </c>
      <c r="H946" t="str">
        <f t="shared" si="14"/>
        <v>Ovaltine 110/ 180_0.1</v>
      </c>
      <c r="I946" t="str">
        <f>VLOOKUP(H946,Data!D:E,2,0)</f>
        <v>MC7PD_B2B_0720_160</v>
      </c>
    </row>
    <row r="947" spans="2:9" hidden="1" x14ac:dyDescent="0.25">
      <c r="B947" t="s">
        <v>110</v>
      </c>
      <c r="C947" s="14">
        <v>0.1</v>
      </c>
      <c r="D947" t="s">
        <v>771</v>
      </c>
      <c r="E947">
        <v>337483</v>
      </c>
      <c r="F947" s="64" t="s">
        <v>779</v>
      </c>
      <c r="G947" s="1">
        <v>2500000</v>
      </c>
      <c r="H947" t="str">
        <f t="shared" si="14"/>
        <v>Ovaltine 110/ 180_0.1</v>
      </c>
      <c r="I947" t="str">
        <f>VLOOKUP(H947,Data!D:E,2,0)</f>
        <v>MC7PD_B2B_0720_160</v>
      </c>
    </row>
    <row r="948" spans="2:9" hidden="1" x14ac:dyDescent="0.25">
      <c r="B948" t="s">
        <v>110</v>
      </c>
      <c r="C948" s="14">
        <v>0.1</v>
      </c>
      <c r="D948" t="s">
        <v>794</v>
      </c>
      <c r="E948">
        <v>337353</v>
      </c>
      <c r="F948" s="64" t="s">
        <v>795</v>
      </c>
      <c r="G948" s="1">
        <v>100000</v>
      </c>
      <c r="H948" t="str">
        <f t="shared" si="14"/>
        <v>Ovaltine 110/ 180_0.1</v>
      </c>
      <c r="I948" t="str">
        <f>VLOOKUP(H948,Data!D:E,2,0)</f>
        <v>MC7PD_B2B_0720_160</v>
      </c>
    </row>
    <row r="949" spans="2:9" hidden="1" x14ac:dyDescent="0.25">
      <c r="B949" t="s">
        <v>110</v>
      </c>
      <c r="C949" s="14">
        <v>0.1</v>
      </c>
      <c r="D949" t="s">
        <v>794</v>
      </c>
      <c r="E949">
        <v>337428</v>
      </c>
      <c r="F949" s="64" t="s">
        <v>1150</v>
      </c>
      <c r="G949" s="1">
        <v>3800000</v>
      </c>
      <c r="H949" t="str">
        <f t="shared" si="14"/>
        <v>Ovaltine 110/ 180_0.1</v>
      </c>
      <c r="I949" t="str">
        <f>VLOOKUP(H949,Data!D:E,2,0)</f>
        <v>MC7PD_B2B_0720_160</v>
      </c>
    </row>
    <row r="950" spans="2:9" hidden="1" x14ac:dyDescent="0.25">
      <c r="B950" t="s">
        <v>110</v>
      </c>
      <c r="C950" s="14">
        <v>0.1</v>
      </c>
      <c r="D950" t="s">
        <v>808</v>
      </c>
      <c r="E950">
        <v>337306</v>
      </c>
      <c r="F950" s="64" t="s">
        <v>1185</v>
      </c>
      <c r="G950" s="1">
        <v>100000</v>
      </c>
      <c r="H950" t="str">
        <f t="shared" si="14"/>
        <v>Ovaltine 110/ 180_0.1</v>
      </c>
      <c r="I950" t="str">
        <f>VLOOKUP(H950,Data!D:E,2,0)</f>
        <v>MC7PD_B2B_0720_160</v>
      </c>
    </row>
    <row r="951" spans="2:9" hidden="1" x14ac:dyDescent="0.25">
      <c r="B951" t="s">
        <v>110</v>
      </c>
      <c r="C951" s="14">
        <v>0.1</v>
      </c>
      <c r="D951" t="s">
        <v>808</v>
      </c>
      <c r="E951">
        <v>337397</v>
      </c>
      <c r="F951" s="64" t="s">
        <v>816</v>
      </c>
      <c r="G951" s="1">
        <v>3200000</v>
      </c>
      <c r="H951" t="str">
        <f t="shared" si="14"/>
        <v>Ovaltine 110/ 180_0.1</v>
      </c>
      <c r="I951" t="str">
        <f>VLOOKUP(H951,Data!D:E,2,0)</f>
        <v>MC7PD_B2B_0720_160</v>
      </c>
    </row>
    <row r="952" spans="2:9" hidden="1" x14ac:dyDescent="0.25">
      <c r="B952" t="s">
        <v>110</v>
      </c>
      <c r="C952" s="14">
        <v>0.1</v>
      </c>
      <c r="D952" t="s">
        <v>808</v>
      </c>
      <c r="E952">
        <v>337445</v>
      </c>
      <c r="F952" s="64" t="s">
        <v>815</v>
      </c>
      <c r="G952" s="1">
        <v>100000</v>
      </c>
      <c r="H952" t="str">
        <f t="shared" si="14"/>
        <v>Ovaltine 110/ 180_0.1</v>
      </c>
      <c r="I952" t="str">
        <f>VLOOKUP(H952,Data!D:E,2,0)</f>
        <v>MC7PD_B2B_0720_160</v>
      </c>
    </row>
    <row r="953" spans="2:9" hidden="1" x14ac:dyDescent="0.25">
      <c r="B953" t="s">
        <v>110</v>
      </c>
      <c r="C953" s="14">
        <v>0.1</v>
      </c>
      <c r="D953" t="s">
        <v>808</v>
      </c>
      <c r="E953">
        <v>337447</v>
      </c>
      <c r="F953" s="64" t="s">
        <v>1246</v>
      </c>
      <c r="G953" s="1">
        <v>1300000</v>
      </c>
      <c r="H953" t="str">
        <f t="shared" si="14"/>
        <v>Ovaltine 110/ 180_0.1</v>
      </c>
      <c r="I953" t="str">
        <f>VLOOKUP(H953,Data!D:E,2,0)</f>
        <v>MC7PD_B2B_0720_160</v>
      </c>
    </row>
    <row r="954" spans="2:9" hidden="1" x14ac:dyDescent="0.25">
      <c r="B954" t="s">
        <v>110</v>
      </c>
      <c r="C954" s="14">
        <v>0.1</v>
      </c>
      <c r="D954" t="s">
        <v>828</v>
      </c>
      <c r="E954">
        <v>175242</v>
      </c>
      <c r="F954" s="64" t="s">
        <v>834</v>
      </c>
      <c r="G954" s="1">
        <v>18400000</v>
      </c>
      <c r="H954" t="str">
        <f t="shared" si="14"/>
        <v>Ovaltine 110/ 180_0.1</v>
      </c>
      <c r="I954" t="str">
        <f>VLOOKUP(H954,Data!D:E,2,0)</f>
        <v>MC7PD_B2B_0720_160</v>
      </c>
    </row>
    <row r="955" spans="2:9" hidden="1" x14ac:dyDescent="0.25">
      <c r="B955" t="s">
        <v>110</v>
      </c>
      <c r="C955" s="14">
        <v>0.1</v>
      </c>
      <c r="D955" t="s">
        <v>828</v>
      </c>
      <c r="E955">
        <v>187507</v>
      </c>
      <c r="F955" s="64" t="s">
        <v>831</v>
      </c>
      <c r="G955" s="1">
        <v>11500000</v>
      </c>
      <c r="H955" t="str">
        <f t="shared" si="14"/>
        <v>Ovaltine 110/ 180_0.1</v>
      </c>
      <c r="I955" t="str">
        <f>VLOOKUP(H955,Data!D:E,2,0)</f>
        <v>MC7PD_B2B_0720_160</v>
      </c>
    </row>
    <row r="956" spans="2:9" hidden="1" x14ac:dyDescent="0.25">
      <c r="B956" t="s">
        <v>110</v>
      </c>
      <c r="C956" s="14">
        <v>0.1</v>
      </c>
      <c r="D956" t="s">
        <v>828</v>
      </c>
      <c r="E956">
        <v>337329</v>
      </c>
      <c r="F956" s="64" t="s">
        <v>829</v>
      </c>
      <c r="G956" s="1">
        <v>100000</v>
      </c>
      <c r="H956" t="str">
        <f t="shared" si="14"/>
        <v>Ovaltine 110/ 180_0.1</v>
      </c>
      <c r="I956" t="str">
        <f>VLOOKUP(H956,Data!D:E,2,0)</f>
        <v>MC7PD_B2B_0720_160</v>
      </c>
    </row>
    <row r="957" spans="2:9" hidden="1" x14ac:dyDescent="0.25">
      <c r="B957" t="s">
        <v>110</v>
      </c>
      <c r="C957" s="14">
        <v>0.1</v>
      </c>
      <c r="D957" t="s">
        <v>828</v>
      </c>
      <c r="E957">
        <v>337331</v>
      </c>
      <c r="F957" s="64" t="s">
        <v>832</v>
      </c>
      <c r="G957" s="1">
        <v>100000</v>
      </c>
      <c r="H957" t="str">
        <f t="shared" si="14"/>
        <v>Ovaltine 110/ 180_0.1</v>
      </c>
      <c r="I957" t="str">
        <f>VLOOKUP(H957,Data!D:E,2,0)</f>
        <v>MC7PD_B2B_0720_160</v>
      </c>
    </row>
    <row r="958" spans="2:9" hidden="1" x14ac:dyDescent="0.25">
      <c r="B958" t="s">
        <v>110</v>
      </c>
      <c r="C958" s="14">
        <v>0.1</v>
      </c>
      <c r="D958" t="s">
        <v>828</v>
      </c>
      <c r="E958">
        <v>337337</v>
      </c>
      <c r="F958" s="64" t="s">
        <v>830</v>
      </c>
      <c r="G958" s="1">
        <v>3700000</v>
      </c>
      <c r="H958" t="str">
        <f t="shared" si="14"/>
        <v>Ovaltine 110/ 180_0.1</v>
      </c>
      <c r="I958" t="str">
        <f>VLOOKUP(H958,Data!D:E,2,0)</f>
        <v>MC7PD_B2B_0720_160</v>
      </c>
    </row>
    <row r="959" spans="2:9" hidden="1" x14ac:dyDescent="0.25">
      <c r="B959" t="s">
        <v>110</v>
      </c>
      <c r="C959" s="14">
        <v>0.1</v>
      </c>
      <c r="D959" t="s">
        <v>828</v>
      </c>
      <c r="E959">
        <v>337418</v>
      </c>
      <c r="F959" s="64" t="s">
        <v>833</v>
      </c>
      <c r="G959" s="1">
        <v>2400000</v>
      </c>
      <c r="H959" t="str">
        <f t="shared" si="14"/>
        <v>Ovaltine 110/ 180_0.1</v>
      </c>
      <c r="I959" t="str">
        <f>VLOOKUP(H959,Data!D:E,2,0)</f>
        <v>MC7PD_B2B_0720_160</v>
      </c>
    </row>
    <row r="960" spans="2:9" hidden="1" x14ac:dyDescent="0.25">
      <c r="B960" t="s">
        <v>110</v>
      </c>
      <c r="C960" s="14">
        <v>0.1</v>
      </c>
      <c r="D960" t="s">
        <v>835</v>
      </c>
      <c r="E960">
        <v>337328</v>
      </c>
      <c r="F960" s="64" t="s">
        <v>839</v>
      </c>
      <c r="G960" s="1">
        <v>5300000</v>
      </c>
      <c r="H960" t="str">
        <f t="shared" si="14"/>
        <v>Ovaltine 110/ 180_0.1</v>
      </c>
      <c r="I960" t="str">
        <f>VLOOKUP(H960,Data!D:E,2,0)</f>
        <v>MC7PD_B2B_0720_160</v>
      </c>
    </row>
    <row r="961" spans="2:9" hidden="1" x14ac:dyDescent="0.25">
      <c r="B961" t="s">
        <v>110</v>
      </c>
      <c r="C961" s="14">
        <v>0.1</v>
      </c>
      <c r="D961" t="s">
        <v>835</v>
      </c>
      <c r="E961">
        <v>337480</v>
      </c>
      <c r="F961" s="64" t="s">
        <v>862</v>
      </c>
      <c r="G961" s="1">
        <v>100000</v>
      </c>
      <c r="H961" t="str">
        <f t="shared" si="14"/>
        <v>Ovaltine 110/ 180_0.1</v>
      </c>
      <c r="I961" t="str">
        <f>VLOOKUP(H961,Data!D:E,2,0)</f>
        <v>MC7PD_B2B_0720_160</v>
      </c>
    </row>
    <row r="962" spans="2:9" hidden="1" x14ac:dyDescent="0.25">
      <c r="B962" t="s">
        <v>110</v>
      </c>
      <c r="C962" s="14">
        <v>0.1</v>
      </c>
      <c r="D962" t="s">
        <v>835</v>
      </c>
      <c r="E962">
        <v>338062</v>
      </c>
      <c r="F962" s="64" t="s">
        <v>1337</v>
      </c>
      <c r="G962" s="1">
        <v>100000</v>
      </c>
      <c r="H962" t="str">
        <f t="shared" si="14"/>
        <v>Ovaltine 110/ 180_0.1</v>
      </c>
      <c r="I962" t="str">
        <f>VLOOKUP(H962,Data!D:E,2,0)</f>
        <v>MC7PD_B2B_0720_160</v>
      </c>
    </row>
    <row r="963" spans="2:9" hidden="1" x14ac:dyDescent="0.25">
      <c r="B963" t="s">
        <v>110</v>
      </c>
      <c r="C963" s="14">
        <v>0.12</v>
      </c>
      <c r="D963" t="s">
        <v>771</v>
      </c>
      <c r="E963">
        <v>337357</v>
      </c>
      <c r="F963" s="64" t="s">
        <v>773</v>
      </c>
      <c r="G963" s="1">
        <v>100000</v>
      </c>
      <c r="H963" t="str">
        <f t="shared" si="14"/>
        <v>Ovaltine 110/ 180_0.12</v>
      </c>
      <c r="I963" t="str">
        <f>VLOOKUP(H963,Data!D:E,2,0)</f>
        <v>MC7PD_B2B_0720_161</v>
      </c>
    </row>
    <row r="964" spans="2:9" hidden="1" x14ac:dyDescent="0.25">
      <c r="B964" t="s">
        <v>110</v>
      </c>
      <c r="C964" s="14">
        <v>0.12</v>
      </c>
      <c r="D964" t="s">
        <v>771</v>
      </c>
      <c r="E964">
        <v>337363</v>
      </c>
      <c r="F964" s="64" t="s">
        <v>782</v>
      </c>
      <c r="G964" s="1">
        <v>100000</v>
      </c>
      <c r="H964" t="str">
        <f t="shared" si="14"/>
        <v>Ovaltine 110/ 180_0.12</v>
      </c>
      <c r="I964" t="str">
        <f>VLOOKUP(H964,Data!D:E,2,0)</f>
        <v>MC7PD_B2B_0720_161</v>
      </c>
    </row>
    <row r="965" spans="2:9" hidden="1" x14ac:dyDescent="0.25">
      <c r="B965" t="s">
        <v>110</v>
      </c>
      <c r="C965" s="14">
        <v>0.12</v>
      </c>
      <c r="D965" t="s">
        <v>771</v>
      </c>
      <c r="E965">
        <v>337375</v>
      </c>
      <c r="F965" s="64" t="s">
        <v>775</v>
      </c>
      <c r="G965" s="1">
        <v>100000</v>
      </c>
      <c r="H965" t="str">
        <f t="shared" ref="H965:H1028" si="15">B965&amp;"_"&amp;C965</f>
        <v>Ovaltine 110/ 180_0.12</v>
      </c>
      <c r="I965" t="str">
        <f>VLOOKUP(H965,Data!D:E,2,0)</f>
        <v>MC7PD_B2B_0720_161</v>
      </c>
    </row>
    <row r="966" spans="2:9" hidden="1" x14ac:dyDescent="0.25">
      <c r="B966" t="s">
        <v>110</v>
      </c>
      <c r="C966" s="14">
        <v>0.12</v>
      </c>
      <c r="D966" t="s">
        <v>771</v>
      </c>
      <c r="E966">
        <v>337384</v>
      </c>
      <c r="F966" s="64" t="s">
        <v>784</v>
      </c>
      <c r="G966" s="1">
        <v>100000</v>
      </c>
      <c r="H966" t="str">
        <f t="shared" si="15"/>
        <v>Ovaltine 110/ 180_0.12</v>
      </c>
      <c r="I966" t="str">
        <f>VLOOKUP(H966,Data!D:E,2,0)</f>
        <v>MC7PD_B2B_0720_161</v>
      </c>
    </row>
    <row r="967" spans="2:9" hidden="1" x14ac:dyDescent="0.25">
      <c r="B967" t="s">
        <v>110</v>
      </c>
      <c r="C967" s="14">
        <v>0.12</v>
      </c>
      <c r="D967" t="s">
        <v>835</v>
      </c>
      <c r="E967">
        <v>337328</v>
      </c>
      <c r="F967" s="64" t="s">
        <v>839</v>
      </c>
      <c r="G967" s="1">
        <v>8900000</v>
      </c>
      <c r="H967" t="str">
        <f t="shared" si="15"/>
        <v>Ovaltine 110/ 180_0.12</v>
      </c>
      <c r="I967" t="str">
        <f>VLOOKUP(H967,Data!D:E,2,0)</f>
        <v>MC7PD_B2B_0720_161</v>
      </c>
    </row>
    <row r="968" spans="2:9" hidden="1" x14ac:dyDescent="0.25">
      <c r="B968" t="s">
        <v>111</v>
      </c>
      <c r="C968" s="14">
        <v>0.03</v>
      </c>
      <c r="D968" t="s">
        <v>828</v>
      </c>
      <c r="E968">
        <v>187507</v>
      </c>
      <c r="F968" s="64" t="s">
        <v>831</v>
      </c>
      <c r="G968" s="1">
        <v>100000</v>
      </c>
      <c r="H968" t="str">
        <f t="shared" si="15"/>
        <v>Ovaltine 285_0.03</v>
      </c>
      <c r="I968" t="str">
        <f>VLOOKUP(H968,Data!D:E,2,0)</f>
        <v>MC7PD_B2B_0720_162</v>
      </c>
    </row>
    <row r="969" spans="2:9" hidden="1" x14ac:dyDescent="0.25">
      <c r="B969" t="s">
        <v>111</v>
      </c>
      <c r="C969" s="14">
        <v>0.03</v>
      </c>
      <c r="D969" t="s">
        <v>828</v>
      </c>
      <c r="E969">
        <v>337331</v>
      </c>
      <c r="F969" s="64" t="s">
        <v>832</v>
      </c>
      <c r="G969" s="1">
        <v>100000</v>
      </c>
      <c r="H969" t="str">
        <f t="shared" si="15"/>
        <v>Ovaltine 285_0.03</v>
      </c>
      <c r="I969" t="str">
        <f>VLOOKUP(H969,Data!D:E,2,0)</f>
        <v>MC7PD_B2B_0720_162</v>
      </c>
    </row>
    <row r="970" spans="2:9" hidden="1" x14ac:dyDescent="0.25">
      <c r="B970" t="s">
        <v>111</v>
      </c>
      <c r="C970" s="14">
        <v>0.06</v>
      </c>
      <c r="D970" t="s">
        <v>771</v>
      </c>
      <c r="E970">
        <v>337372</v>
      </c>
      <c r="F970" s="64" t="s">
        <v>774</v>
      </c>
      <c r="G970" s="1">
        <v>3300000</v>
      </c>
      <c r="H970" t="str">
        <f t="shared" si="15"/>
        <v>Ovaltine 285_0.06</v>
      </c>
      <c r="I970" t="str">
        <f>VLOOKUP(H970,Data!D:E,2,0)</f>
        <v>MC7PD_B2B_0720_163</v>
      </c>
    </row>
    <row r="971" spans="2:9" hidden="1" x14ac:dyDescent="0.25">
      <c r="B971" t="s">
        <v>111</v>
      </c>
      <c r="C971" s="14">
        <v>0.06</v>
      </c>
      <c r="D971" t="s">
        <v>828</v>
      </c>
      <c r="E971">
        <v>175242</v>
      </c>
      <c r="F971" s="64" t="s">
        <v>834</v>
      </c>
      <c r="G971" s="1">
        <v>100000</v>
      </c>
      <c r="H971" t="str">
        <f t="shared" si="15"/>
        <v>Ovaltine 285_0.06</v>
      </c>
      <c r="I971" t="str">
        <f>VLOOKUP(H971,Data!D:E,2,0)</f>
        <v>MC7PD_B2B_0720_163</v>
      </c>
    </row>
    <row r="972" spans="2:9" hidden="1" x14ac:dyDescent="0.25">
      <c r="B972" t="s">
        <v>111</v>
      </c>
      <c r="C972" s="14">
        <v>0.06</v>
      </c>
      <c r="D972" t="s">
        <v>828</v>
      </c>
      <c r="E972">
        <v>187507</v>
      </c>
      <c r="F972" s="64" t="s">
        <v>831</v>
      </c>
      <c r="G972" s="1">
        <v>100000</v>
      </c>
      <c r="H972" t="str">
        <f t="shared" si="15"/>
        <v>Ovaltine 285_0.06</v>
      </c>
      <c r="I972" t="str">
        <f>VLOOKUP(H972,Data!D:E,2,0)</f>
        <v>MC7PD_B2B_0720_163</v>
      </c>
    </row>
    <row r="973" spans="2:9" hidden="1" x14ac:dyDescent="0.25">
      <c r="B973" t="s">
        <v>111</v>
      </c>
      <c r="C973" s="14">
        <v>0.06</v>
      </c>
      <c r="D973" t="s">
        <v>828</v>
      </c>
      <c r="E973">
        <v>337329</v>
      </c>
      <c r="F973" s="64" t="s">
        <v>829</v>
      </c>
      <c r="G973" s="1">
        <v>100000</v>
      </c>
      <c r="H973" t="str">
        <f t="shared" si="15"/>
        <v>Ovaltine 285_0.06</v>
      </c>
      <c r="I973" t="str">
        <f>VLOOKUP(H973,Data!D:E,2,0)</f>
        <v>MC7PD_B2B_0720_163</v>
      </c>
    </row>
    <row r="974" spans="2:9" hidden="1" x14ac:dyDescent="0.25">
      <c r="B974" t="s">
        <v>111</v>
      </c>
      <c r="C974" s="14">
        <v>0.06</v>
      </c>
      <c r="D974" t="s">
        <v>828</v>
      </c>
      <c r="E974">
        <v>337331</v>
      </c>
      <c r="F974" s="64" t="s">
        <v>832</v>
      </c>
      <c r="G974" s="1">
        <v>300000</v>
      </c>
      <c r="H974" t="str">
        <f t="shared" si="15"/>
        <v>Ovaltine 285_0.06</v>
      </c>
      <c r="I974" t="str">
        <f>VLOOKUP(H974,Data!D:E,2,0)</f>
        <v>MC7PD_B2B_0720_163</v>
      </c>
    </row>
    <row r="975" spans="2:9" hidden="1" x14ac:dyDescent="0.25">
      <c r="B975" t="s">
        <v>111</v>
      </c>
      <c r="C975" s="14">
        <v>0.06</v>
      </c>
      <c r="D975" t="s">
        <v>828</v>
      </c>
      <c r="E975">
        <v>337337</v>
      </c>
      <c r="F975" s="64" t="s">
        <v>830</v>
      </c>
      <c r="G975" s="1">
        <v>100000</v>
      </c>
      <c r="H975" t="str">
        <f t="shared" si="15"/>
        <v>Ovaltine 285_0.06</v>
      </c>
      <c r="I975" t="str">
        <f>VLOOKUP(H975,Data!D:E,2,0)</f>
        <v>MC7PD_B2B_0720_163</v>
      </c>
    </row>
    <row r="976" spans="2:9" hidden="1" x14ac:dyDescent="0.25">
      <c r="B976" t="s">
        <v>111</v>
      </c>
      <c r="C976" s="14">
        <v>0.06</v>
      </c>
      <c r="D976" t="s">
        <v>828</v>
      </c>
      <c r="E976">
        <v>337418</v>
      </c>
      <c r="F976" s="64" t="s">
        <v>833</v>
      </c>
      <c r="G976" s="1">
        <v>7900000</v>
      </c>
      <c r="H976" t="str">
        <f t="shared" si="15"/>
        <v>Ovaltine 285_0.06</v>
      </c>
      <c r="I976" t="str">
        <f>VLOOKUP(H976,Data!D:E,2,0)</f>
        <v>MC7PD_B2B_0720_163</v>
      </c>
    </row>
    <row r="977" spans="2:9" hidden="1" x14ac:dyDescent="0.25">
      <c r="B977" t="s">
        <v>111</v>
      </c>
      <c r="C977" s="14">
        <v>0.08</v>
      </c>
      <c r="D977" t="s">
        <v>794</v>
      </c>
      <c r="E977">
        <v>337348</v>
      </c>
      <c r="F977" s="64" t="s">
        <v>796</v>
      </c>
      <c r="G977" s="1">
        <v>100000</v>
      </c>
      <c r="H977" t="str">
        <f t="shared" si="15"/>
        <v>Ovaltine 285_0.08</v>
      </c>
      <c r="I977" t="str">
        <f>VLOOKUP(H977,Data!D:E,2,0)</f>
        <v>MC7PD_B2B_0720_164</v>
      </c>
    </row>
    <row r="978" spans="2:9" hidden="1" x14ac:dyDescent="0.25">
      <c r="B978" t="s">
        <v>111</v>
      </c>
      <c r="C978" s="14">
        <v>0.08</v>
      </c>
      <c r="D978" t="s">
        <v>794</v>
      </c>
      <c r="E978">
        <v>337349</v>
      </c>
      <c r="F978" s="64" t="s">
        <v>801</v>
      </c>
      <c r="G978" s="1">
        <v>100000</v>
      </c>
      <c r="H978" t="str">
        <f t="shared" si="15"/>
        <v>Ovaltine 285_0.08</v>
      </c>
      <c r="I978" t="str">
        <f>VLOOKUP(H978,Data!D:E,2,0)</f>
        <v>MC7PD_B2B_0720_164</v>
      </c>
    </row>
    <row r="979" spans="2:9" hidden="1" x14ac:dyDescent="0.25">
      <c r="B979" t="s">
        <v>111</v>
      </c>
      <c r="C979" s="14">
        <v>0.08</v>
      </c>
      <c r="D979" t="s">
        <v>794</v>
      </c>
      <c r="E979">
        <v>337353</v>
      </c>
      <c r="F979" s="64" t="s">
        <v>795</v>
      </c>
      <c r="G979" s="1">
        <v>1100000</v>
      </c>
      <c r="H979" t="str">
        <f t="shared" si="15"/>
        <v>Ovaltine 285_0.08</v>
      </c>
      <c r="I979" t="str">
        <f>VLOOKUP(H979,Data!D:E,2,0)</f>
        <v>MC7PD_B2B_0720_164</v>
      </c>
    </row>
    <row r="980" spans="2:9" hidden="1" x14ac:dyDescent="0.25">
      <c r="B980" t="s">
        <v>111</v>
      </c>
      <c r="C980" s="14">
        <v>0.08</v>
      </c>
      <c r="D980" t="s">
        <v>794</v>
      </c>
      <c r="E980">
        <v>337354</v>
      </c>
      <c r="F980" s="64" t="s">
        <v>797</v>
      </c>
      <c r="G980" s="1">
        <v>600000</v>
      </c>
      <c r="H980" t="str">
        <f t="shared" si="15"/>
        <v>Ovaltine 285_0.08</v>
      </c>
      <c r="I980" t="str">
        <f>VLOOKUP(H980,Data!D:E,2,0)</f>
        <v>MC7PD_B2B_0720_164</v>
      </c>
    </row>
    <row r="981" spans="2:9" hidden="1" x14ac:dyDescent="0.25">
      <c r="B981" t="s">
        <v>111</v>
      </c>
      <c r="C981" s="14">
        <v>0.08</v>
      </c>
      <c r="D981" t="s">
        <v>794</v>
      </c>
      <c r="E981">
        <v>337395</v>
      </c>
      <c r="F981" s="64" t="s">
        <v>803</v>
      </c>
      <c r="G981" s="1">
        <v>100000</v>
      </c>
      <c r="H981" t="str">
        <f t="shared" si="15"/>
        <v>Ovaltine 285_0.08</v>
      </c>
      <c r="I981" t="str">
        <f>VLOOKUP(H981,Data!D:E,2,0)</f>
        <v>MC7PD_B2B_0720_164</v>
      </c>
    </row>
    <row r="982" spans="2:9" hidden="1" x14ac:dyDescent="0.25">
      <c r="B982" t="s">
        <v>111</v>
      </c>
      <c r="C982" s="14">
        <v>0.08</v>
      </c>
      <c r="D982" t="s">
        <v>808</v>
      </c>
      <c r="E982">
        <v>175382</v>
      </c>
      <c r="F982" s="64" t="s">
        <v>809</v>
      </c>
      <c r="G982" s="1">
        <v>300000</v>
      </c>
      <c r="H982" t="str">
        <f t="shared" si="15"/>
        <v>Ovaltine 285_0.08</v>
      </c>
      <c r="I982" t="str">
        <f>VLOOKUP(H982,Data!D:E,2,0)</f>
        <v>MC7PD_B2B_0720_164</v>
      </c>
    </row>
    <row r="983" spans="2:9" hidden="1" x14ac:dyDescent="0.25">
      <c r="B983" t="s">
        <v>111</v>
      </c>
      <c r="C983" s="14">
        <v>0.08</v>
      </c>
      <c r="D983" t="s">
        <v>808</v>
      </c>
      <c r="E983">
        <v>337313</v>
      </c>
      <c r="F983" s="64" t="s">
        <v>133</v>
      </c>
      <c r="G983" s="1">
        <v>200000</v>
      </c>
      <c r="H983" t="str">
        <f t="shared" si="15"/>
        <v>Ovaltine 285_0.08</v>
      </c>
      <c r="I983" t="str">
        <f>VLOOKUP(H983,Data!D:E,2,0)</f>
        <v>MC7PD_B2B_0720_164</v>
      </c>
    </row>
    <row r="984" spans="2:9" hidden="1" x14ac:dyDescent="0.25">
      <c r="B984" t="s">
        <v>111</v>
      </c>
      <c r="C984" s="14">
        <v>0.08</v>
      </c>
      <c r="D984" t="s">
        <v>828</v>
      </c>
      <c r="E984">
        <v>337329</v>
      </c>
      <c r="F984" s="64" t="s">
        <v>829</v>
      </c>
      <c r="G984" s="1">
        <v>8100000</v>
      </c>
      <c r="H984" t="str">
        <f t="shared" si="15"/>
        <v>Ovaltine 285_0.08</v>
      </c>
      <c r="I984" t="str">
        <f>VLOOKUP(H984,Data!D:E,2,0)</f>
        <v>MC7PD_B2B_0720_164</v>
      </c>
    </row>
    <row r="985" spans="2:9" hidden="1" x14ac:dyDescent="0.25">
      <c r="B985" t="s">
        <v>111</v>
      </c>
      <c r="C985" s="14">
        <v>0.08</v>
      </c>
      <c r="D985" t="s">
        <v>835</v>
      </c>
      <c r="E985">
        <v>186715</v>
      </c>
      <c r="F985" s="64" t="s">
        <v>331</v>
      </c>
      <c r="G985" s="1">
        <v>100000</v>
      </c>
      <c r="H985" t="str">
        <f t="shared" si="15"/>
        <v>Ovaltine 285_0.08</v>
      </c>
      <c r="I985" t="str">
        <f>VLOOKUP(H985,Data!D:E,2,0)</f>
        <v>MC7PD_B2B_0720_164</v>
      </c>
    </row>
    <row r="986" spans="2:9" hidden="1" x14ac:dyDescent="0.25">
      <c r="B986" t="s">
        <v>111</v>
      </c>
      <c r="C986" s="14">
        <v>0.09</v>
      </c>
      <c r="D986" t="s">
        <v>808</v>
      </c>
      <c r="E986">
        <v>337446</v>
      </c>
      <c r="F986" s="64" t="s">
        <v>811</v>
      </c>
      <c r="G986" s="1">
        <v>100000</v>
      </c>
      <c r="H986" t="str">
        <f t="shared" si="15"/>
        <v>Ovaltine 285_0.09</v>
      </c>
      <c r="I986" t="str">
        <f>VLOOKUP(H986,Data!D:E,2,0)</f>
        <v>MC7PD_B2B_0720_165</v>
      </c>
    </row>
    <row r="987" spans="2:9" hidden="1" x14ac:dyDescent="0.25">
      <c r="B987" t="s">
        <v>111</v>
      </c>
      <c r="C987" s="14">
        <v>0.1</v>
      </c>
      <c r="D987" t="s">
        <v>794</v>
      </c>
      <c r="E987">
        <v>337342</v>
      </c>
      <c r="F987" s="64" t="s">
        <v>802</v>
      </c>
      <c r="G987" s="1">
        <v>100000</v>
      </c>
      <c r="H987" t="str">
        <f t="shared" si="15"/>
        <v>Ovaltine 285_0.1</v>
      </c>
      <c r="I987" t="str">
        <f>VLOOKUP(H987,Data!D:E,2,0)</f>
        <v>MC7PD_B2B_0720_166</v>
      </c>
    </row>
    <row r="988" spans="2:9" hidden="1" x14ac:dyDescent="0.25">
      <c r="B988" t="s">
        <v>111</v>
      </c>
      <c r="C988" s="14">
        <v>0.1</v>
      </c>
      <c r="D988" t="s">
        <v>794</v>
      </c>
      <c r="E988">
        <v>337395</v>
      </c>
      <c r="F988" s="64" t="s">
        <v>803</v>
      </c>
      <c r="G988" s="1">
        <v>600000</v>
      </c>
      <c r="H988" t="str">
        <f t="shared" si="15"/>
        <v>Ovaltine 285_0.1</v>
      </c>
      <c r="I988" t="str">
        <f>VLOOKUP(H988,Data!D:E,2,0)</f>
        <v>MC7PD_B2B_0720_166</v>
      </c>
    </row>
    <row r="989" spans="2:9" hidden="1" x14ac:dyDescent="0.25">
      <c r="B989" t="s">
        <v>111</v>
      </c>
      <c r="C989" s="14">
        <v>0.1</v>
      </c>
      <c r="D989" t="s">
        <v>808</v>
      </c>
      <c r="E989">
        <v>337344</v>
      </c>
      <c r="F989" s="64" t="s">
        <v>812</v>
      </c>
      <c r="G989" s="1">
        <v>1700000</v>
      </c>
      <c r="H989" t="str">
        <f t="shared" si="15"/>
        <v>Ovaltine 285_0.1</v>
      </c>
      <c r="I989" t="str">
        <f>VLOOKUP(H989,Data!D:E,2,0)</f>
        <v>MC7PD_B2B_0720_166</v>
      </c>
    </row>
    <row r="990" spans="2:9" hidden="1" x14ac:dyDescent="0.25">
      <c r="B990" t="s">
        <v>111</v>
      </c>
      <c r="C990" s="14">
        <v>0.1</v>
      </c>
      <c r="D990" t="s">
        <v>808</v>
      </c>
      <c r="E990">
        <v>337397</v>
      </c>
      <c r="F990" s="64" t="s">
        <v>816</v>
      </c>
      <c r="G990" s="1">
        <v>100000</v>
      </c>
      <c r="H990" t="str">
        <f t="shared" si="15"/>
        <v>Ovaltine 285_0.1</v>
      </c>
      <c r="I990" t="str">
        <f>VLOOKUP(H990,Data!D:E,2,0)</f>
        <v>MC7PD_B2B_0720_166</v>
      </c>
    </row>
    <row r="991" spans="2:9" hidden="1" x14ac:dyDescent="0.25">
      <c r="B991" t="s">
        <v>111</v>
      </c>
      <c r="C991" s="14">
        <v>0.1</v>
      </c>
      <c r="D991" t="s">
        <v>808</v>
      </c>
      <c r="E991">
        <v>337439</v>
      </c>
      <c r="F991" s="64" t="s">
        <v>810</v>
      </c>
      <c r="G991" s="1">
        <v>100000</v>
      </c>
      <c r="H991" t="str">
        <f t="shared" si="15"/>
        <v>Ovaltine 285_0.1</v>
      </c>
      <c r="I991" t="str">
        <f>VLOOKUP(H991,Data!D:E,2,0)</f>
        <v>MC7PD_B2B_0720_166</v>
      </c>
    </row>
    <row r="992" spans="2:9" hidden="1" x14ac:dyDescent="0.25">
      <c r="B992" t="s">
        <v>111</v>
      </c>
      <c r="C992" s="14">
        <v>0.12</v>
      </c>
      <c r="D992" t="s">
        <v>771</v>
      </c>
      <c r="E992">
        <v>181178</v>
      </c>
      <c r="F992" s="64" t="s">
        <v>780</v>
      </c>
      <c r="G992" s="1">
        <v>2300000</v>
      </c>
      <c r="H992" t="str">
        <f t="shared" si="15"/>
        <v>Ovaltine 285_0.12</v>
      </c>
      <c r="I992" t="str">
        <f>VLOOKUP(H992,Data!D:E,2,0)</f>
        <v>MC7PD_B2B_0720_167</v>
      </c>
    </row>
    <row r="993" spans="2:9" hidden="1" x14ac:dyDescent="0.25">
      <c r="B993" t="s">
        <v>111</v>
      </c>
      <c r="C993" s="14">
        <v>0.12</v>
      </c>
      <c r="D993" t="s">
        <v>771</v>
      </c>
      <c r="E993">
        <v>337372</v>
      </c>
      <c r="F993" s="64" t="s">
        <v>774</v>
      </c>
      <c r="G993" s="1">
        <v>600000</v>
      </c>
      <c r="H993" t="str">
        <f t="shared" si="15"/>
        <v>Ovaltine 285_0.12</v>
      </c>
      <c r="I993" t="str">
        <f>VLOOKUP(H993,Data!D:E,2,0)</f>
        <v>MC7PD_B2B_0720_167</v>
      </c>
    </row>
    <row r="994" spans="2:9" hidden="1" x14ac:dyDescent="0.25">
      <c r="B994" t="s">
        <v>111</v>
      </c>
      <c r="C994" s="14">
        <v>0.12</v>
      </c>
      <c r="D994" t="s">
        <v>771</v>
      </c>
      <c r="E994">
        <v>337375</v>
      </c>
      <c r="F994" s="64" t="s">
        <v>775</v>
      </c>
      <c r="G994" s="1">
        <v>6100000</v>
      </c>
      <c r="H994" t="str">
        <f t="shared" si="15"/>
        <v>Ovaltine 285_0.12</v>
      </c>
      <c r="I994" t="str">
        <f>VLOOKUP(H994,Data!D:E,2,0)</f>
        <v>MC7PD_B2B_0720_167</v>
      </c>
    </row>
    <row r="995" spans="2:9" hidden="1" x14ac:dyDescent="0.25">
      <c r="B995" t="s">
        <v>115</v>
      </c>
      <c r="C995" s="14">
        <v>0.05</v>
      </c>
      <c r="D995" t="s">
        <v>808</v>
      </c>
      <c r="E995">
        <v>337446</v>
      </c>
      <c r="F995" s="64" t="s">
        <v>811</v>
      </c>
      <c r="G995" s="1">
        <v>100000</v>
      </c>
      <c r="H995" t="str">
        <f t="shared" si="15"/>
        <v>Ovaltine 400_0.05</v>
      </c>
      <c r="I995" t="str">
        <f>VLOOKUP(H995,Data!D:E,2,0)</f>
        <v>MC7PD_B2B_0720_168</v>
      </c>
    </row>
    <row r="996" spans="2:9" hidden="1" x14ac:dyDescent="0.25">
      <c r="B996" t="s">
        <v>115</v>
      </c>
      <c r="C996" s="14">
        <v>0.06</v>
      </c>
      <c r="D996" t="s">
        <v>808</v>
      </c>
      <c r="E996">
        <v>337397</v>
      </c>
      <c r="F996" s="64" t="s">
        <v>816</v>
      </c>
      <c r="G996" s="1">
        <v>100000</v>
      </c>
      <c r="H996" t="str">
        <f t="shared" si="15"/>
        <v>Ovaltine 400_0.06</v>
      </c>
      <c r="I996" t="str">
        <f>VLOOKUP(H996,Data!D:E,2,0)</f>
        <v>MC7PD_B2B_0720_169</v>
      </c>
    </row>
    <row r="997" spans="2:9" hidden="1" x14ac:dyDescent="0.25">
      <c r="B997" t="s">
        <v>115</v>
      </c>
      <c r="C997" s="14">
        <v>0.06</v>
      </c>
      <c r="D997" t="s">
        <v>828</v>
      </c>
      <c r="E997">
        <v>337329</v>
      </c>
      <c r="F997" s="64" t="s">
        <v>829</v>
      </c>
      <c r="G997" s="1">
        <v>300000</v>
      </c>
      <c r="H997" t="str">
        <f t="shared" si="15"/>
        <v>Ovaltine 400_0.06</v>
      </c>
      <c r="I997" t="str">
        <f>VLOOKUP(H997,Data!D:E,2,0)</f>
        <v>MC7PD_B2B_0720_169</v>
      </c>
    </row>
    <row r="998" spans="2:9" hidden="1" x14ac:dyDescent="0.25">
      <c r="B998" t="s">
        <v>115</v>
      </c>
      <c r="C998" s="14">
        <v>0.06</v>
      </c>
      <c r="D998" t="s">
        <v>828</v>
      </c>
      <c r="E998">
        <v>337337</v>
      </c>
      <c r="F998" s="64" t="s">
        <v>830</v>
      </c>
      <c r="G998" s="1">
        <v>100000</v>
      </c>
      <c r="H998" t="str">
        <f t="shared" si="15"/>
        <v>Ovaltine 400_0.06</v>
      </c>
      <c r="I998" t="str">
        <f>VLOOKUP(H998,Data!D:E,2,0)</f>
        <v>MC7PD_B2B_0720_169</v>
      </c>
    </row>
    <row r="999" spans="2:9" hidden="1" x14ac:dyDescent="0.25">
      <c r="B999" t="s">
        <v>115</v>
      </c>
      <c r="C999" s="14">
        <v>0.06</v>
      </c>
      <c r="D999" t="s">
        <v>835</v>
      </c>
      <c r="E999">
        <v>337386</v>
      </c>
      <c r="F999" s="64" t="s">
        <v>857</v>
      </c>
      <c r="G999" s="1">
        <v>1000000</v>
      </c>
      <c r="H999" t="str">
        <f t="shared" si="15"/>
        <v>Ovaltine 400_0.06</v>
      </c>
      <c r="I999" t="str">
        <f>VLOOKUP(H999,Data!D:E,2,0)</f>
        <v>MC7PD_B2B_0720_169</v>
      </c>
    </row>
    <row r="1000" spans="2:9" hidden="1" x14ac:dyDescent="0.25">
      <c r="B1000" t="s">
        <v>115</v>
      </c>
      <c r="C1000" s="14">
        <v>0.08</v>
      </c>
      <c r="D1000" t="s">
        <v>771</v>
      </c>
      <c r="E1000">
        <v>337372</v>
      </c>
      <c r="F1000" s="64" t="s">
        <v>774</v>
      </c>
      <c r="G1000" s="1">
        <v>200000</v>
      </c>
      <c r="H1000" t="str">
        <f t="shared" si="15"/>
        <v>Ovaltine 400_0.08</v>
      </c>
      <c r="I1000" t="str">
        <f>VLOOKUP(H1000,Data!D:E,2,0)</f>
        <v>MC7PD_B2B_0720_170</v>
      </c>
    </row>
    <row r="1001" spans="2:9" hidden="1" x14ac:dyDescent="0.25">
      <c r="B1001" t="s">
        <v>115</v>
      </c>
      <c r="C1001" s="14">
        <v>0.08</v>
      </c>
      <c r="D1001" t="s">
        <v>828</v>
      </c>
      <c r="E1001">
        <v>337329</v>
      </c>
      <c r="F1001" s="64" t="s">
        <v>829</v>
      </c>
      <c r="G1001" s="1">
        <v>6700000</v>
      </c>
      <c r="H1001" t="str">
        <f t="shared" si="15"/>
        <v>Ovaltine 400_0.08</v>
      </c>
      <c r="I1001" t="str">
        <f>VLOOKUP(H1001,Data!D:E,2,0)</f>
        <v>MC7PD_B2B_0720_170</v>
      </c>
    </row>
    <row r="1002" spans="2:9" hidden="1" x14ac:dyDescent="0.25">
      <c r="B1002" t="s">
        <v>115</v>
      </c>
      <c r="C1002" s="14">
        <v>0.08</v>
      </c>
      <c r="D1002" t="s">
        <v>828</v>
      </c>
      <c r="E1002">
        <v>337337</v>
      </c>
      <c r="F1002" s="64" t="s">
        <v>830</v>
      </c>
      <c r="G1002" s="1">
        <v>100000</v>
      </c>
      <c r="H1002" t="str">
        <f t="shared" si="15"/>
        <v>Ovaltine 400_0.08</v>
      </c>
      <c r="I1002" t="str">
        <f>VLOOKUP(H1002,Data!D:E,2,0)</f>
        <v>MC7PD_B2B_0720_170</v>
      </c>
    </row>
    <row r="1003" spans="2:9" hidden="1" x14ac:dyDescent="0.25">
      <c r="B1003" t="s">
        <v>115</v>
      </c>
      <c r="C1003" s="14">
        <v>0.1</v>
      </c>
      <c r="D1003" t="s">
        <v>808</v>
      </c>
      <c r="E1003">
        <v>337439</v>
      </c>
      <c r="F1003" s="64" t="s">
        <v>810</v>
      </c>
      <c r="G1003" s="1">
        <v>100000</v>
      </c>
      <c r="H1003" t="str">
        <f t="shared" si="15"/>
        <v>Ovaltine 400_0.1</v>
      </c>
      <c r="I1003" t="str">
        <f>VLOOKUP(H1003,Data!D:E,2,0)</f>
        <v>MC7PD_B2B_0720_171</v>
      </c>
    </row>
    <row r="1004" spans="2:9" hidden="1" x14ac:dyDescent="0.25">
      <c r="B1004" t="s">
        <v>112</v>
      </c>
      <c r="C1004" s="14">
        <v>0.03</v>
      </c>
      <c r="D1004" t="s">
        <v>794</v>
      </c>
      <c r="E1004">
        <v>337342</v>
      </c>
      <c r="F1004" s="64" t="s">
        <v>802</v>
      </c>
      <c r="G1004" s="1">
        <v>100000</v>
      </c>
      <c r="H1004" t="str">
        <f t="shared" si="15"/>
        <v>Truong Sinh_0.03</v>
      </c>
      <c r="I1004" t="str">
        <f>VLOOKUP(H1004,Data!D:E,2,0)</f>
        <v>MC7PD_B2B_0720_172</v>
      </c>
    </row>
    <row r="1005" spans="2:9" hidden="1" x14ac:dyDescent="0.25">
      <c r="B1005" t="s">
        <v>112</v>
      </c>
      <c r="C1005" s="14">
        <v>0.03</v>
      </c>
      <c r="D1005" t="s">
        <v>794</v>
      </c>
      <c r="E1005">
        <v>337354</v>
      </c>
      <c r="F1005" s="64" t="s">
        <v>797</v>
      </c>
      <c r="G1005" s="1">
        <v>100000</v>
      </c>
      <c r="H1005" t="str">
        <f t="shared" si="15"/>
        <v>Truong Sinh_0.03</v>
      </c>
      <c r="I1005" t="str">
        <f>VLOOKUP(H1005,Data!D:E,2,0)</f>
        <v>MC7PD_B2B_0720_172</v>
      </c>
    </row>
    <row r="1006" spans="2:9" hidden="1" x14ac:dyDescent="0.25">
      <c r="B1006" t="s">
        <v>112</v>
      </c>
      <c r="C1006" s="14">
        <v>0.03</v>
      </c>
      <c r="D1006" t="s">
        <v>808</v>
      </c>
      <c r="E1006">
        <v>337391</v>
      </c>
      <c r="F1006" s="64" t="s">
        <v>819</v>
      </c>
      <c r="G1006" s="1">
        <v>100000</v>
      </c>
      <c r="H1006" t="str">
        <f t="shared" si="15"/>
        <v>Truong Sinh_0.03</v>
      </c>
      <c r="I1006" t="str">
        <f>VLOOKUP(H1006,Data!D:E,2,0)</f>
        <v>MC7PD_B2B_0720_172</v>
      </c>
    </row>
    <row r="1007" spans="2:9" hidden="1" x14ac:dyDescent="0.25">
      <c r="B1007" t="s">
        <v>112</v>
      </c>
      <c r="C1007" s="14">
        <v>0.03</v>
      </c>
      <c r="D1007" t="s">
        <v>835</v>
      </c>
      <c r="E1007">
        <v>337328</v>
      </c>
      <c r="F1007" s="64" t="s">
        <v>839</v>
      </c>
      <c r="G1007" s="1">
        <v>100000</v>
      </c>
      <c r="H1007" t="str">
        <f t="shared" si="15"/>
        <v>Truong Sinh_0.03</v>
      </c>
      <c r="I1007" t="str">
        <f>VLOOKUP(H1007,Data!D:E,2,0)</f>
        <v>MC7PD_B2B_0720_172</v>
      </c>
    </row>
    <row r="1008" spans="2:9" hidden="1" x14ac:dyDescent="0.25">
      <c r="B1008" t="s">
        <v>112</v>
      </c>
      <c r="C1008" s="14">
        <v>0.04</v>
      </c>
      <c r="D1008" t="s">
        <v>808</v>
      </c>
      <c r="E1008">
        <v>337397</v>
      </c>
      <c r="F1008" s="64" t="s">
        <v>816</v>
      </c>
      <c r="G1008" s="1">
        <v>100000</v>
      </c>
      <c r="H1008" t="str">
        <f t="shared" si="15"/>
        <v>Truong Sinh_0.04</v>
      </c>
      <c r="I1008" t="str">
        <f>VLOOKUP(H1008,Data!D:E,2,0)</f>
        <v>MC7PD_B2B_0720_173</v>
      </c>
    </row>
    <row r="1009" spans="2:9" hidden="1" x14ac:dyDescent="0.25">
      <c r="B1009" t="s">
        <v>112</v>
      </c>
      <c r="C1009" s="14">
        <v>0.04</v>
      </c>
      <c r="D1009" t="s">
        <v>828</v>
      </c>
      <c r="E1009">
        <v>175242</v>
      </c>
      <c r="F1009" s="64" t="s">
        <v>834</v>
      </c>
      <c r="G1009" s="1">
        <v>100000</v>
      </c>
      <c r="H1009" t="str">
        <f t="shared" si="15"/>
        <v>Truong Sinh_0.04</v>
      </c>
      <c r="I1009" t="str">
        <f>VLOOKUP(H1009,Data!D:E,2,0)</f>
        <v>MC7PD_B2B_0720_173</v>
      </c>
    </row>
    <row r="1010" spans="2:9" hidden="1" x14ac:dyDescent="0.25">
      <c r="B1010" t="s">
        <v>112</v>
      </c>
      <c r="C1010" s="14">
        <v>0.04</v>
      </c>
      <c r="D1010" t="s">
        <v>828</v>
      </c>
      <c r="E1010">
        <v>187507</v>
      </c>
      <c r="F1010" s="64" t="s">
        <v>831</v>
      </c>
      <c r="G1010" s="1">
        <v>100000</v>
      </c>
      <c r="H1010" t="str">
        <f t="shared" si="15"/>
        <v>Truong Sinh_0.04</v>
      </c>
      <c r="I1010" t="str">
        <f>VLOOKUP(H1010,Data!D:E,2,0)</f>
        <v>MC7PD_B2B_0720_173</v>
      </c>
    </row>
    <row r="1011" spans="2:9" hidden="1" x14ac:dyDescent="0.25">
      <c r="B1011" t="s">
        <v>112</v>
      </c>
      <c r="C1011" s="14">
        <v>0.04</v>
      </c>
      <c r="D1011" t="s">
        <v>828</v>
      </c>
      <c r="E1011">
        <v>337329</v>
      </c>
      <c r="F1011" s="64" t="s">
        <v>829</v>
      </c>
      <c r="G1011" s="1">
        <v>100000</v>
      </c>
      <c r="H1011" t="str">
        <f t="shared" si="15"/>
        <v>Truong Sinh_0.04</v>
      </c>
      <c r="I1011" t="str">
        <f>VLOOKUP(H1011,Data!D:E,2,0)</f>
        <v>MC7PD_B2B_0720_173</v>
      </c>
    </row>
    <row r="1012" spans="2:9" hidden="1" x14ac:dyDescent="0.25">
      <c r="B1012" t="s">
        <v>112</v>
      </c>
      <c r="C1012" s="14">
        <v>0.04</v>
      </c>
      <c r="D1012" t="s">
        <v>828</v>
      </c>
      <c r="E1012">
        <v>337331</v>
      </c>
      <c r="F1012" s="64" t="s">
        <v>832</v>
      </c>
      <c r="G1012" s="1">
        <v>700000</v>
      </c>
      <c r="H1012" t="str">
        <f t="shared" si="15"/>
        <v>Truong Sinh_0.04</v>
      </c>
      <c r="I1012" t="str">
        <f>VLOOKUP(H1012,Data!D:E,2,0)</f>
        <v>MC7PD_B2B_0720_173</v>
      </c>
    </row>
    <row r="1013" spans="2:9" hidden="1" x14ac:dyDescent="0.25">
      <c r="B1013" t="s">
        <v>112</v>
      </c>
      <c r="C1013" s="14">
        <v>0.04</v>
      </c>
      <c r="D1013" t="s">
        <v>828</v>
      </c>
      <c r="E1013">
        <v>337337</v>
      </c>
      <c r="F1013" s="64" t="s">
        <v>830</v>
      </c>
      <c r="G1013" s="1">
        <v>100000</v>
      </c>
      <c r="H1013" t="str">
        <f t="shared" si="15"/>
        <v>Truong Sinh_0.04</v>
      </c>
      <c r="I1013" t="str">
        <f>VLOOKUP(H1013,Data!D:E,2,0)</f>
        <v>MC7PD_B2B_0720_173</v>
      </c>
    </row>
    <row r="1014" spans="2:9" hidden="1" x14ac:dyDescent="0.25">
      <c r="B1014" t="s">
        <v>112</v>
      </c>
      <c r="C1014" s="14">
        <v>0.04</v>
      </c>
      <c r="D1014" t="s">
        <v>828</v>
      </c>
      <c r="E1014">
        <v>337418</v>
      </c>
      <c r="F1014" s="64" t="s">
        <v>833</v>
      </c>
      <c r="G1014" s="1">
        <v>3600000</v>
      </c>
      <c r="H1014" t="str">
        <f t="shared" si="15"/>
        <v>Truong Sinh_0.04</v>
      </c>
      <c r="I1014" t="str">
        <f>VLOOKUP(H1014,Data!D:E,2,0)</f>
        <v>MC7PD_B2B_0720_173</v>
      </c>
    </row>
    <row r="1015" spans="2:9" hidden="1" x14ac:dyDescent="0.25">
      <c r="B1015" t="s">
        <v>112</v>
      </c>
      <c r="C1015" s="14">
        <v>0.04</v>
      </c>
      <c r="D1015" t="s">
        <v>835</v>
      </c>
      <c r="E1015">
        <v>186715</v>
      </c>
      <c r="F1015" s="64" t="s">
        <v>331</v>
      </c>
      <c r="G1015" s="1">
        <v>100000</v>
      </c>
      <c r="H1015" t="str">
        <f t="shared" si="15"/>
        <v>Truong Sinh_0.04</v>
      </c>
      <c r="I1015" t="str">
        <f>VLOOKUP(H1015,Data!D:E,2,0)</f>
        <v>MC7PD_B2B_0720_173</v>
      </c>
    </row>
    <row r="1016" spans="2:9" hidden="1" x14ac:dyDescent="0.25">
      <c r="B1016" t="s">
        <v>112</v>
      </c>
      <c r="C1016" s="14">
        <v>0.05</v>
      </c>
      <c r="D1016" t="s">
        <v>835</v>
      </c>
      <c r="E1016">
        <v>186715</v>
      </c>
      <c r="F1016" s="64" t="s">
        <v>331</v>
      </c>
      <c r="G1016" s="1">
        <v>15700000</v>
      </c>
      <c r="H1016" t="str">
        <f t="shared" si="15"/>
        <v>Truong Sinh_0.05</v>
      </c>
      <c r="I1016" t="str">
        <f>VLOOKUP(H1016,Data!D:E,2,0)</f>
        <v>MC7PD_B2B_0720_174</v>
      </c>
    </row>
    <row r="1017" spans="2:9" hidden="1" x14ac:dyDescent="0.25">
      <c r="B1017" t="s">
        <v>112</v>
      </c>
      <c r="C1017" s="14">
        <v>0.05</v>
      </c>
      <c r="D1017" t="s">
        <v>835</v>
      </c>
      <c r="E1017">
        <v>337325</v>
      </c>
      <c r="F1017" s="64" t="s">
        <v>922</v>
      </c>
      <c r="G1017" s="1">
        <v>1600000</v>
      </c>
      <c r="H1017" t="str">
        <f t="shared" si="15"/>
        <v>Truong Sinh_0.05</v>
      </c>
      <c r="I1017" t="str">
        <f>VLOOKUP(H1017,Data!D:E,2,0)</f>
        <v>MC7PD_B2B_0720_174</v>
      </c>
    </row>
    <row r="1018" spans="2:9" hidden="1" x14ac:dyDescent="0.25">
      <c r="B1018" t="s">
        <v>112</v>
      </c>
      <c r="C1018" s="14">
        <v>0.05</v>
      </c>
      <c r="D1018" t="s">
        <v>835</v>
      </c>
      <c r="E1018">
        <v>337328</v>
      </c>
      <c r="F1018" s="64" t="s">
        <v>839</v>
      </c>
      <c r="G1018" s="1">
        <v>100000</v>
      </c>
      <c r="H1018" t="str">
        <f t="shared" si="15"/>
        <v>Truong Sinh_0.05</v>
      </c>
      <c r="I1018" t="str">
        <f>VLOOKUP(H1018,Data!D:E,2,0)</f>
        <v>MC7PD_B2B_0720_174</v>
      </c>
    </row>
    <row r="1019" spans="2:9" hidden="1" x14ac:dyDescent="0.25">
      <c r="B1019" t="s">
        <v>112</v>
      </c>
      <c r="C1019" s="14">
        <v>7.0000000000000007E-2</v>
      </c>
      <c r="D1019" t="s">
        <v>794</v>
      </c>
      <c r="E1019">
        <v>337354</v>
      </c>
      <c r="F1019" s="64" t="s">
        <v>797</v>
      </c>
      <c r="G1019" s="1">
        <v>100000</v>
      </c>
      <c r="H1019" t="str">
        <f t="shared" si="15"/>
        <v>Truong Sinh_0.07</v>
      </c>
      <c r="I1019" t="str">
        <f>VLOOKUP(H1019,Data!D:E,2,0)</f>
        <v>MC7PD_B2B_0720_175</v>
      </c>
    </row>
    <row r="1020" spans="2:9" hidden="1" x14ac:dyDescent="0.25">
      <c r="B1020" t="s">
        <v>112</v>
      </c>
      <c r="C1020" s="14">
        <v>0.08</v>
      </c>
      <c r="D1020" t="s">
        <v>828</v>
      </c>
      <c r="E1020">
        <v>337329</v>
      </c>
      <c r="F1020" s="64" t="s">
        <v>829</v>
      </c>
      <c r="G1020" s="1">
        <v>100000</v>
      </c>
      <c r="H1020" t="str">
        <f t="shared" si="15"/>
        <v>Truong Sinh_0.08</v>
      </c>
      <c r="I1020" t="str">
        <f>VLOOKUP(H1020,Data!D:E,2,0)</f>
        <v>MC7PD_B2B_0720_176</v>
      </c>
    </row>
    <row r="1021" spans="2:9" hidden="1" x14ac:dyDescent="0.25">
      <c r="B1021" t="s">
        <v>112</v>
      </c>
      <c r="C1021" s="14">
        <v>0.08</v>
      </c>
      <c r="D1021" t="s">
        <v>835</v>
      </c>
      <c r="E1021">
        <v>186715</v>
      </c>
      <c r="F1021" s="64" t="s">
        <v>331</v>
      </c>
      <c r="G1021" s="1">
        <v>18100000</v>
      </c>
      <c r="H1021" t="str">
        <f t="shared" si="15"/>
        <v>Truong Sinh_0.08</v>
      </c>
      <c r="I1021" t="str">
        <f>VLOOKUP(H1021,Data!D:E,2,0)</f>
        <v>MC7PD_B2B_0720_176</v>
      </c>
    </row>
    <row r="1022" spans="2:9" hidden="1" x14ac:dyDescent="0.25">
      <c r="B1022" t="s">
        <v>112</v>
      </c>
      <c r="C1022" s="14">
        <v>0.08</v>
      </c>
      <c r="D1022" t="s">
        <v>835</v>
      </c>
      <c r="E1022">
        <v>337322</v>
      </c>
      <c r="F1022" s="64" t="s">
        <v>845</v>
      </c>
      <c r="G1022" s="1">
        <v>100000</v>
      </c>
      <c r="H1022" t="str">
        <f t="shared" si="15"/>
        <v>Truong Sinh_0.08</v>
      </c>
      <c r="I1022" t="str">
        <f>VLOOKUP(H1022,Data!D:E,2,0)</f>
        <v>MC7PD_B2B_0720_176</v>
      </c>
    </row>
    <row r="1023" spans="2:9" hidden="1" x14ac:dyDescent="0.25">
      <c r="B1023" t="s">
        <v>113</v>
      </c>
      <c r="C1023" s="14">
        <v>0.04</v>
      </c>
      <c r="D1023" t="s">
        <v>828</v>
      </c>
      <c r="E1023">
        <v>187507</v>
      </c>
      <c r="F1023" s="64" t="s">
        <v>831</v>
      </c>
      <c r="G1023" s="1">
        <v>100000</v>
      </c>
      <c r="H1023" t="str">
        <f t="shared" si="15"/>
        <v>YM 110/ 170_0.04</v>
      </c>
      <c r="I1023" t="str">
        <f>VLOOKUP(H1023,Data!D:E,2,0)</f>
        <v>MC7PD_B2B_0720_177</v>
      </c>
    </row>
    <row r="1024" spans="2:9" hidden="1" x14ac:dyDescent="0.25">
      <c r="B1024" t="s">
        <v>113</v>
      </c>
      <c r="C1024" s="14">
        <v>0.04</v>
      </c>
      <c r="D1024" t="s">
        <v>828</v>
      </c>
      <c r="E1024">
        <v>337329</v>
      </c>
      <c r="F1024" s="64" t="s">
        <v>829</v>
      </c>
      <c r="G1024" s="1">
        <v>100000</v>
      </c>
      <c r="H1024" t="str">
        <f t="shared" si="15"/>
        <v>YM 110/ 170_0.04</v>
      </c>
      <c r="I1024" t="str">
        <f>VLOOKUP(H1024,Data!D:E,2,0)</f>
        <v>MC7PD_B2B_0720_177</v>
      </c>
    </row>
    <row r="1025" spans="2:9" hidden="1" x14ac:dyDescent="0.25">
      <c r="B1025" t="s">
        <v>113</v>
      </c>
      <c r="C1025" s="14">
        <v>0.04</v>
      </c>
      <c r="D1025" t="s">
        <v>828</v>
      </c>
      <c r="E1025">
        <v>337337</v>
      </c>
      <c r="F1025" s="64" t="s">
        <v>830</v>
      </c>
      <c r="G1025" s="1">
        <v>100000</v>
      </c>
      <c r="H1025" t="str">
        <f t="shared" si="15"/>
        <v>YM 110/ 170_0.04</v>
      </c>
      <c r="I1025" t="str">
        <f>VLOOKUP(H1025,Data!D:E,2,0)</f>
        <v>MC7PD_B2B_0720_177</v>
      </c>
    </row>
    <row r="1026" spans="2:9" hidden="1" x14ac:dyDescent="0.25">
      <c r="B1026" t="s">
        <v>113</v>
      </c>
      <c r="C1026" s="14">
        <v>0.05</v>
      </c>
      <c r="D1026" t="s">
        <v>794</v>
      </c>
      <c r="E1026">
        <v>337354</v>
      </c>
      <c r="F1026" s="64" t="s">
        <v>797</v>
      </c>
      <c r="G1026" s="1">
        <v>100000</v>
      </c>
      <c r="H1026" t="str">
        <f t="shared" si="15"/>
        <v>YM 110/ 170_0.05</v>
      </c>
      <c r="I1026" t="str">
        <f>VLOOKUP(H1026,Data!D:E,2,0)</f>
        <v>MC7PD_B2B_0720_178</v>
      </c>
    </row>
    <row r="1027" spans="2:9" hidden="1" x14ac:dyDescent="0.25">
      <c r="B1027" t="s">
        <v>113</v>
      </c>
      <c r="C1027" s="14">
        <v>0.05</v>
      </c>
      <c r="D1027" t="s">
        <v>794</v>
      </c>
      <c r="E1027">
        <v>337428</v>
      </c>
      <c r="F1027" s="64" t="s">
        <v>1150</v>
      </c>
      <c r="G1027" s="1">
        <v>300000</v>
      </c>
      <c r="H1027" t="str">
        <f t="shared" si="15"/>
        <v>YM 110/ 170_0.05</v>
      </c>
      <c r="I1027" t="str">
        <f>VLOOKUP(H1027,Data!D:E,2,0)</f>
        <v>MC7PD_B2B_0720_178</v>
      </c>
    </row>
    <row r="1028" spans="2:9" hidden="1" x14ac:dyDescent="0.25">
      <c r="B1028" t="s">
        <v>113</v>
      </c>
      <c r="C1028" s="14">
        <v>0.05</v>
      </c>
      <c r="D1028" t="s">
        <v>828</v>
      </c>
      <c r="E1028">
        <v>175242</v>
      </c>
      <c r="F1028" s="64" t="s">
        <v>834</v>
      </c>
      <c r="G1028" s="1">
        <v>2200000</v>
      </c>
      <c r="H1028" t="str">
        <f t="shared" si="15"/>
        <v>YM 110/ 170_0.05</v>
      </c>
      <c r="I1028" t="str">
        <f>VLOOKUP(H1028,Data!D:E,2,0)</f>
        <v>MC7PD_B2B_0720_178</v>
      </c>
    </row>
    <row r="1029" spans="2:9" hidden="1" x14ac:dyDescent="0.25">
      <c r="B1029" t="s">
        <v>113</v>
      </c>
      <c r="C1029" s="14">
        <v>0.05</v>
      </c>
      <c r="D1029" t="s">
        <v>835</v>
      </c>
      <c r="E1029">
        <v>337328</v>
      </c>
      <c r="F1029" s="64" t="s">
        <v>839</v>
      </c>
      <c r="G1029" s="1">
        <v>100000</v>
      </c>
      <c r="H1029" t="str">
        <f t="shared" ref="H1029:H1092" si="16">B1029&amp;"_"&amp;C1029</f>
        <v>YM 110/ 170_0.05</v>
      </c>
      <c r="I1029" t="str">
        <f>VLOOKUP(H1029,Data!D:E,2,0)</f>
        <v>MC7PD_B2B_0720_178</v>
      </c>
    </row>
    <row r="1030" spans="2:9" hidden="1" x14ac:dyDescent="0.25">
      <c r="B1030" t="s">
        <v>113</v>
      </c>
      <c r="C1030" s="14">
        <v>0.06</v>
      </c>
      <c r="D1030" t="s">
        <v>771</v>
      </c>
      <c r="E1030">
        <v>337375</v>
      </c>
      <c r="F1030" s="64" t="s">
        <v>775</v>
      </c>
      <c r="G1030" s="1">
        <v>100000</v>
      </c>
      <c r="H1030" t="str">
        <f t="shared" si="16"/>
        <v>YM 110/ 170_0.06</v>
      </c>
      <c r="I1030" t="str">
        <f>VLOOKUP(H1030,Data!D:E,2,0)</f>
        <v>MC7PD_B2B_0720_179</v>
      </c>
    </row>
    <row r="1031" spans="2:9" hidden="1" x14ac:dyDescent="0.25">
      <c r="B1031" t="s">
        <v>113</v>
      </c>
      <c r="C1031" s="14">
        <v>0.06</v>
      </c>
      <c r="D1031" t="s">
        <v>808</v>
      </c>
      <c r="E1031">
        <v>337397</v>
      </c>
      <c r="F1031" s="64" t="s">
        <v>816</v>
      </c>
      <c r="G1031" s="1">
        <v>100000</v>
      </c>
      <c r="H1031" t="str">
        <f t="shared" si="16"/>
        <v>YM 110/ 170_0.06</v>
      </c>
      <c r="I1031" t="str">
        <f>VLOOKUP(H1031,Data!D:E,2,0)</f>
        <v>MC7PD_B2B_0720_179</v>
      </c>
    </row>
    <row r="1032" spans="2:9" hidden="1" x14ac:dyDescent="0.25">
      <c r="B1032" t="s">
        <v>113</v>
      </c>
      <c r="C1032" s="14">
        <v>0.06</v>
      </c>
      <c r="D1032" t="s">
        <v>808</v>
      </c>
      <c r="E1032">
        <v>337445</v>
      </c>
      <c r="F1032" s="64" t="s">
        <v>815</v>
      </c>
      <c r="G1032" s="1">
        <v>1300000</v>
      </c>
      <c r="H1032" t="str">
        <f t="shared" si="16"/>
        <v>YM 110/ 170_0.06</v>
      </c>
      <c r="I1032" t="str">
        <f>VLOOKUP(H1032,Data!D:E,2,0)</f>
        <v>MC7PD_B2B_0720_179</v>
      </c>
    </row>
    <row r="1033" spans="2:9" hidden="1" x14ac:dyDescent="0.25">
      <c r="B1033" t="s">
        <v>113</v>
      </c>
      <c r="C1033" s="14">
        <v>0.06</v>
      </c>
      <c r="D1033" t="s">
        <v>828</v>
      </c>
      <c r="E1033">
        <v>175242</v>
      </c>
      <c r="F1033" s="64" t="s">
        <v>834</v>
      </c>
      <c r="G1033" s="1">
        <v>2400000</v>
      </c>
      <c r="H1033" t="str">
        <f t="shared" si="16"/>
        <v>YM 110/ 170_0.06</v>
      </c>
      <c r="I1033" t="str">
        <f>VLOOKUP(H1033,Data!D:E,2,0)</f>
        <v>MC7PD_B2B_0720_179</v>
      </c>
    </row>
    <row r="1034" spans="2:9" hidden="1" x14ac:dyDescent="0.25">
      <c r="B1034" t="s">
        <v>113</v>
      </c>
      <c r="C1034" s="14">
        <v>0.06</v>
      </c>
      <c r="D1034" t="s">
        <v>828</v>
      </c>
      <c r="E1034">
        <v>179444</v>
      </c>
      <c r="F1034" s="64" t="s">
        <v>1282</v>
      </c>
      <c r="G1034" s="1">
        <v>100000</v>
      </c>
      <c r="H1034" t="str">
        <f t="shared" si="16"/>
        <v>YM 110/ 170_0.06</v>
      </c>
      <c r="I1034" t="str">
        <f>VLOOKUP(H1034,Data!D:E,2,0)</f>
        <v>MC7PD_B2B_0720_179</v>
      </c>
    </row>
    <row r="1035" spans="2:9" hidden="1" x14ac:dyDescent="0.25">
      <c r="B1035" t="s">
        <v>113</v>
      </c>
      <c r="C1035" s="14">
        <v>0.06</v>
      </c>
      <c r="D1035" t="s">
        <v>828</v>
      </c>
      <c r="E1035">
        <v>187507</v>
      </c>
      <c r="F1035" s="64" t="s">
        <v>831</v>
      </c>
      <c r="G1035" s="1">
        <v>100000</v>
      </c>
      <c r="H1035" t="str">
        <f t="shared" si="16"/>
        <v>YM 110/ 170_0.06</v>
      </c>
      <c r="I1035" t="str">
        <f>VLOOKUP(H1035,Data!D:E,2,0)</f>
        <v>MC7PD_B2B_0720_179</v>
      </c>
    </row>
    <row r="1036" spans="2:9" hidden="1" x14ac:dyDescent="0.25">
      <c r="B1036" t="s">
        <v>113</v>
      </c>
      <c r="C1036" s="14">
        <v>0.06</v>
      </c>
      <c r="D1036" t="s">
        <v>828</v>
      </c>
      <c r="E1036">
        <v>337329</v>
      </c>
      <c r="F1036" s="64" t="s">
        <v>829</v>
      </c>
      <c r="G1036" s="1">
        <v>1100000</v>
      </c>
      <c r="H1036" t="str">
        <f t="shared" si="16"/>
        <v>YM 110/ 170_0.06</v>
      </c>
      <c r="I1036" t="str">
        <f>VLOOKUP(H1036,Data!D:E,2,0)</f>
        <v>MC7PD_B2B_0720_179</v>
      </c>
    </row>
    <row r="1037" spans="2:9" hidden="1" x14ac:dyDescent="0.25">
      <c r="B1037" t="s">
        <v>113</v>
      </c>
      <c r="C1037" s="14">
        <v>0.06</v>
      </c>
      <c r="D1037" t="s">
        <v>828</v>
      </c>
      <c r="E1037">
        <v>337337</v>
      </c>
      <c r="F1037" s="64" t="s">
        <v>830</v>
      </c>
      <c r="G1037" s="1">
        <v>100000</v>
      </c>
      <c r="H1037" t="str">
        <f t="shared" si="16"/>
        <v>YM 110/ 170_0.06</v>
      </c>
      <c r="I1037" t="str">
        <f>VLOOKUP(H1037,Data!D:E,2,0)</f>
        <v>MC7PD_B2B_0720_179</v>
      </c>
    </row>
    <row r="1038" spans="2:9" hidden="1" x14ac:dyDescent="0.25">
      <c r="B1038" t="s">
        <v>113</v>
      </c>
      <c r="C1038" s="14">
        <v>0.06</v>
      </c>
      <c r="D1038" t="s">
        <v>828</v>
      </c>
      <c r="E1038">
        <v>337418</v>
      </c>
      <c r="F1038" s="64" t="s">
        <v>833</v>
      </c>
      <c r="G1038" s="1">
        <v>100000</v>
      </c>
      <c r="H1038" t="str">
        <f t="shared" si="16"/>
        <v>YM 110/ 170_0.06</v>
      </c>
      <c r="I1038" t="str">
        <f>VLOOKUP(H1038,Data!D:E,2,0)</f>
        <v>MC7PD_B2B_0720_179</v>
      </c>
    </row>
    <row r="1039" spans="2:9" hidden="1" x14ac:dyDescent="0.25">
      <c r="B1039" t="s">
        <v>113</v>
      </c>
      <c r="C1039" s="14">
        <v>0.06</v>
      </c>
      <c r="D1039" t="s">
        <v>835</v>
      </c>
      <c r="E1039">
        <v>337480</v>
      </c>
      <c r="F1039" s="64" t="s">
        <v>862</v>
      </c>
      <c r="G1039" s="1">
        <v>100000</v>
      </c>
      <c r="H1039" t="str">
        <f t="shared" si="16"/>
        <v>YM 110/ 170_0.06</v>
      </c>
      <c r="I1039" t="str">
        <f>VLOOKUP(H1039,Data!D:E,2,0)</f>
        <v>MC7PD_B2B_0720_179</v>
      </c>
    </row>
    <row r="1040" spans="2:9" hidden="1" x14ac:dyDescent="0.25">
      <c r="B1040" t="s">
        <v>113</v>
      </c>
      <c r="C1040" s="14">
        <v>7.0000000000000007E-2</v>
      </c>
      <c r="D1040" t="s">
        <v>808</v>
      </c>
      <c r="E1040">
        <v>175382</v>
      </c>
      <c r="F1040" s="64" t="s">
        <v>809</v>
      </c>
      <c r="G1040" s="1">
        <v>2400000</v>
      </c>
      <c r="H1040" t="str">
        <f t="shared" si="16"/>
        <v>YM 110/ 170_0.07</v>
      </c>
      <c r="I1040" t="str">
        <f>VLOOKUP(H1040,Data!D:E,2,0)</f>
        <v>MC7PD_B2B_0720_180</v>
      </c>
    </row>
    <row r="1041" spans="2:9" hidden="1" x14ac:dyDescent="0.25">
      <c r="B1041" t="s">
        <v>113</v>
      </c>
      <c r="C1041" s="14">
        <v>7.0000000000000007E-2</v>
      </c>
      <c r="D1041" t="s">
        <v>808</v>
      </c>
      <c r="E1041">
        <v>337315</v>
      </c>
      <c r="F1041" s="64" t="s">
        <v>814</v>
      </c>
      <c r="G1041" s="1">
        <v>100000</v>
      </c>
      <c r="H1041" t="str">
        <f t="shared" si="16"/>
        <v>YM 110/ 170_0.07</v>
      </c>
      <c r="I1041" t="str">
        <f>VLOOKUP(H1041,Data!D:E,2,0)</f>
        <v>MC7PD_B2B_0720_180</v>
      </c>
    </row>
    <row r="1042" spans="2:9" hidden="1" x14ac:dyDescent="0.25">
      <c r="B1042" t="s">
        <v>113</v>
      </c>
      <c r="C1042" s="14">
        <v>7.0000000000000007E-2</v>
      </c>
      <c r="D1042" t="s">
        <v>808</v>
      </c>
      <c r="E1042">
        <v>337391</v>
      </c>
      <c r="F1042" s="64" t="s">
        <v>819</v>
      </c>
      <c r="G1042" s="1">
        <v>200000</v>
      </c>
      <c r="H1042" t="str">
        <f t="shared" si="16"/>
        <v>YM 110/ 170_0.07</v>
      </c>
      <c r="I1042" t="str">
        <f>VLOOKUP(H1042,Data!D:E,2,0)</f>
        <v>MC7PD_B2B_0720_180</v>
      </c>
    </row>
    <row r="1043" spans="2:9" hidden="1" x14ac:dyDescent="0.25">
      <c r="B1043" t="s">
        <v>113</v>
      </c>
      <c r="C1043" s="14">
        <v>7.0000000000000007E-2</v>
      </c>
      <c r="D1043" t="s">
        <v>808</v>
      </c>
      <c r="E1043">
        <v>337439</v>
      </c>
      <c r="F1043" s="64" t="s">
        <v>810</v>
      </c>
      <c r="G1043" s="1">
        <v>400000</v>
      </c>
      <c r="H1043" t="str">
        <f t="shared" si="16"/>
        <v>YM 110/ 170_0.07</v>
      </c>
      <c r="I1043" t="str">
        <f>VLOOKUP(H1043,Data!D:E,2,0)</f>
        <v>MC7PD_B2B_0720_180</v>
      </c>
    </row>
    <row r="1044" spans="2:9" hidden="1" x14ac:dyDescent="0.25">
      <c r="B1044" t="s">
        <v>113</v>
      </c>
      <c r="C1044" s="14">
        <v>0.08</v>
      </c>
      <c r="D1044" t="s">
        <v>771</v>
      </c>
      <c r="E1044">
        <v>180804</v>
      </c>
      <c r="F1044" s="64" t="s">
        <v>770</v>
      </c>
      <c r="G1044" s="1">
        <v>100000</v>
      </c>
      <c r="H1044" t="str">
        <f t="shared" si="16"/>
        <v>YM 110/ 170_0.08</v>
      </c>
      <c r="I1044" t="str">
        <f>VLOOKUP(H1044,Data!D:E,2,0)</f>
        <v>MC7PD_B2B_0720_181</v>
      </c>
    </row>
    <row r="1045" spans="2:9" hidden="1" x14ac:dyDescent="0.25">
      <c r="B1045" t="s">
        <v>113</v>
      </c>
      <c r="C1045" s="14">
        <v>0.08</v>
      </c>
      <c r="D1045" t="s">
        <v>771</v>
      </c>
      <c r="E1045">
        <v>337361</v>
      </c>
      <c r="F1045" s="64" t="s">
        <v>769</v>
      </c>
      <c r="G1045" s="1">
        <v>100000</v>
      </c>
      <c r="H1045" t="str">
        <f t="shared" si="16"/>
        <v>YM 110/ 170_0.08</v>
      </c>
      <c r="I1045" t="str">
        <f>VLOOKUP(H1045,Data!D:E,2,0)</f>
        <v>MC7PD_B2B_0720_181</v>
      </c>
    </row>
    <row r="1046" spans="2:9" hidden="1" x14ac:dyDescent="0.25">
      <c r="B1046" t="s">
        <v>113</v>
      </c>
      <c r="C1046" s="14">
        <v>0.08</v>
      </c>
      <c r="D1046" t="s">
        <v>771</v>
      </c>
      <c r="E1046">
        <v>337372</v>
      </c>
      <c r="F1046" s="64" t="s">
        <v>774</v>
      </c>
      <c r="G1046" s="1">
        <v>2700000</v>
      </c>
      <c r="H1046" t="str">
        <f t="shared" si="16"/>
        <v>YM 110/ 170_0.08</v>
      </c>
      <c r="I1046" t="str">
        <f>VLOOKUP(H1046,Data!D:E,2,0)</f>
        <v>MC7PD_B2B_0720_181</v>
      </c>
    </row>
    <row r="1047" spans="2:9" hidden="1" x14ac:dyDescent="0.25">
      <c r="B1047" t="s">
        <v>113</v>
      </c>
      <c r="C1047" s="14">
        <v>0.08</v>
      </c>
      <c r="D1047" t="s">
        <v>771</v>
      </c>
      <c r="E1047">
        <v>337374</v>
      </c>
      <c r="F1047" s="64" t="s">
        <v>1009</v>
      </c>
      <c r="G1047" s="1">
        <v>100000</v>
      </c>
      <c r="H1047" t="str">
        <f t="shared" si="16"/>
        <v>YM 110/ 170_0.08</v>
      </c>
      <c r="I1047" t="str">
        <f>VLOOKUP(H1047,Data!D:E,2,0)</f>
        <v>MC7PD_B2B_0720_181</v>
      </c>
    </row>
    <row r="1048" spans="2:9" hidden="1" x14ac:dyDescent="0.25">
      <c r="B1048" t="s">
        <v>113</v>
      </c>
      <c r="C1048" s="14">
        <v>0.08</v>
      </c>
      <c r="D1048" t="s">
        <v>771</v>
      </c>
      <c r="E1048">
        <v>337375</v>
      </c>
      <c r="F1048" s="64" t="s">
        <v>775</v>
      </c>
      <c r="G1048" s="1">
        <v>100000</v>
      </c>
      <c r="H1048" t="str">
        <f t="shared" si="16"/>
        <v>YM 110/ 170_0.08</v>
      </c>
      <c r="I1048" t="str">
        <f>VLOOKUP(H1048,Data!D:E,2,0)</f>
        <v>MC7PD_B2B_0720_181</v>
      </c>
    </row>
    <row r="1049" spans="2:9" hidden="1" x14ac:dyDescent="0.25">
      <c r="B1049" t="s">
        <v>113</v>
      </c>
      <c r="C1049" s="14">
        <v>0.08</v>
      </c>
      <c r="D1049" t="s">
        <v>794</v>
      </c>
      <c r="E1049">
        <v>337348</v>
      </c>
      <c r="F1049" s="64" t="s">
        <v>796</v>
      </c>
      <c r="G1049" s="1">
        <v>100000</v>
      </c>
      <c r="H1049" t="str">
        <f t="shared" si="16"/>
        <v>YM 110/ 170_0.08</v>
      </c>
      <c r="I1049" t="str">
        <f>VLOOKUP(H1049,Data!D:E,2,0)</f>
        <v>MC7PD_B2B_0720_181</v>
      </c>
    </row>
    <row r="1050" spans="2:9" hidden="1" x14ac:dyDescent="0.25">
      <c r="B1050" t="s">
        <v>113</v>
      </c>
      <c r="C1050" s="14">
        <v>0.08</v>
      </c>
      <c r="D1050" t="s">
        <v>794</v>
      </c>
      <c r="E1050">
        <v>337350</v>
      </c>
      <c r="F1050" s="64" t="s">
        <v>799</v>
      </c>
      <c r="G1050" s="1">
        <v>100000</v>
      </c>
      <c r="H1050" t="str">
        <f t="shared" si="16"/>
        <v>YM 110/ 170_0.08</v>
      </c>
      <c r="I1050" t="str">
        <f>VLOOKUP(H1050,Data!D:E,2,0)</f>
        <v>MC7PD_B2B_0720_181</v>
      </c>
    </row>
    <row r="1051" spans="2:9" hidden="1" x14ac:dyDescent="0.25">
      <c r="B1051" t="s">
        <v>113</v>
      </c>
      <c r="C1051" s="14">
        <v>0.08</v>
      </c>
      <c r="D1051" t="s">
        <v>794</v>
      </c>
      <c r="E1051">
        <v>337351</v>
      </c>
      <c r="F1051" s="64" t="s">
        <v>798</v>
      </c>
      <c r="G1051" s="1">
        <v>1900000</v>
      </c>
      <c r="H1051" t="str">
        <f t="shared" si="16"/>
        <v>YM 110/ 170_0.08</v>
      </c>
      <c r="I1051" t="str">
        <f>VLOOKUP(H1051,Data!D:E,2,0)</f>
        <v>MC7PD_B2B_0720_181</v>
      </c>
    </row>
    <row r="1052" spans="2:9" hidden="1" x14ac:dyDescent="0.25">
      <c r="B1052" t="s">
        <v>113</v>
      </c>
      <c r="C1052" s="14">
        <v>0.08</v>
      </c>
      <c r="D1052" t="s">
        <v>794</v>
      </c>
      <c r="E1052">
        <v>337353</v>
      </c>
      <c r="F1052" s="64" t="s">
        <v>795</v>
      </c>
      <c r="G1052" s="1">
        <v>4900000</v>
      </c>
      <c r="H1052" t="str">
        <f t="shared" si="16"/>
        <v>YM 110/ 170_0.08</v>
      </c>
      <c r="I1052" t="str">
        <f>VLOOKUP(H1052,Data!D:E,2,0)</f>
        <v>MC7PD_B2B_0720_181</v>
      </c>
    </row>
    <row r="1053" spans="2:9" hidden="1" x14ac:dyDescent="0.25">
      <c r="B1053" t="s">
        <v>113</v>
      </c>
      <c r="C1053" s="14">
        <v>0.08</v>
      </c>
      <c r="D1053" t="s">
        <v>794</v>
      </c>
      <c r="E1053">
        <v>337354</v>
      </c>
      <c r="F1053" s="64" t="s">
        <v>797</v>
      </c>
      <c r="G1053" s="1">
        <v>8600000</v>
      </c>
      <c r="H1053" t="str">
        <f t="shared" si="16"/>
        <v>YM 110/ 170_0.08</v>
      </c>
      <c r="I1053" t="str">
        <f>VLOOKUP(H1053,Data!D:E,2,0)</f>
        <v>MC7PD_B2B_0720_181</v>
      </c>
    </row>
    <row r="1054" spans="2:9" hidden="1" x14ac:dyDescent="0.25">
      <c r="B1054" t="s">
        <v>113</v>
      </c>
      <c r="C1054" s="14">
        <v>0.08</v>
      </c>
      <c r="D1054" t="s">
        <v>794</v>
      </c>
      <c r="E1054">
        <v>337367</v>
      </c>
      <c r="F1054" s="64" t="s">
        <v>806</v>
      </c>
      <c r="G1054" s="1">
        <v>400000</v>
      </c>
      <c r="H1054" t="str">
        <f t="shared" si="16"/>
        <v>YM 110/ 170_0.08</v>
      </c>
      <c r="I1054" t="str">
        <f>VLOOKUP(H1054,Data!D:E,2,0)</f>
        <v>MC7PD_B2B_0720_181</v>
      </c>
    </row>
    <row r="1055" spans="2:9" hidden="1" x14ac:dyDescent="0.25">
      <c r="B1055" t="s">
        <v>113</v>
      </c>
      <c r="C1055" s="14">
        <v>0.08</v>
      </c>
      <c r="D1055" t="s">
        <v>794</v>
      </c>
      <c r="E1055">
        <v>337428</v>
      </c>
      <c r="F1055" s="64" t="s">
        <v>1150</v>
      </c>
      <c r="G1055" s="1">
        <v>2800000</v>
      </c>
      <c r="H1055" t="str">
        <f t="shared" si="16"/>
        <v>YM 110/ 170_0.08</v>
      </c>
      <c r="I1055" t="str">
        <f>VLOOKUP(H1055,Data!D:E,2,0)</f>
        <v>MC7PD_B2B_0720_181</v>
      </c>
    </row>
    <row r="1056" spans="2:9" hidden="1" x14ac:dyDescent="0.25">
      <c r="B1056" t="s">
        <v>113</v>
      </c>
      <c r="C1056" s="14">
        <v>0.08</v>
      </c>
      <c r="D1056" t="s">
        <v>808</v>
      </c>
      <c r="E1056">
        <v>175382</v>
      </c>
      <c r="F1056" s="64" t="s">
        <v>809</v>
      </c>
      <c r="G1056" s="1">
        <v>8900000</v>
      </c>
      <c r="H1056" t="str">
        <f t="shared" si="16"/>
        <v>YM 110/ 170_0.08</v>
      </c>
      <c r="I1056" t="str">
        <f>VLOOKUP(H1056,Data!D:E,2,0)</f>
        <v>MC7PD_B2B_0720_181</v>
      </c>
    </row>
    <row r="1057" spans="2:9" hidden="1" x14ac:dyDescent="0.25">
      <c r="B1057" t="s">
        <v>113</v>
      </c>
      <c r="C1057" s="14">
        <v>0.08</v>
      </c>
      <c r="D1057" t="s">
        <v>808</v>
      </c>
      <c r="E1057">
        <v>337308</v>
      </c>
      <c r="F1057" s="64" t="s">
        <v>813</v>
      </c>
      <c r="G1057" s="1">
        <v>400000</v>
      </c>
      <c r="H1057" t="str">
        <f t="shared" si="16"/>
        <v>YM 110/ 170_0.08</v>
      </c>
      <c r="I1057" t="str">
        <f>VLOOKUP(H1057,Data!D:E,2,0)</f>
        <v>MC7PD_B2B_0720_181</v>
      </c>
    </row>
    <row r="1058" spans="2:9" hidden="1" x14ac:dyDescent="0.25">
      <c r="B1058" t="s">
        <v>113</v>
      </c>
      <c r="C1058" s="14">
        <v>0.08</v>
      </c>
      <c r="D1058" t="s">
        <v>808</v>
      </c>
      <c r="E1058">
        <v>337316</v>
      </c>
      <c r="F1058" s="64" t="s">
        <v>817</v>
      </c>
      <c r="G1058" s="1">
        <v>200000</v>
      </c>
      <c r="H1058" t="str">
        <f t="shared" si="16"/>
        <v>YM 110/ 170_0.08</v>
      </c>
      <c r="I1058" t="str">
        <f>VLOOKUP(H1058,Data!D:E,2,0)</f>
        <v>MC7PD_B2B_0720_181</v>
      </c>
    </row>
    <row r="1059" spans="2:9" hidden="1" x14ac:dyDescent="0.25">
      <c r="B1059" t="s">
        <v>113</v>
      </c>
      <c r="C1059" s="14">
        <v>0.08</v>
      </c>
      <c r="D1059" t="s">
        <v>808</v>
      </c>
      <c r="E1059">
        <v>337344</v>
      </c>
      <c r="F1059" s="64" t="s">
        <v>812</v>
      </c>
      <c r="G1059" s="1">
        <v>100000</v>
      </c>
      <c r="H1059" t="str">
        <f t="shared" si="16"/>
        <v>YM 110/ 170_0.08</v>
      </c>
      <c r="I1059" t="str">
        <f>VLOOKUP(H1059,Data!D:E,2,0)</f>
        <v>MC7PD_B2B_0720_181</v>
      </c>
    </row>
    <row r="1060" spans="2:9" hidden="1" x14ac:dyDescent="0.25">
      <c r="B1060" t="s">
        <v>113</v>
      </c>
      <c r="C1060" s="14">
        <v>0.08</v>
      </c>
      <c r="D1060" t="s">
        <v>808</v>
      </c>
      <c r="E1060">
        <v>337391</v>
      </c>
      <c r="F1060" s="64" t="s">
        <v>823</v>
      </c>
      <c r="G1060" s="1">
        <v>100000</v>
      </c>
      <c r="H1060" t="str">
        <f t="shared" si="16"/>
        <v>YM 110/ 170_0.08</v>
      </c>
      <c r="I1060" t="str">
        <f>VLOOKUP(H1060,Data!D:E,2,0)</f>
        <v>MC7PD_B2B_0720_181</v>
      </c>
    </row>
    <row r="1061" spans="2:9" hidden="1" x14ac:dyDescent="0.25">
      <c r="B1061" t="s">
        <v>113</v>
      </c>
      <c r="C1061" s="14">
        <v>0.08</v>
      </c>
      <c r="D1061" t="s">
        <v>808</v>
      </c>
      <c r="E1061">
        <v>337391</v>
      </c>
      <c r="F1061" s="64" t="s">
        <v>819</v>
      </c>
      <c r="G1061" s="1">
        <v>1600000</v>
      </c>
      <c r="H1061" t="str">
        <f t="shared" si="16"/>
        <v>YM 110/ 170_0.08</v>
      </c>
      <c r="I1061" t="str">
        <f>VLOOKUP(H1061,Data!D:E,2,0)</f>
        <v>MC7PD_B2B_0720_181</v>
      </c>
    </row>
    <row r="1062" spans="2:9" hidden="1" x14ac:dyDescent="0.25">
      <c r="B1062" t="s">
        <v>113</v>
      </c>
      <c r="C1062" s="14">
        <v>0.08</v>
      </c>
      <c r="D1062" t="s">
        <v>808</v>
      </c>
      <c r="E1062">
        <v>337397</v>
      </c>
      <c r="F1062" s="64" t="s">
        <v>816</v>
      </c>
      <c r="G1062" s="1">
        <v>1100000</v>
      </c>
      <c r="H1062" t="str">
        <f t="shared" si="16"/>
        <v>YM 110/ 170_0.08</v>
      </c>
      <c r="I1062" t="str">
        <f>VLOOKUP(H1062,Data!D:E,2,0)</f>
        <v>MC7PD_B2B_0720_181</v>
      </c>
    </row>
    <row r="1063" spans="2:9" hidden="1" x14ac:dyDescent="0.25">
      <c r="B1063" t="s">
        <v>113</v>
      </c>
      <c r="C1063" s="14">
        <v>0.08</v>
      </c>
      <c r="D1063" t="s">
        <v>808</v>
      </c>
      <c r="E1063">
        <v>337446</v>
      </c>
      <c r="F1063" s="64" t="s">
        <v>811</v>
      </c>
      <c r="G1063" s="1">
        <v>100000</v>
      </c>
      <c r="H1063" t="str">
        <f t="shared" si="16"/>
        <v>YM 110/ 170_0.08</v>
      </c>
      <c r="I1063" t="str">
        <f>VLOOKUP(H1063,Data!D:E,2,0)</f>
        <v>MC7PD_B2B_0720_181</v>
      </c>
    </row>
    <row r="1064" spans="2:9" hidden="1" x14ac:dyDescent="0.25">
      <c r="B1064" t="s">
        <v>113</v>
      </c>
      <c r="C1064" s="14">
        <v>0.08</v>
      </c>
      <c r="D1064" t="s">
        <v>808</v>
      </c>
      <c r="E1064">
        <v>338061</v>
      </c>
      <c r="F1064" s="64" t="s">
        <v>818</v>
      </c>
      <c r="G1064" s="1">
        <v>600000</v>
      </c>
      <c r="H1064" t="str">
        <f t="shared" si="16"/>
        <v>YM 110/ 170_0.08</v>
      </c>
      <c r="I1064" t="str">
        <f>VLOOKUP(H1064,Data!D:E,2,0)</f>
        <v>MC7PD_B2B_0720_181</v>
      </c>
    </row>
    <row r="1065" spans="2:9" hidden="1" x14ac:dyDescent="0.25">
      <c r="B1065" t="s">
        <v>113</v>
      </c>
      <c r="C1065" s="14">
        <v>0.08</v>
      </c>
      <c r="D1065" t="s">
        <v>828</v>
      </c>
      <c r="E1065">
        <v>175242</v>
      </c>
      <c r="F1065" s="64" t="s">
        <v>834</v>
      </c>
      <c r="G1065" s="1">
        <v>5000000</v>
      </c>
      <c r="H1065" t="str">
        <f t="shared" si="16"/>
        <v>YM 110/ 170_0.08</v>
      </c>
      <c r="I1065" t="str">
        <f>VLOOKUP(H1065,Data!D:E,2,0)</f>
        <v>MC7PD_B2B_0720_181</v>
      </c>
    </row>
    <row r="1066" spans="2:9" hidden="1" x14ac:dyDescent="0.25">
      <c r="B1066" t="s">
        <v>113</v>
      </c>
      <c r="C1066" s="14">
        <v>0.08</v>
      </c>
      <c r="D1066" t="s">
        <v>828</v>
      </c>
      <c r="E1066">
        <v>187507</v>
      </c>
      <c r="F1066" s="64" t="s">
        <v>831</v>
      </c>
      <c r="G1066" s="1">
        <v>100000</v>
      </c>
      <c r="H1066" t="str">
        <f t="shared" si="16"/>
        <v>YM 110/ 170_0.08</v>
      </c>
      <c r="I1066" t="str">
        <f>VLOOKUP(H1066,Data!D:E,2,0)</f>
        <v>MC7PD_B2B_0720_181</v>
      </c>
    </row>
    <row r="1067" spans="2:9" hidden="1" x14ac:dyDescent="0.25">
      <c r="B1067" t="s">
        <v>113</v>
      </c>
      <c r="C1067" s="14">
        <v>0.08</v>
      </c>
      <c r="D1067" t="s">
        <v>828</v>
      </c>
      <c r="E1067">
        <v>337329</v>
      </c>
      <c r="F1067" s="64" t="s">
        <v>829</v>
      </c>
      <c r="G1067" s="1">
        <v>2600000</v>
      </c>
      <c r="H1067" t="str">
        <f t="shared" si="16"/>
        <v>YM 110/ 170_0.08</v>
      </c>
      <c r="I1067" t="str">
        <f>VLOOKUP(H1067,Data!D:E,2,0)</f>
        <v>MC7PD_B2B_0720_181</v>
      </c>
    </row>
    <row r="1068" spans="2:9" hidden="1" x14ac:dyDescent="0.25">
      <c r="B1068" t="s">
        <v>113</v>
      </c>
      <c r="C1068" s="14">
        <v>0.08</v>
      </c>
      <c r="D1068" t="s">
        <v>828</v>
      </c>
      <c r="E1068">
        <v>337331</v>
      </c>
      <c r="F1068" s="64" t="s">
        <v>832</v>
      </c>
      <c r="G1068" s="1">
        <v>1800000</v>
      </c>
      <c r="H1068" t="str">
        <f t="shared" si="16"/>
        <v>YM 110/ 170_0.08</v>
      </c>
      <c r="I1068" t="str">
        <f>VLOOKUP(H1068,Data!D:E,2,0)</f>
        <v>MC7PD_B2B_0720_181</v>
      </c>
    </row>
    <row r="1069" spans="2:9" hidden="1" x14ac:dyDescent="0.25">
      <c r="B1069" t="s">
        <v>113</v>
      </c>
      <c r="C1069" s="14">
        <v>0.08</v>
      </c>
      <c r="D1069" t="s">
        <v>828</v>
      </c>
      <c r="E1069">
        <v>337337</v>
      </c>
      <c r="F1069" s="64" t="s">
        <v>830</v>
      </c>
      <c r="G1069" s="1">
        <v>18600000</v>
      </c>
      <c r="H1069" t="str">
        <f t="shared" si="16"/>
        <v>YM 110/ 170_0.08</v>
      </c>
      <c r="I1069" t="str">
        <f>VLOOKUP(H1069,Data!D:E,2,0)</f>
        <v>MC7PD_B2B_0720_181</v>
      </c>
    </row>
    <row r="1070" spans="2:9" hidden="1" x14ac:dyDescent="0.25">
      <c r="B1070" t="s">
        <v>113</v>
      </c>
      <c r="C1070" s="14">
        <v>0.08</v>
      </c>
      <c r="D1070" t="s">
        <v>828</v>
      </c>
      <c r="E1070">
        <v>337418</v>
      </c>
      <c r="F1070" s="64" t="s">
        <v>833</v>
      </c>
      <c r="G1070" s="1">
        <v>12800000</v>
      </c>
      <c r="H1070" t="str">
        <f t="shared" si="16"/>
        <v>YM 110/ 170_0.08</v>
      </c>
      <c r="I1070" t="str">
        <f>VLOOKUP(H1070,Data!D:E,2,0)</f>
        <v>MC7PD_B2B_0720_181</v>
      </c>
    </row>
    <row r="1071" spans="2:9" hidden="1" x14ac:dyDescent="0.25">
      <c r="B1071" t="s">
        <v>113</v>
      </c>
      <c r="C1071" s="14">
        <v>0.08</v>
      </c>
      <c r="D1071" t="s">
        <v>835</v>
      </c>
      <c r="E1071">
        <v>337322</v>
      </c>
      <c r="F1071" s="64" t="s">
        <v>845</v>
      </c>
      <c r="G1071" s="1">
        <v>100000</v>
      </c>
      <c r="H1071" t="str">
        <f t="shared" si="16"/>
        <v>YM 110/ 170_0.08</v>
      </c>
      <c r="I1071" t="str">
        <f>VLOOKUP(H1071,Data!D:E,2,0)</f>
        <v>MC7PD_B2B_0720_181</v>
      </c>
    </row>
    <row r="1072" spans="2:9" hidden="1" x14ac:dyDescent="0.25">
      <c r="B1072" t="s">
        <v>113</v>
      </c>
      <c r="C1072" s="14">
        <v>8.7999999999999995E-2</v>
      </c>
      <c r="D1072" t="s">
        <v>771</v>
      </c>
      <c r="E1072">
        <v>337375</v>
      </c>
      <c r="F1072" s="64" t="s">
        <v>775</v>
      </c>
      <c r="G1072" s="1">
        <v>2500000</v>
      </c>
      <c r="H1072" t="str">
        <f t="shared" si="16"/>
        <v>YM 110/ 170_0.088</v>
      </c>
      <c r="I1072" t="str">
        <f>VLOOKUP(H1072,Data!D:E,2,0)</f>
        <v>MC7PD_B2B_0720_182</v>
      </c>
    </row>
    <row r="1073" spans="2:9" hidden="1" x14ac:dyDescent="0.25">
      <c r="B1073" t="s">
        <v>113</v>
      </c>
      <c r="C1073" s="14">
        <v>0.09</v>
      </c>
      <c r="D1073" t="s">
        <v>794</v>
      </c>
      <c r="E1073">
        <v>337342</v>
      </c>
      <c r="F1073" s="64" t="s">
        <v>802</v>
      </c>
      <c r="G1073" s="1">
        <v>100000</v>
      </c>
      <c r="H1073" t="str">
        <f t="shared" si="16"/>
        <v>YM 110/ 170_0.09</v>
      </c>
      <c r="I1073" t="str">
        <f>VLOOKUP(H1073,Data!D:E,2,0)</f>
        <v>MC7PD_B2B_0720_183</v>
      </c>
    </row>
    <row r="1074" spans="2:9" hidden="1" x14ac:dyDescent="0.25">
      <c r="B1074" t="s">
        <v>113</v>
      </c>
      <c r="C1074" s="14">
        <v>0.09</v>
      </c>
      <c r="D1074" t="s">
        <v>828</v>
      </c>
      <c r="E1074">
        <v>337337</v>
      </c>
      <c r="F1074" s="64" t="s">
        <v>830</v>
      </c>
      <c r="G1074" s="1">
        <v>100000</v>
      </c>
      <c r="H1074" t="str">
        <f t="shared" si="16"/>
        <v>YM 110/ 170_0.09</v>
      </c>
      <c r="I1074" t="str">
        <f>VLOOKUP(H1074,Data!D:E,2,0)</f>
        <v>MC7PD_B2B_0720_183</v>
      </c>
    </row>
    <row r="1075" spans="2:9" hidden="1" x14ac:dyDescent="0.25">
      <c r="B1075" t="s">
        <v>113</v>
      </c>
      <c r="C1075" s="14">
        <v>0.1</v>
      </c>
      <c r="D1075" t="s">
        <v>771</v>
      </c>
      <c r="E1075">
        <v>180455</v>
      </c>
      <c r="F1075" s="64" t="s">
        <v>786</v>
      </c>
      <c r="G1075" s="1">
        <v>100000</v>
      </c>
      <c r="H1075" t="str">
        <f t="shared" si="16"/>
        <v>YM 110/ 170_0.1</v>
      </c>
      <c r="I1075" t="str">
        <f>VLOOKUP(H1075,Data!D:E,2,0)</f>
        <v>MC7PD_B2B_0720_184</v>
      </c>
    </row>
    <row r="1076" spans="2:9" hidden="1" x14ac:dyDescent="0.25">
      <c r="B1076" t="s">
        <v>113</v>
      </c>
      <c r="C1076" s="14">
        <v>0.1</v>
      </c>
      <c r="D1076" t="s">
        <v>771</v>
      </c>
      <c r="E1076">
        <v>337356</v>
      </c>
      <c r="F1076" s="64" t="s">
        <v>772</v>
      </c>
      <c r="G1076" s="1">
        <v>100000</v>
      </c>
      <c r="H1076" t="str">
        <f t="shared" si="16"/>
        <v>YM 110/ 170_0.1</v>
      </c>
      <c r="I1076" t="str">
        <f>VLOOKUP(H1076,Data!D:E,2,0)</f>
        <v>MC7PD_B2B_0720_184</v>
      </c>
    </row>
    <row r="1077" spans="2:9" hidden="1" x14ac:dyDescent="0.25">
      <c r="B1077" t="s">
        <v>113</v>
      </c>
      <c r="C1077" s="14">
        <v>0.1</v>
      </c>
      <c r="D1077" t="s">
        <v>771</v>
      </c>
      <c r="E1077">
        <v>337357</v>
      </c>
      <c r="F1077" s="64" t="s">
        <v>773</v>
      </c>
      <c r="G1077" s="1">
        <v>100000</v>
      </c>
      <c r="H1077" t="str">
        <f t="shared" si="16"/>
        <v>YM 110/ 170_0.1</v>
      </c>
      <c r="I1077" t="str">
        <f>VLOOKUP(H1077,Data!D:E,2,0)</f>
        <v>MC7PD_B2B_0720_184</v>
      </c>
    </row>
    <row r="1078" spans="2:9" hidden="1" x14ac:dyDescent="0.25">
      <c r="B1078" t="s">
        <v>113</v>
      </c>
      <c r="C1078" s="14">
        <v>0.1</v>
      </c>
      <c r="D1078" t="s">
        <v>771</v>
      </c>
      <c r="E1078">
        <v>337363</v>
      </c>
      <c r="F1078" s="64" t="s">
        <v>782</v>
      </c>
      <c r="G1078" s="1">
        <v>10700000</v>
      </c>
      <c r="H1078" t="str">
        <f t="shared" si="16"/>
        <v>YM 110/ 170_0.1</v>
      </c>
      <c r="I1078" t="str">
        <f>VLOOKUP(H1078,Data!D:E,2,0)</f>
        <v>MC7PD_B2B_0720_184</v>
      </c>
    </row>
    <row r="1079" spans="2:9" hidden="1" x14ac:dyDescent="0.25">
      <c r="B1079" t="s">
        <v>113</v>
      </c>
      <c r="C1079" s="14">
        <v>0.1</v>
      </c>
      <c r="D1079" t="s">
        <v>771</v>
      </c>
      <c r="E1079">
        <v>337374</v>
      </c>
      <c r="F1079" s="64" t="s">
        <v>1006</v>
      </c>
      <c r="G1079" s="1">
        <v>100000</v>
      </c>
      <c r="H1079" t="str">
        <f t="shared" si="16"/>
        <v>YM 110/ 170_0.1</v>
      </c>
      <c r="I1079" t="str">
        <f>VLOOKUP(H1079,Data!D:E,2,0)</f>
        <v>MC7PD_B2B_0720_184</v>
      </c>
    </row>
    <row r="1080" spans="2:9" hidden="1" x14ac:dyDescent="0.25">
      <c r="B1080" t="s">
        <v>113</v>
      </c>
      <c r="C1080" s="14">
        <v>0.1</v>
      </c>
      <c r="D1080" t="s">
        <v>771</v>
      </c>
      <c r="E1080">
        <v>337375</v>
      </c>
      <c r="F1080" s="64" t="s">
        <v>775</v>
      </c>
      <c r="G1080" s="1">
        <v>5600000</v>
      </c>
      <c r="H1080" t="str">
        <f t="shared" si="16"/>
        <v>YM 110/ 170_0.1</v>
      </c>
      <c r="I1080" t="str">
        <f>VLOOKUP(H1080,Data!D:E,2,0)</f>
        <v>MC7PD_B2B_0720_184</v>
      </c>
    </row>
    <row r="1081" spans="2:9" hidden="1" x14ac:dyDescent="0.25">
      <c r="B1081" t="s">
        <v>113</v>
      </c>
      <c r="C1081" s="14">
        <v>0.1</v>
      </c>
      <c r="D1081" t="s">
        <v>771</v>
      </c>
      <c r="E1081">
        <v>337451</v>
      </c>
      <c r="F1081" s="64" t="s">
        <v>777</v>
      </c>
      <c r="G1081" s="1">
        <v>100000</v>
      </c>
      <c r="H1081" t="str">
        <f t="shared" si="16"/>
        <v>YM 110/ 170_0.1</v>
      </c>
      <c r="I1081" t="str">
        <f>VLOOKUP(H1081,Data!D:E,2,0)</f>
        <v>MC7PD_B2B_0720_184</v>
      </c>
    </row>
    <row r="1082" spans="2:9" hidden="1" x14ac:dyDescent="0.25">
      <c r="B1082" t="s">
        <v>113</v>
      </c>
      <c r="C1082" s="14">
        <v>0.1</v>
      </c>
      <c r="D1082" t="s">
        <v>771</v>
      </c>
      <c r="E1082">
        <v>337471</v>
      </c>
      <c r="F1082" s="64" t="s">
        <v>778</v>
      </c>
      <c r="G1082" s="1">
        <v>100000</v>
      </c>
      <c r="H1082" t="str">
        <f t="shared" si="16"/>
        <v>YM 110/ 170_0.1</v>
      </c>
      <c r="I1082" t="str">
        <f>VLOOKUP(H1082,Data!D:E,2,0)</f>
        <v>MC7PD_B2B_0720_184</v>
      </c>
    </row>
    <row r="1083" spans="2:9" hidden="1" x14ac:dyDescent="0.25">
      <c r="B1083" t="s">
        <v>113</v>
      </c>
      <c r="C1083" s="14">
        <v>0.1</v>
      </c>
      <c r="D1083" t="s">
        <v>771</v>
      </c>
      <c r="E1083">
        <v>337483</v>
      </c>
      <c r="F1083" s="64" t="s">
        <v>779</v>
      </c>
      <c r="G1083" s="1">
        <v>7700000</v>
      </c>
      <c r="H1083" t="str">
        <f t="shared" si="16"/>
        <v>YM 110/ 170_0.1</v>
      </c>
      <c r="I1083" t="str">
        <f>VLOOKUP(H1083,Data!D:E,2,0)</f>
        <v>MC7PD_B2B_0720_184</v>
      </c>
    </row>
    <row r="1084" spans="2:9" hidden="1" x14ac:dyDescent="0.25">
      <c r="B1084" t="s">
        <v>113</v>
      </c>
      <c r="C1084" s="14">
        <v>0.1</v>
      </c>
      <c r="D1084" t="s">
        <v>794</v>
      </c>
      <c r="E1084">
        <v>337342</v>
      </c>
      <c r="F1084" s="64" t="s">
        <v>802</v>
      </c>
      <c r="G1084" s="1">
        <v>33000000</v>
      </c>
      <c r="H1084" t="str">
        <f t="shared" si="16"/>
        <v>YM 110/ 170_0.1</v>
      </c>
      <c r="I1084" t="str">
        <f>VLOOKUP(H1084,Data!D:E,2,0)</f>
        <v>MC7PD_B2B_0720_184</v>
      </c>
    </row>
    <row r="1085" spans="2:9" hidden="1" x14ac:dyDescent="0.25">
      <c r="B1085" t="s">
        <v>113</v>
      </c>
      <c r="C1085" s="14">
        <v>0.1</v>
      </c>
      <c r="D1085" t="s">
        <v>794</v>
      </c>
      <c r="E1085">
        <v>337349</v>
      </c>
      <c r="F1085" s="64" t="s">
        <v>801</v>
      </c>
      <c r="G1085" s="1">
        <v>900000</v>
      </c>
      <c r="H1085" t="str">
        <f t="shared" si="16"/>
        <v>YM 110/ 170_0.1</v>
      </c>
      <c r="I1085" t="str">
        <f>VLOOKUP(H1085,Data!D:E,2,0)</f>
        <v>MC7PD_B2B_0720_184</v>
      </c>
    </row>
    <row r="1086" spans="2:9" hidden="1" x14ac:dyDescent="0.25">
      <c r="B1086" t="s">
        <v>113</v>
      </c>
      <c r="C1086" s="14">
        <v>0.1</v>
      </c>
      <c r="D1086" t="s">
        <v>794</v>
      </c>
      <c r="E1086">
        <v>337353</v>
      </c>
      <c r="F1086" s="64" t="s">
        <v>795</v>
      </c>
      <c r="G1086" s="1">
        <v>8300000</v>
      </c>
      <c r="H1086" t="str">
        <f t="shared" si="16"/>
        <v>YM 110/ 170_0.1</v>
      </c>
      <c r="I1086" t="str">
        <f>VLOOKUP(H1086,Data!D:E,2,0)</f>
        <v>MC7PD_B2B_0720_184</v>
      </c>
    </row>
    <row r="1087" spans="2:9" hidden="1" x14ac:dyDescent="0.25">
      <c r="B1087" t="s">
        <v>113</v>
      </c>
      <c r="C1087" s="14">
        <v>0.1</v>
      </c>
      <c r="D1087" t="s">
        <v>794</v>
      </c>
      <c r="E1087">
        <v>337354</v>
      </c>
      <c r="F1087" s="64" t="s">
        <v>797</v>
      </c>
      <c r="G1087" s="1">
        <v>2600000</v>
      </c>
      <c r="H1087" t="str">
        <f t="shared" si="16"/>
        <v>YM 110/ 170_0.1</v>
      </c>
      <c r="I1087" t="str">
        <f>VLOOKUP(H1087,Data!D:E,2,0)</f>
        <v>MC7PD_B2B_0720_184</v>
      </c>
    </row>
    <row r="1088" spans="2:9" hidden="1" x14ac:dyDescent="0.25">
      <c r="B1088" t="s">
        <v>113</v>
      </c>
      <c r="C1088" s="14">
        <v>0.1</v>
      </c>
      <c r="D1088" t="s">
        <v>794</v>
      </c>
      <c r="E1088">
        <v>337359</v>
      </c>
      <c r="F1088" s="64" t="s">
        <v>800</v>
      </c>
      <c r="G1088" s="1">
        <v>1500000</v>
      </c>
      <c r="H1088" t="str">
        <f t="shared" si="16"/>
        <v>YM 110/ 170_0.1</v>
      </c>
      <c r="I1088" t="str">
        <f>VLOOKUP(H1088,Data!D:E,2,0)</f>
        <v>MC7PD_B2B_0720_184</v>
      </c>
    </row>
    <row r="1089" spans="2:9" hidden="1" x14ac:dyDescent="0.25">
      <c r="B1089" t="s">
        <v>113</v>
      </c>
      <c r="C1089" s="14">
        <v>0.1</v>
      </c>
      <c r="D1089" t="s">
        <v>794</v>
      </c>
      <c r="E1089">
        <v>337395</v>
      </c>
      <c r="F1089" s="64" t="s">
        <v>1145</v>
      </c>
      <c r="G1089" s="1">
        <v>6300000</v>
      </c>
      <c r="H1089" t="str">
        <f t="shared" si="16"/>
        <v>YM 110/ 170_0.1</v>
      </c>
      <c r="I1089" t="str">
        <f>VLOOKUP(H1089,Data!D:E,2,0)</f>
        <v>MC7PD_B2B_0720_184</v>
      </c>
    </row>
    <row r="1090" spans="2:9" hidden="1" x14ac:dyDescent="0.25">
      <c r="B1090" t="s">
        <v>113</v>
      </c>
      <c r="C1090" s="14">
        <v>0.1</v>
      </c>
      <c r="D1090" t="s">
        <v>794</v>
      </c>
      <c r="E1090">
        <v>337395</v>
      </c>
      <c r="F1090" s="64" t="s">
        <v>803</v>
      </c>
      <c r="G1090" s="1">
        <v>100000</v>
      </c>
      <c r="H1090" t="str">
        <f t="shared" si="16"/>
        <v>YM 110/ 170_0.1</v>
      </c>
      <c r="I1090" t="str">
        <f>VLOOKUP(H1090,Data!D:E,2,0)</f>
        <v>MC7PD_B2B_0720_184</v>
      </c>
    </row>
    <row r="1091" spans="2:9" hidden="1" x14ac:dyDescent="0.25">
      <c r="B1091" t="s">
        <v>113</v>
      </c>
      <c r="C1091" s="14">
        <v>0.1</v>
      </c>
      <c r="D1091" t="s">
        <v>808</v>
      </c>
      <c r="E1091">
        <v>337306</v>
      </c>
      <c r="F1091" s="64" t="s">
        <v>1185</v>
      </c>
      <c r="G1091" s="1">
        <v>800000</v>
      </c>
      <c r="H1091" t="str">
        <f t="shared" si="16"/>
        <v>YM 110/ 170_0.1</v>
      </c>
      <c r="I1091" t="str">
        <f>VLOOKUP(H1091,Data!D:E,2,0)</f>
        <v>MC7PD_B2B_0720_184</v>
      </c>
    </row>
    <row r="1092" spans="2:9" hidden="1" x14ac:dyDescent="0.25">
      <c r="B1092" t="s">
        <v>113</v>
      </c>
      <c r="C1092" s="14">
        <v>0.1</v>
      </c>
      <c r="D1092" t="s">
        <v>808</v>
      </c>
      <c r="E1092">
        <v>337308</v>
      </c>
      <c r="F1092" s="64" t="s">
        <v>813</v>
      </c>
      <c r="G1092" s="1">
        <v>23300000</v>
      </c>
      <c r="H1092" t="str">
        <f t="shared" si="16"/>
        <v>YM 110/ 170_0.1</v>
      </c>
      <c r="I1092" t="str">
        <f>VLOOKUP(H1092,Data!D:E,2,0)</f>
        <v>MC7PD_B2B_0720_184</v>
      </c>
    </row>
    <row r="1093" spans="2:9" hidden="1" x14ac:dyDescent="0.25">
      <c r="B1093" t="s">
        <v>113</v>
      </c>
      <c r="C1093" s="14">
        <v>0.1</v>
      </c>
      <c r="D1093" t="s">
        <v>808</v>
      </c>
      <c r="E1093">
        <v>337389</v>
      </c>
      <c r="F1093" s="64" t="s">
        <v>1192</v>
      </c>
      <c r="G1093" s="1">
        <v>186000000</v>
      </c>
      <c r="H1093" t="str">
        <f t="shared" ref="H1093:H1156" si="17">B1093&amp;"_"&amp;C1093</f>
        <v>YM 110/ 170_0.1</v>
      </c>
      <c r="I1093" t="str">
        <f>VLOOKUP(H1093,Data!D:E,2,0)</f>
        <v>MC7PD_B2B_0720_184</v>
      </c>
    </row>
    <row r="1094" spans="2:9" hidden="1" x14ac:dyDescent="0.25">
      <c r="B1094" t="s">
        <v>113</v>
      </c>
      <c r="C1094" s="14">
        <v>0.1</v>
      </c>
      <c r="D1094" t="s">
        <v>808</v>
      </c>
      <c r="E1094">
        <v>337397</v>
      </c>
      <c r="F1094" s="64" t="s">
        <v>816</v>
      </c>
      <c r="G1094" s="1">
        <v>7100000</v>
      </c>
      <c r="H1094" t="str">
        <f t="shared" si="17"/>
        <v>YM 110/ 170_0.1</v>
      </c>
      <c r="I1094" t="str">
        <f>VLOOKUP(H1094,Data!D:E,2,0)</f>
        <v>MC7PD_B2B_0720_184</v>
      </c>
    </row>
    <row r="1095" spans="2:9" hidden="1" x14ac:dyDescent="0.25">
      <c r="B1095" t="s">
        <v>113</v>
      </c>
      <c r="C1095" s="14">
        <v>0.1</v>
      </c>
      <c r="D1095" t="s">
        <v>808</v>
      </c>
      <c r="E1095">
        <v>337439</v>
      </c>
      <c r="F1095" s="64" t="s">
        <v>810</v>
      </c>
      <c r="G1095" s="1">
        <v>22900000</v>
      </c>
      <c r="H1095" t="str">
        <f t="shared" si="17"/>
        <v>YM 110/ 170_0.1</v>
      </c>
      <c r="I1095" t="str">
        <f>VLOOKUP(H1095,Data!D:E,2,0)</f>
        <v>MC7PD_B2B_0720_184</v>
      </c>
    </row>
    <row r="1096" spans="2:9" hidden="1" x14ac:dyDescent="0.25">
      <c r="B1096" t="s">
        <v>113</v>
      </c>
      <c r="C1096" s="14">
        <v>0.1</v>
      </c>
      <c r="D1096" t="s">
        <v>808</v>
      </c>
      <c r="E1096">
        <v>337447</v>
      </c>
      <c r="F1096" s="64" t="s">
        <v>1246</v>
      </c>
      <c r="G1096" s="1">
        <v>18500000</v>
      </c>
      <c r="H1096" t="str">
        <f t="shared" si="17"/>
        <v>YM 110/ 170_0.1</v>
      </c>
      <c r="I1096" t="str">
        <f>VLOOKUP(H1096,Data!D:E,2,0)</f>
        <v>MC7PD_B2B_0720_184</v>
      </c>
    </row>
    <row r="1097" spans="2:9" hidden="1" x14ac:dyDescent="0.25">
      <c r="B1097" t="s">
        <v>113</v>
      </c>
      <c r="C1097" s="14">
        <v>0.1</v>
      </c>
      <c r="D1097" t="s">
        <v>828</v>
      </c>
      <c r="E1097">
        <v>175242</v>
      </c>
      <c r="F1097" s="64" t="s">
        <v>834</v>
      </c>
      <c r="G1097" s="1">
        <v>36800000</v>
      </c>
      <c r="H1097" t="str">
        <f t="shared" si="17"/>
        <v>YM 110/ 170_0.1</v>
      </c>
      <c r="I1097" t="str">
        <f>VLOOKUP(H1097,Data!D:E,2,0)</f>
        <v>MC7PD_B2B_0720_184</v>
      </c>
    </row>
    <row r="1098" spans="2:9" hidden="1" x14ac:dyDescent="0.25">
      <c r="B1098" t="s">
        <v>113</v>
      </c>
      <c r="C1098" s="14">
        <v>0.1</v>
      </c>
      <c r="D1098" t="s">
        <v>828</v>
      </c>
      <c r="E1098">
        <v>179444</v>
      </c>
      <c r="F1098" s="64" t="s">
        <v>1282</v>
      </c>
      <c r="G1098" s="1">
        <v>6200000</v>
      </c>
      <c r="H1098" t="str">
        <f t="shared" si="17"/>
        <v>YM 110/ 170_0.1</v>
      </c>
      <c r="I1098" t="str">
        <f>VLOOKUP(H1098,Data!D:E,2,0)</f>
        <v>MC7PD_B2B_0720_184</v>
      </c>
    </row>
    <row r="1099" spans="2:9" hidden="1" x14ac:dyDescent="0.25">
      <c r="B1099" t="s">
        <v>113</v>
      </c>
      <c r="C1099" s="14">
        <v>0.1</v>
      </c>
      <c r="D1099" t="s">
        <v>828</v>
      </c>
      <c r="E1099">
        <v>337331</v>
      </c>
      <c r="F1099" s="64" t="s">
        <v>832</v>
      </c>
      <c r="G1099" s="1">
        <v>100000</v>
      </c>
      <c r="H1099" t="str">
        <f t="shared" si="17"/>
        <v>YM 110/ 170_0.1</v>
      </c>
      <c r="I1099" t="str">
        <f>VLOOKUP(H1099,Data!D:E,2,0)</f>
        <v>MC7PD_B2B_0720_184</v>
      </c>
    </row>
    <row r="1100" spans="2:9" hidden="1" x14ac:dyDescent="0.25">
      <c r="B1100" t="s">
        <v>113</v>
      </c>
      <c r="C1100" s="14">
        <v>0.1</v>
      </c>
      <c r="D1100" t="s">
        <v>828</v>
      </c>
      <c r="E1100">
        <v>337337</v>
      </c>
      <c r="F1100" s="64" t="s">
        <v>830</v>
      </c>
      <c r="G1100" s="1">
        <v>100000</v>
      </c>
      <c r="H1100" t="str">
        <f t="shared" si="17"/>
        <v>YM 110/ 170_0.1</v>
      </c>
      <c r="I1100" t="str">
        <f>VLOOKUP(H1100,Data!D:E,2,0)</f>
        <v>MC7PD_B2B_0720_184</v>
      </c>
    </row>
    <row r="1101" spans="2:9" hidden="1" x14ac:dyDescent="0.25">
      <c r="B1101" t="s">
        <v>113</v>
      </c>
      <c r="C1101" s="14">
        <v>0.1</v>
      </c>
      <c r="D1101" t="s">
        <v>828</v>
      </c>
      <c r="E1101">
        <v>337418</v>
      </c>
      <c r="F1101" s="64" t="s">
        <v>833</v>
      </c>
      <c r="G1101" s="1">
        <v>100000</v>
      </c>
      <c r="H1101" t="str">
        <f t="shared" si="17"/>
        <v>YM 110/ 170_0.1</v>
      </c>
      <c r="I1101" t="str">
        <f>VLOOKUP(H1101,Data!D:E,2,0)</f>
        <v>MC7PD_B2B_0720_184</v>
      </c>
    </row>
    <row r="1102" spans="2:9" hidden="1" x14ac:dyDescent="0.25">
      <c r="B1102" t="s">
        <v>113</v>
      </c>
      <c r="C1102" s="14">
        <v>0.1</v>
      </c>
      <c r="D1102" t="s">
        <v>835</v>
      </c>
      <c r="E1102">
        <v>186715</v>
      </c>
      <c r="F1102" s="64" t="s">
        <v>331</v>
      </c>
      <c r="G1102" s="1">
        <v>100000</v>
      </c>
      <c r="H1102" t="str">
        <f t="shared" si="17"/>
        <v>YM 110/ 170_0.1</v>
      </c>
      <c r="I1102" t="str">
        <f>VLOOKUP(H1102,Data!D:E,2,0)</f>
        <v>MC7PD_B2B_0720_184</v>
      </c>
    </row>
    <row r="1103" spans="2:9" hidden="1" x14ac:dyDescent="0.25">
      <c r="B1103" t="s">
        <v>113</v>
      </c>
      <c r="C1103" s="14">
        <v>0.1</v>
      </c>
      <c r="D1103" t="s">
        <v>835</v>
      </c>
      <c r="E1103">
        <v>337328</v>
      </c>
      <c r="F1103" s="64" t="s">
        <v>839</v>
      </c>
      <c r="G1103" s="1">
        <v>2900000</v>
      </c>
      <c r="H1103" t="str">
        <f t="shared" si="17"/>
        <v>YM 110/ 170_0.1</v>
      </c>
      <c r="I1103" t="str">
        <f>VLOOKUP(H1103,Data!D:E,2,0)</f>
        <v>MC7PD_B2B_0720_184</v>
      </c>
    </row>
    <row r="1104" spans="2:9" hidden="1" x14ac:dyDescent="0.25">
      <c r="B1104" t="s">
        <v>113</v>
      </c>
      <c r="C1104" s="14">
        <v>0.1</v>
      </c>
      <c r="D1104" t="s">
        <v>835</v>
      </c>
      <c r="E1104">
        <v>337480</v>
      </c>
      <c r="F1104" s="64" t="s">
        <v>862</v>
      </c>
      <c r="G1104" s="1">
        <v>300000</v>
      </c>
      <c r="H1104" t="str">
        <f t="shared" si="17"/>
        <v>YM 110/ 170_0.1</v>
      </c>
      <c r="I1104" t="str">
        <f>VLOOKUP(H1104,Data!D:E,2,0)</f>
        <v>MC7PD_B2B_0720_184</v>
      </c>
    </row>
    <row r="1105" spans="2:9" hidden="1" x14ac:dyDescent="0.25">
      <c r="B1105" t="s">
        <v>113</v>
      </c>
      <c r="C1105" s="14">
        <v>0.1</v>
      </c>
      <c r="D1105" t="s">
        <v>835</v>
      </c>
      <c r="E1105">
        <v>338062</v>
      </c>
      <c r="F1105" s="64" t="s">
        <v>1337</v>
      </c>
      <c r="G1105" s="1">
        <v>100000</v>
      </c>
      <c r="H1105" t="str">
        <f t="shared" si="17"/>
        <v>YM 110/ 170_0.1</v>
      </c>
      <c r="I1105" t="str">
        <f>VLOOKUP(H1105,Data!D:E,2,0)</f>
        <v>MC7PD_B2B_0720_184</v>
      </c>
    </row>
    <row r="1106" spans="2:9" hidden="1" x14ac:dyDescent="0.25">
      <c r="B1106" t="s">
        <v>113</v>
      </c>
      <c r="C1106" s="14">
        <v>0.11</v>
      </c>
      <c r="D1106" t="s">
        <v>794</v>
      </c>
      <c r="E1106">
        <v>337342</v>
      </c>
      <c r="F1106" s="64" t="s">
        <v>802</v>
      </c>
      <c r="G1106" s="1">
        <v>100000</v>
      </c>
      <c r="H1106" t="str">
        <f t="shared" si="17"/>
        <v>YM 110/ 170_0.11</v>
      </c>
      <c r="I1106" t="str">
        <f>VLOOKUP(H1106,Data!D:E,2,0)</f>
        <v>MC7PD_B2B_0720_185</v>
      </c>
    </row>
    <row r="1107" spans="2:9" hidden="1" x14ac:dyDescent="0.25">
      <c r="B1107" t="s">
        <v>113</v>
      </c>
      <c r="C1107" s="14">
        <v>0.12</v>
      </c>
      <c r="D1107" t="s">
        <v>771</v>
      </c>
      <c r="E1107">
        <v>337357</v>
      </c>
      <c r="F1107" s="64" t="s">
        <v>773</v>
      </c>
      <c r="G1107" s="1">
        <v>100000</v>
      </c>
      <c r="H1107" t="str">
        <f t="shared" si="17"/>
        <v>YM 110/ 170_0.12</v>
      </c>
      <c r="I1107" t="str">
        <f>VLOOKUP(H1107,Data!D:E,2,0)</f>
        <v>MC7PD_B2B_0720_186</v>
      </c>
    </row>
    <row r="1108" spans="2:9" hidden="1" x14ac:dyDescent="0.25">
      <c r="B1108" t="s">
        <v>113</v>
      </c>
      <c r="C1108" s="14">
        <v>0.12</v>
      </c>
      <c r="D1108" t="s">
        <v>771</v>
      </c>
      <c r="E1108">
        <v>337358</v>
      </c>
      <c r="F1108" s="64" t="s">
        <v>781</v>
      </c>
      <c r="G1108" s="1">
        <v>100000</v>
      </c>
      <c r="H1108" t="str">
        <f t="shared" si="17"/>
        <v>YM 110/ 170_0.12</v>
      </c>
      <c r="I1108" t="str">
        <f>VLOOKUP(H1108,Data!D:E,2,0)</f>
        <v>MC7PD_B2B_0720_186</v>
      </c>
    </row>
    <row r="1109" spans="2:9" hidden="1" x14ac:dyDescent="0.25">
      <c r="B1109" t="s">
        <v>113</v>
      </c>
      <c r="C1109" s="14">
        <v>0.12</v>
      </c>
      <c r="D1109" t="s">
        <v>771</v>
      </c>
      <c r="E1109">
        <v>337363</v>
      </c>
      <c r="F1109" s="64" t="s">
        <v>782</v>
      </c>
      <c r="G1109" s="1">
        <v>100000</v>
      </c>
      <c r="H1109" t="str">
        <f t="shared" si="17"/>
        <v>YM 110/ 170_0.12</v>
      </c>
      <c r="I1109" t="str">
        <f>VLOOKUP(H1109,Data!D:E,2,0)</f>
        <v>MC7PD_B2B_0720_186</v>
      </c>
    </row>
    <row r="1110" spans="2:9" hidden="1" x14ac:dyDescent="0.25">
      <c r="B1110" t="s">
        <v>113</v>
      </c>
      <c r="C1110" s="14">
        <v>0.12</v>
      </c>
      <c r="D1110" t="s">
        <v>771</v>
      </c>
      <c r="E1110">
        <v>337374</v>
      </c>
      <c r="F1110" s="64" t="s">
        <v>1009</v>
      </c>
      <c r="G1110" s="1">
        <v>100000</v>
      </c>
      <c r="H1110" t="str">
        <f t="shared" si="17"/>
        <v>YM 110/ 170_0.12</v>
      </c>
      <c r="I1110" t="str">
        <f>VLOOKUP(H1110,Data!D:E,2,0)</f>
        <v>MC7PD_B2B_0720_186</v>
      </c>
    </row>
    <row r="1111" spans="2:9" hidden="1" x14ac:dyDescent="0.25">
      <c r="B1111" t="s">
        <v>113</v>
      </c>
      <c r="C1111" s="14">
        <v>0.12</v>
      </c>
      <c r="D1111" t="s">
        <v>771</v>
      </c>
      <c r="E1111">
        <v>337375</v>
      </c>
      <c r="F1111" s="64" t="s">
        <v>775</v>
      </c>
      <c r="G1111" s="1">
        <v>100000</v>
      </c>
      <c r="H1111" t="str">
        <f t="shared" si="17"/>
        <v>YM 110/ 170_0.12</v>
      </c>
      <c r="I1111" t="str">
        <f>VLOOKUP(H1111,Data!D:E,2,0)</f>
        <v>MC7PD_B2B_0720_186</v>
      </c>
    </row>
    <row r="1112" spans="2:9" hidden="1" x14ac:dyDescent="0.25">
      <c r="B1112" t="s">
        <v>113</v>
      </c>
      <c r="C1112" s="14">
        <v>0.12</v>
      </c>
      <c r="D1112" t="s">
        <v>771</v>
      </c>
      <c r="E1112">
        <v>337384</v>
      </c>
      <c r="F1112" s="64" t="s">
        <v>784</v>
      </c>
      <c r="G1112" s="1">
        <v>100000</v>
      </c>
      <c r="H1112" t="str">
        <f t="shared" si="17"/>
        <v>YM 110/ 170_0.12</v>
      </c>
      <c r="I1112" t="str">
        <f>VLOOKUP(H1112,Data!D:E,2,0)</f>
        <v>MC7PD_B2B_0720_186</v>
      </c>
    </row>
    <row r="1113" spans="2:9" hidden="1" x14ac:dyDescent="0.25">
      <c r="B1113" t="s">
        <v>113</v>
      </c>
      <c r="C1113" s="14">
        <v>0.12</v>
      </c>
      <c r="D1113" t="s">
        <v>794</v>
      </c>
      <c r="E1113">
        <v>337340</v>
      </c>
      <c r="F1113" s="64" t="s">
        <v>1807</v>
      </c>
      <c r="G1113" s="1">
        <v>100000</v>
      </c>
      <c r="H1113" t="str">
        <f t="shared" si="17"/>
        <v>YM 110/ 170_0.12</v>
      </c>
      <c r="I1113" t="str">
        <f>VLOOKUP(H1113,Data!D:E,2,0)</f>
        <v>MC7PD_B2B_0720_186</v>
      </c>
    </row>
    <row r="1114" spans="2:9" hidden="1" x14ac:dyDescent="0.25">
      <c r="B1114" t="s">
        <v>113</v>
      </c>
      <c r="C1114" s="14">
        <v>0.12</v>
      </c>
      <c r="D1114" t="s">
        <v>794</v>
      </c>
      <c r="E1114">
        <v>337342</v>
      </c>
      <c r="F1114" s="64" t="s">
        <v>802</v>
      </c>
      <c r="G1114" s="1">
        <v>20400000</v>
      </c>
      <c r="H1114" t="str">
        <f t="shared" si="17"/>
        <v>YM 110/ 170_0.12</v>
      </c>
      <c r="I1114" t="str">
        <f>VLOOKUP(H1114,Data!D:E,2,0)</f>
        <v>MC7PD_B2B_0720_186</v>
      </c>
    </row>
    <row r="1115" spans="2:9" hidden="1" x14ac:dyDescent="0.25">
      <c r="B1115" t="s">
        <v>113</v>
      </c>
      <c r="C1115" s="14">
        <v>0.12</v>
      </c>
      <c r="D1115" t="s">
        <v>794</v>
      </c>
      <c r="E1115">
        <v>337352</v>
      </c>
      <c r="F1115" s="64" t="s">
        <v>955</v>
      </c>
      <c r="G1115" s="1">
        <v>5700000</v>
      </c>
      <c r="H1115" t="str">
        <f t="shared" si="17"/>
        <v>YM 110/ 170_0.12</v>
      </c>
      <c r="I1115" t="str">
        <f>VLOOKUP(H1115,Data!D:E,2,0)</f>
        <v>MC7PD_B2B_0720_186</v>
      </c>
    </row>
    <row r="1116" spans="2:9" hidden="1" x14ac:dyDescent="0.25">
      <c r="B1116" t="s">
        <v>113</v>
      </c>
      <c r="C1116" s="14">
        <v>0.12</v>
      </c>
      <c r="D1116" t="s">
        <v>808</v>
      </c>
      <c r="E1116">
        <v>337397</v>
      </c>
      <c r="F1116" s="64" t="s">
        <v>816</v>
      </c>
      <c r="G1116" s="1">
        <v>2400000</v>
      </c>
      <c r="H1116" t="str">
        <f t="shared" si="17"/>
        <v>YM 110/ 170_0.12</v>
      </c>
      <c r="I1116" t="str">
        <f>VLOOKUP(H1116,Data!D:E,2,0)</f>
        <v>MC7PD_B2B_0720_186</v>
      </c>
    </row>
    <row r="1117" spans="2:9" hidden="1" x14ac:dyDescent="0.25">
      <c r="B1117" t="s">
        <v>113</v>
      </c>
      <c r="C1117" s="14">
        <v>0.12</v>
      </c>
      <c r="D1117" t="s">
        <v>808</v>
      </c>
      <c r="E1117">
        <v>337446</v>
      </c>
      <c r="F1117" s="64" t="s">
        <v>811</v>
      </c>
      <c r="G1117" s="1">
        <v>52900000</v>
      </c>
      <c r="H1117" t="str">
        <f t="shared" si="17"/>
        <v>YM 110/ 170_0.12</v>
      </c>
      <c r="I1117" t="str">
        <f>VLOOKUP(H1117,Data!D:E,2,0)</f>
        <v>MC7PD_B2B_0720_186</v>
      </c>
    </row>
    <row r="1118" spans="2:9" hidden="1" x14ac:dyDescent="0.25">
      <c r="B1118" t="s">
        <v>113</v>
      </c>
      <c r="C1118" s="14">
        <v>0.12</v>
      </c>
      <c r="D1118" t="s">
        <v>808</v>
      </c>
      <c r="E1118">
        <v>337447</v>
      </c>
      <c r="F1118" s="64" t="s">
        <v>1246</v>
      </c>
      <c r="G1118" s="1">
        <v>75900000</v>
      </c>
      <c r="H1118" t="str">
        <f t="shared" si="17"/>
        <v>YM 110/ 170_0.12</v>
      </c>
      <c r="I1118" t="str">
        <f>VLOOKUP(H1118,Data!D:E,2,0)</f>
        <v>MC7PD_B2B_0720_186</v>
      </c>
    </row>
    <row r="1119" spans="2:9" hidden="1" x14ac:dyDescent="0.25">
      <c r="B1119" t="s">
        <v>113</v>
      </c>
      <c r="C1119" s="14">
        <v>0.12</v>
      </c>
      <c r="D1119" t="s">
        <v>828</v>
      </c>
      <c r="E1119">
        <v>187507</v>
      </c>
      <c r="F1119" s="64" t="s">
        <v>831</v>
      </c>
      <c r="G1119" s="1">
        <v>800000</v>
      </c>
      <c r="H1119" t="str">
        <f t="shared" si="17"/>
        <v>YM 110/ 170_0.12</v>
      </c>
      <c r="I1119" t="str">
        <f>VLOOKUP(H1119,Data!D:E,2,0)</f>
        <v>MC7PD_B2B_0720_186</v>
      </c>
    </row>
    <row r="1120" spans="2:9" hidden="1" x14ac:dyDescent="0.25">
      <c r="B1120" t="s">
        <v>113</v>
      </c>
      <c r="C1120" s="14">
        <v>0.12</v>
      </c>
      <c r="D1120" t="s">
        <v>828</v>
      </c>
      <c r="E1120">
        <v>337331</v>
      </c>
      <c r="F1120" s="64" t="s">
        <v>832</v>
      </c>
      <c r="G1120" s="1">
        <v>700000</v>
      </c>
      <c r="H1120" t="str">
        <f t="shared" si="17"/>
        <v>YM 110/ 170_0.12</v>
      </c>
      <c r="I1120" t="str">
        <f>VLOOKUP(H1120,Data!D:E,2,0)</f>
        <v>MC7PD_B2B_0720_186</v>
      </c>
    </row>
    <row r="1121" spans="2:9" hidden="1" x14ac:dyDescent="0.25">
      <c r="B1121" t="s">
        <v>113</v>
      </c>
      <c r="C1121" s="14">
        <v>0.12</v>
      </c>
      <c r="D1121" t="s">
        <v>828</v>
      </c>
      <c r="E1121">
        <v>337337</v>
      </c>
      <c r="F1121" s="64" t="s">
        <v>830</v>
      </c>
      <c r="G1121" s="1">
        <v>2700000</v>
      </c>
      <c r="H1121" t="str">
        <f t="shared" si="17"/>
        <v>YM 110/ 170_0.12</v>
      </c>
      <c r="I1121" t="str">
        <f>VLOOKUP(H1121,Data!D:E,2,0)</f>
        <v>MC7PD_B2B_0720_186</v>
      </c>
    </row>
    <row r="1122" spans="2:9" hidden="1" x14ac:dyDescent="0.25">
      <c r="B1122" t="s">
        <v>113</v>
      </c>
      <c r="C1122" s="14">
        <v>0.12</v>
      </c>
      <c r="D1122" t="s">
        <v>828</v>
      </c>
      <c r="E1122">
        <v>337418</v>
      </c>
      <c r="F1122" s="64" t="s">
        <v>833</v>
      </c>
      <c r="G1122" s="1">
        <v>11300000</v>
      </c>
      <c r="H1122" t="str">
        <f t="shared" si="17"/>
        <v>YM 110/ 170_0.12</v>
      </c>
      <c r="I1122" t="str">
        <f>VLOOKUP(H1122,Data!D:E,2,0)</f>
        <v>MC7PD_B2B_0720_186</v>
      </c>
    </row>
    <row r="1123" spans="2:9" hidden="1" x14ac:dyDescent="0.25">
      <c r="B1123" t="s">
        <v>113</v>
      </c>
      <c r="C1123" s="14">
        <v>0.12</v>
      </c>
      <c r="D1123" t="s">
        <v>835</v>
      </c>
      <c r="E1123">
        <v>186715</v>
      </c>
      <c r="F1123" s="64" t="s">
        <v>331</v>
      </c>
      <c r="G1123" s="1">
        <v>100000</v>
      </c>
      <c r="H1123" t="str">
        <f t="shared" si="17"/>
        <v>YM 110/ 170_0.12</v>
      </c>
      <c r="I1123" t="str">
        <f>VLOOKUP(H1123,Data!D:E,2,0)</f>
        <v>MC7PD_B2B_0720_186</v>
      </c>
    </row>
    <row r="1124" spans="2:9" hidden="1" x14ac:dyDescent="0.25">
      <c r="B1124" t="s">
        <v>113</v>
      </c>
      <c r="C1124" s="14">
        <v>0.12</v>
      </c>
      <c r="D1124" t="s">
        <v>835</v>
      </c>
      <c r="E1124">
        <v>337328</v>
      </c>
      <c r="F1124" s="64" t="s">
        <v>839</v>
      </c>
      <c r="G1124" s="1">
        <v>38300000</v>
      </c>
      <c r="H1124" t="str">
        <f t="shared" si="17"/>
        <v>YM 110/ 170_0.12</v>
      </c>
      <c r="I1124" t="str">
        <f>VLOOKUP(H1124,Data!D:E,2,0)</f>
        <v>MC7PD_B2B_0720_186</v>
      </c>
    </row>
    <row r="1125" spans="2:9" hidden="1" x14ac:dyDescent="0.25">
      <c r="B1125" t="s">
        <v>113</v>
      </c>
      <c r="C1125" s="14">
        <v>0.125</v>
      </c>
      <c r="D1125" t="s">
        <v>828</v>
      </c>
      <c r="E1125">
        <v>179444</v>
      </c>
      <c r="F1125" s="64" t="s">
        <v>1282</v>
      </c>
      <c r="G1125" s="1">
        <v>28300000</v>
      </c>
      <c r="H1125" t="str">
        <f t="shared" si="17"/>
        <v>YM 110/ 170_0.125</v>
      </c>
      <c r="I1125" t="str">
        <f>VLOOKUP(H1125,Data!D:E,2,0)</f>
        <v>MC7PD_B2B_0720_187</v>
      </c>
    </row>
    <row r="1126" spans="2:9" hidden="1" x14ac:dyDescent="0.25">
      <c r="B1126" t="s">
        <v>113</v>
      </c>
      <c r="C1126" s="14">
        <v>0.13</v>
      </c>
      <c r="D1126" t="s">
        <v>771</v>
      </c>
      <c r="E1126">
        <v>337374</v>
      </c>
      <c r="F1126" s="64" t="s">
        <v>959</v>
      </c>
      <c r="G1126" s="1">
        <v>13900000</v>
      </c>
      <c r="H1126" t="str">
        <f t="shared" si="17"/>
        <v>YM 110/ 170_0.13</v>
      </c>
      <c r="I1126" t="str">
        <f>VLOOKUP(H1126,Data!D:E,2,0)</f>
        <v>MC7PD_B2B_0720_188</v>
      </c>
    </row>
    <row r="1127" spans="2:9" hidden="1" x14ac:dyDescent="0.25">
      <c r="B1127" t="s">
        <v>113</v>
      </c>
      <c r="C1127" s="14">
        <v>0.13</v>
      </c>
      <c r="D1127" t="s">
        <v>771</v>
      </c>
      <c r="E1127">
        <v>337375</v>
      </c>
      <c r="F1127" s="64" t="s">
        <v>775</v>
      </c>
      <c r="G1127" s="1">
        <v>100000</v>
      </c>
      <c r="H1127" t="str">
        <f t="shared" si="17"/>
        <v>YM 110/ 170_0.13</v>
      </c>
      <c r="I1127" t="str">
        <f>VLOOKUP(H1127,Data!D:E,2,0)</f>
        <v>MC7PD_B2B_0720_188</v>
      </c>
    </row>
    <row r="1128" spans="2:9" hidden="1" x14ac:dyDescent="0.25">
      <c r="B1128" t="s">
        <v>113</v>
      </c>
      <c r="C1128" s="14">
        <v>0.13</v>
      </c>
      <c r="D1128" t="s">
        <v>771</v>
      </c>
      <c r="E1128">
        <v>337471</v>
      </c>
      <c r="F1128" s="64" t="s">
        <v>778</v>
      </c>
      <c r="G1128" s="1">
        <v>120800000</v>
      </c>
      <c r="H1128" t="str">
        <f t="shared" si="17"/>
        <v>YM 110/ 170_0.13</v>
      </c>
      <c r="I1128" t="str">
        <f>VLOOKUP(H1128,Data!D:E,2,0)</f>
        <v>MC7PD_B2B_0720_188</v>
      </c>
    </row>
    <row r="1129" spans="2:9" hidden="1" x14ac:dyDescent="0.25">
      <c r="B1129" t="s">
        <v>113</v>
      </c>
      <c r="C1129" s="14">
        <v>0.13500000000000001</v>
      </c>
      <c r="D1129" t="s">
        <v>771</v>
      </c>
      <c r="E1129">
        <v>337375</v>
      </c>
      <c r="F1129" s="64" t="s">
        <v>775</v>
      </c>
      <c r="G1129" s="1">
        <v>27400000</v>
      </c>
      <c r="H1129" t="str">
        <f t="shared" si="17"/>
        <v>YM 110/ 170_0.135</v>
      </c>
      <c r="I1129" t="str">
        <f>VLOOKUP(H1129,Data!D:E,2,0)</f>
        <v>MC7PD_B2B_0720_189</v>
      </c>
    </row>
    <row r="1130" spans="2:9" hidden="1" x14ac:dyDescent="0.25">
      <c r="B1130" t="s">
        <v>113</v>
      </c>
      <c r="C1130" s="14">
        <v>0.14000000000000001</v>
      </c>
      <c r="D1130" t="s">
        <v>771</v>
      </c>
      <c r="E1130">
        <v>337375</v>
      </c>
      <c r="F1130" s="64" t="s">
        <v>775</v>
      </c>
      <c r="G1130" s="1">
        <v>100000</v>
      </c>
      <c r="H1130" t="str">
        <f t="shared" si="17"/>
        <v>YM 110/ 170_0.14</v>
      </c>
      <c r="I1130" t="str">
        <f>VLOOKUP(H1130,Data!D:E,2,0)</f>
        <v>MC7PD_B2B_0720_190</v>
      </c>
    </row>
    <row r="1131" spans="2:9" hidden="1" x14ac:dyDescent="0.25">
      <c r="B1131" t="s">
        <v>113</v>
      </c>
      <c r="C1131" s="14">
        <v>0.14000000000000001</v>
      </c>
      <c r="D1131" t="s">
        <v>771</v>
      </c>
      <c r="E1131">
        <v>337443</v>
      </c>
      <c r="F1131" s="64" t="s">
        <v>1058</v>
      </c>
      <c r="G1131" s="1">
        <v>64900000</v>
      </c>
      <c r="H1131" t="str">
        <f t="shared" si="17"/>
        <v>YM 110/ 170_0.14</v>
      </c>
      <c r="I1131" t="str">
        <f>VLOOKUP(H1131,Data!D:E,2,0)</f>
        <v>MC7PD_B2B_0720_190</v>
      </c>
    </row>
    <row r="1132" spans="2:9" hidden="1" x14ac:dyDescent="0.25">
      <c r="B1132" t="s">
        <v>113</v>
      </c>
      <c r="C1132" s="14">
        <v>0.15</v>
      </c>
      <c r="D1132" t="s">
        <v>771</v>
      </c>
      <c r="E1132">
        <v>337471</v>
      </c>
      <c r="F1132" s="64" t="s">
        <v>778</v>
      </c>
      <c r="G1132" s="1">
        <v>80400000</v>
      </c>
      <c r="H1132" t="str">
        <f t="shared" si="17"/>
        <v>YM 110/ 170_0.15</v>
      </c>
      <c r="I1132" t="str">
        <f>VLOOKUP(H1132,Data!D:E,2,0)</f>
        <v>MC7PD_B2B_0720_191</v>
      </c>
    </row>
    <row r="1133" spans="2:9" hidden="1" x14ac:dyDescent="0.25">
      <c r="B1133" t="s">
        <v>114</v>
      </c>
      <c r="C1133" s="14">
        <v>0.06</v>
      </c>
      <c r="D1133" t="s">
        <v>771</v>
      </c>
      <c r="E1133">
        <v>337375</v>
      </c>
      <c r="F1133" s="64" t="s">
        <v>775</v>
      </c>
      <c r="G1133" s="1">
        <v>300000</v>
      </c>
      <c r="H1133" t="str">
        <f t="shared" si="17"/>
        <v>YM Bottle_0.06</v>
      </c>
      <c r="I1133" t="str">
        <f>VLOOKUP(H1133,Data!D:E,2,0)</f>
        <v>MC7PD_B2B_0720_192</v>
      </c>
    </row>
    <row r="1134" spans="2:9" hidden="1" x14ac:dyDescent="0.25">
      <c r="B1134" t="s">
        <v>114</v>
      </c>
      <c r="C1134" s="14">
        <v>0.06</v>
      </c>
      <c r="D1134" t="s">
        <v>828</v>
      </c>
      <c r="E1134">
        <v>337329</v>
      </c>
      <c r="F1134" s="64" t="s">
        <v>829</v>
      </c>
      <c r="G1134" s="1">
        <v>100000</v>
      </c>
      <c r="H1134" t="str">
        <f t="shared" si="17"/>
        <v>YM Bottle_0.06</v>
      </c>
      <c r="I1134" t="str">
        <f>VLOOKUP(H1134,Data!D:E,2,0)</f>
        <v>MC7PD_B2B_0720_192</v>
      </c>
    </row>
    <row r="1135" spans="2:9" hidden="1" x14ac:dyDescent="0.25">
      <c r="B1135" t="s">
        <v>114</v>
      </c>
      <c r="C1135" s="14">
        <v>0.08</v>
      </c>
      <c r="D1135" t="s">
        <v>771</v>
      </c>
      <c r="E1135">
        <v>337374</v>
      </c>
      <c r="F1135" s="64" t="s">
        <v>1009</v>
      </c>
      <c r="G1135" s="1">
        <v>100000</v>
      </c>
      <c r="H1135" t="str">
        <f t="shared" si="17"/>
        <v>YM Bottle_0.08</v>
      </c>
      <c r="I1135" t="str">
        <f>VLOOKUP(H1135,Data!D:E,2,0)</f>
        <v>MC7PD_B2B_0720_193</v>
      </c>
    </row>
    <row r="1136" spans="2:9" hidden="1" x14ac:dyDescent="0.25">
      <c r="B1136" t="s">
        <v>114</v>
      </c>
      <c r="C1136" s="14">
        <v>0.1</v>
      </c>
      <c r="D1136" t="s">
        <v>771</v>
      </c>
      <c r="E1136">
        <v>337375</v>
      </c>
      <c r="F1136" s="64" t="s">
        <v>775</v>
      </c>
      <c r="G1136" s="1">
        <v>100000</v>
      </c>
      <c r="H1136" t="str">
        <f t="shared" si="17"/>
        <v>YM Bottle_0.1</v>
      </c>
      <c r="I1136" t="str">
        <f>VLOOKUP(H1136,Data!D:E,2,0)</f>
        <v>MC7PD_B2B_0720_194</v>
      </c>
    </row>
    <row r="1137" spans="2:9" hidden="1" x14ac:dyDescent="0.25">
      <c r="B1137" t="s">
        <v>114</v>
      </c>
      <c r="C1137" s="14">
        <v>0.1</v>
      </c>
      <c r="D1137" t="s">
        <v>794</v>
      </c>
      <c r="E1137">
        <v>337342</v>
      </c>
      <c r="F1137" s="64" t="s">
        <v>802</v>
      </c>
      <c r="G1137" s="1">
        <v>100000</v>
      </c>
      <c r="H1137" t="str">
        <f t="shared" si="17"/>
        <v>YM Bottle_0.1</v>
      </c>
      <c r="I1137" t="str">
        <f>VLOOKUP(H1137,Data!D:E,2,0)</f>
        <v>MC7PD_B2B_0720_194</v>
      </c>
    </row>
    <row r="1138" spans="2:9" hidden="1" x14ac:dyDescent="0.25">
      <c r="B1138" t="s">
        <v>114</v>
      </c>
      <c r="C1138" s="14">
        <v>0.1</v>
      </c>
      <c r="D1138" t="s">
        <v>794</v>
      </c>
      <c r="E1138">
        <v>337349</v>
      </c>
      <c r="F1138" s="64" t="s">
        <v>801</v>
      </c>
      <c r="G1138" s="1">
        <v>100000</v>
      </c>
      <c r="H1138" t="str">
        <f t="shared" si="17"/>
        <v>YM Bottle_0.1</v>
      </c>
      <c r="I1138" t="str">
        <f>VLOOKUP(H1138,Data!D:E,2,0)</f>
        <v>MC7PD_B2B_0720_194</v>
      </c>
    </row>
    <row r="1139" spans="2:9" hidden="1" x14ac:dyDescent="0.25">
      <c r="B1139" t="s">
        <v>114</v>
      </c>
      <c r="C1139" s="14">
        <v>0.1</v>
      </c>
      <c r="D1139" t="s">
        <v>794</v>
      </c>
      <c r="E1139">
        <v>337350</v>
      </c>
      <c r="F1139" s="64" t="s">
        <v>799</v>
      </c>
      <c r="G1139" s="1">
        <v>100000</v>
      </c>
      <c r="H1139" t="str">
        <f t="shared" si="17"/>
        <v>YM Bottle_0.1</v>
      </c>
      <c r="I1139" t="str">
        <f>VLOOKUP(H1139,Data!D:E,2,0)</f>
        <v>MC7PD_B2B_0720_194</v>
      </c>
    </row>
    <row r="1140" spans="2:9" hidden="1" x14ac:dyDescent="0.25">
      <c r="B1140" t="s">
        <v>114</v>
      </c>
      <c r="C1140" s="14">
        <v>0.1</v>
      </c>
      <c r="D1140" t="s">
        <v>794</v>
      </c>
      <c r="E1140">
        <v>337353</v>
      </c>
      <c r="F1140" s="64" t="s">
        <v>795</v>
      </c>
      <c r="G1140" s="1">
        <v>100000</v>
      </c>
      <c r="H1140" t="str">
        <f t="shared" si="17"/>
        <v>YM Bottle_0.1</v>
      </c>
      <c r="I1140" t="str">
        <f>VLOOKUP(H1140,Data!D:E,2,0)</f>
        <v>MC7PD_B2B_0720_194</v>
      </c>
    </row>
    <row r="1141" spans="2:9" hidden="1" x14ac:dyDescent="0.25">
      <c r="B1141" t="s">
        <v>114</v>
      </c>
      <c r="C1141" s="14">
        <v>0.1</v>
      </c>
      <c r="D1141" t="s">
        <v>794</v>
      </c>
      <c r="E1141">
        <v>337354</v>
      </c>
      <c r="F1141" s="64" t="s">
        <v>797</v>
      </c>
      <c r="G1141" s="1">
        <v>100000</v>
      </c>
      <c r="H1141" t="str">
        <f t="shared" si="17"/>
        <v>YM Bottle_0.1</v>
      </c>
      <c r="I1141" t="str">
        <f>VLOOKUP(H1141,Data!D:E,2,0)</f>
        <v>MC7PD_B2B_0720_194</v>
      </c>
    </row>
    <row r="1142" spans="2:9" hidden="1" x14ac:dyDescent="0.25">
      <c r="B1142" t="s">
        <v>114</v>
      </c>
      <c r="C1142" s="14">
        <v>0.1</v>
      </c>
      <c r="D1142" t="s">
        <v>808</v>
      </c>
      <c r="E1142">
        <v>175382</v>
      </c>
      <c r="F1142" s="64" t="s">
        <v>809</v>
      </c>
      <c r="G1142" s="1">
        <v>500000</v>
      </c>
      <c r="H1142" t="str">
        <f t="shared" si="17"/>
        <v>YM Bottle_0.1</v>
      </c>
      <c r="I1142" t="str">
        <f>VLOOKUP(H1142,Data!D:E,2,0)</f>
        <v>MC7PD_B2B_0720_194</v>
      </c>
    </row>
    <row r="1143" spans="2:9" hidden="1" x14ac:dyDescent="0.25">
      <c r="B1143" t="s">
        <v>114</v>
      </c>
      <c r="C1143" s="14">
        <v>0.1</v>
      </c>
      <c r="D1143" t="s">
        <v>808</v>
      </c>
      <c r="E1143">
        <v>337313</v>
      </c>
      <c r="F1143" s="64" t="s">
        <v>133</v>
      </c>
      <c r="G1143" s="1">
        <v>400000</v>
      </c>
      <c r="H1143" t="str">
        <f t="shared" si="17"/>
        <v>YM Bottle_0.1</v>
      </c>
      <c r="I1143" t="str">
        <f>VLOOKUP(H1143,Data!D:E,2,0)</f>
        <v>MC7PD_B2B_0720_194</v>
      </c>
    </row>
    <row r="1144" spans="2:9" hidden="1" x14ac:dyDescent="0.25">
      <c r="B1144" t="s">
        <v>114</v>
      </c>
      <c r="C1144" s="14">
        <v>0.1</v>
      </c>
      <c r="D1144" t="s">
        <v>808</v>
      </c>
      <c r="E1144">
        <v>337316</v>
      </c>
      <c r="F1144" s="64" t="s">
        <v>817</v>
      </c>
      <c r="G1144" s="1">
        <v>100000</v>
      </c>
      <c r="H1144" t="str">
        <f t="shared" si="17"/>
        <v>YM Bottle_0.1</v>
      </c>
      <c r="I1144" t="str">
        <f>VLOOKUP(H1144,Data!D:E,2,0)</f>
        <v>MC7PD_B2B_0720_194</v>
      </c>
    </row>
    <row r="1145" spans="2:9" hidden="1" x14ac:dyDescent="0.25">
      <c r="B1145" t="s">
        <v>114</v>
      </c>
      <c r="C1145" s="14">
        <v>0.1</v>
      </c>
      <c r="D1145" t="s">
        <v>808</v>
      </c>
      <c r="E1145">
        <v>337439</v>
      </c>
      <c r="F1145" s="64" t="s">
        <v>810</v>
      </c>
      <c r="G1145" s="1">
        <v>600000</v>
      </c>
      <c r="H1145" t="str">
        <f t="shared" si="17"/>
        <v>YM Bottle_0.1</v>
      </c>
      <c r="I1145" t="str">
        <f>VLOOKUP(H1145,Data!D:E,2,0)</f>
        <v>MC7PD_B2B_0720_194</v>
      </c>
    </row>
    <row r="1146" spans="2:9" hidden="1" x14ac:dyDescent="0.25">
      <c r="B1146" t="s">
        <v>114</v>
      </c>
      <c r="C1146" s="14">
        <v>0.11</v>
      </c>
      <c r="D1146" t="s">
        <v>794</v>
      </c>
      <c r="E1146">
        <v>337342</v>
      </c>
      <c r="F1146" s="64" t="s">
        <v>802</v>
      </c>
      <c r="G1146" s="1">
        <v>100000</v>
      </c>
      <c r="H1146" t="str">
        <f t="shared" si="17"/>
        <v>YM Bottle_0.11</v>
      </c>
      <c r="I1146" t="str">
        <f>VLOOKUP(H1146,Data!D:E,2,0)</f>
        <v>MC7PD_B2B_0720_195</v>
      </c>
    </row>
    <row r="1147" spans="2:9" hidden="1" x14ac:dyDescent="0.25">
      <c r="B1147" t="s">
        <v>114</v>
      </c>
      <c r="C1147" s="14">
        <v>0.11</v>
      </c>
      <c r="D1147" t="s">
        <v>794</v>
      </c>
      <c r="E1147">
        <v>337354</v>
      </c>
      <c r="F1147" s="64" t="s">
        <v>797</v>
      </c>
      <c r="G1147" s="1">
        <v>100000</v>
      </c>
      <c r="H1147" t="str">
        <f t="shared" si="17"/>
        <v>YM Bottle_0.11</v>
      </c>
      <c r="I1147" t="str">
        <f>VLOOKUP(H1147,Data!D:E,2,0)</f>
        <v>MC7PD_B2B_0720_195</v>
      </c>
    </row>
    <row r="1148" spans="2:9" hidden="1" x14ac:dyDescent="0.25">
      <c r="B1148" t="s">
        <v>114</v>
      </c>
      <c r="C1148" s="14">
        <v>0.11</v>
      </c>
      <c r="D1148" t="s">
        <v>808</v>
      </c>
      <c r="E1148">
        <v>337391</v>
      </c>
      <c r="F1148" s="64" t="s">
        <v>819</v>
      </c>
      <c r="G1148" s="1">
        <v>100000</v>
      </c>
      <c r="H1148" t="str">
        <f t="shared" si="17"/>
        <v>YM Bottle_0.11</v>
      </c>
      <c r="I1148" t="str">
        <f>VLOOKUP(H1148,Data!D:E,2,0)</f>
        <v>MC7PD_B2B_0720_195</v>
      </c>
    </row>
    <row r="1149" spans="2:9" hidden="1" x14ac:dyDescent="0.25">
      <c r="B1149" t="s">
        <v>114</v>
      </c>
      <c r="C1149" s="14">
        <v>0.11</v>
      </c>
      <c r="D1149" t="s">
        <v>808</v>
      </c>
      <c r="E1149">
        <v>337397</v>
      </c>
      <c r="F1149" s="64" t="s">
        <v>816</v>
      </c>
      <c r="G1149" s="1">
        <v>4800000</v>
      </c>
      <c r="H1149" t="str">
        <f t="shared" si="17"/>
        <v>YM Bottle_0.11</v>
      </c>
      <c r="I1149" t="str">
        <f>VLOOKUP(H1149,Data!D:E,2,0)</f>
        <v>MC7PD_B2B_0720_195</v>
      </c>
    </row>
    <row r="1150" spans="2:9" hidden="1" x14ac:dyDescent="0.25">
      <c r="B1150" t="s">
        <v>114</v>
      </c>
      <c r="C1150" s="14">
        <v>0.11</v>
      </c>
      <c r="D1150" t="s">
        <v>808</v>
      </c>
      <c r="E1150">
        <v>337446</v>
      </c>
      <c r="F1150" s="64" t="s">
        <v>811</v>
      </c>
      <c r="G1150" s="1">
        <v>800000</v>
      </c>
      <c r="H1150" t="str">
        <f t="shared" si="17"/>
        <v>YM Bottle_0.11</v>
      </c>
      <c r="I1150" t="str">
        <f>VLOOKUP(H1150,Data!D:E,2,0)</f>
        <v>MC7PD_B2B_0720_195</v>
      </c>
    </row>
    <row r="1151" spans="2:9" hidden="1" x14ac:dyDescent="0.25">
      <c r="B1151" t="s">
        <v>114</v>
      </c>
      <c r="C1151" s="14">
        <v>0.12</v>
      </c>
      <c r="D1151" t="s">
        <v>794</v>
      </c>
      <c r="E1151">
        <v>337342</v>
      </c>
      <c r="F1151" s="64" t="s">
        <v>802</v>
      </c>
      <c r="G1151" s="1">
        <v>100000</v>
      </c>
      <c r="H1151" t="str">
        <f t="shared" si="17"/>
        <v>YM Bottle_0.12</v>
      </c>
      <c r="I1151" t="str">
        <f>VLOOKUP(H1151,Data!D:E,2,0)</f>
        <v>MC7PD_B2B_0720_196</v>
      </c>
    </row>
    <row r="1152" spans="2:9" hidden="1" x14ac:dyDescent="0.25">
      <c r="B1152" t="s">
        <v>114</v>
      </c>
      <c r="C1152" s="14">
        <v>0.12</v>
      </c>
      <c r="D1152" t="s">
        <v>794</v>
      </c>
      <c r="E1152">
        <v>337359</v>
      </c>
      <c r="F1152" s="64" t="s">
        <v>800</v>
      </c>
      <c r="G1152" s="1">
        <v>100000</v>
      </c>
      <c r="H1152" t="str">
        <f t="shared" si="17"/>
        <v>YM Bottle_0.12</v>
      </c>
      <c r="I1152" t="str">
        <f>VLOOKUP(H1152,Data!D:E,2,0)</f>
        <v>MC7PD_B2B_0720_196</v>
      </c>
    </row>
    <row r="1153" spans="2:9" hidden="1" x14ac:dyDescent="0.25">
      <c r="B1153" t="s">
        <v>114</v>
      </c>
      <c r="C1153" s="14">
        <v>0.12</v>
      </c>
      <c r="D1153" t="s">
        <v>794</v>
      </c>
      <c r="E1153">
        <v>337367</v>
      </c>
      <c r="F1153" s="64" t="s">
        <v>806</v>
      </c>
      <c r="G1153" s="1">
        <v>100000</v>
      </c>
      <c r="H1153" t="str">
        <f t="shared" si="17"/>
        <v>YM Bottle_0.12</v>
      </c>
      <c r="I1153" t="str">
        <f>VLOOKUP(H1153,Data!D:E,2,0)</f>
        <v>MC7PD_B2B_0720_196</v>
      </c>
    </row>
    <row r="1154" spans="2:9" hidden="1" x14ac:dyDescent="0.25">
      <c r="B1154" t="s">
        <v>114</v>
      </c>
      <c r="C1154" s="14">
        <v>0.12</v>
      </c>
      <c r="D1154" t="s">
        <v>794</v>
      </c>
      <c r="E1154">
        <v>337395</v>
      </c>
      <c r="F1154" s="64" t="s">
        <v>803</v>
      </c>
      <c r="G1154" s="1">
        <v>1100000</v>
      </c>
      <c r="H1154" t="str">
        <f t="shared" si="17"/>
        <v>YM Bottle_0.12</v>
      </c>
      <c r="I1154" t="str">
        <f>VLOOKUP(H1154,Data!D:E,2,0)</f>
        <v>MC7PD_B2B_0720_196</v>
      </c>
    </row>
    <row r="1155" spans="2:9" hidden="1" x14ac:dyDescent="0.25">
      <c r="B1155" t="s">
        <v>114</v>
      </c>
      <c r="C1155" s="14">
        <v>0.13</v>
      </c>
      <c r="D1155" t="s">
        <v>771</v>
      </c>
      <c r="E1155">
        <v>337356</v>
      </c>
      <c r="F1155" s="64" t="s">
        <v>772</v>
      </c>
      <c r="G1155" s="1">
        <v>100000</v>
      </c>
      <c r="H1155" t="str">
        <f t="shared" si="17"/>
        <v>YM Bottle_0.13</v>
      </c>
      <c r="I1155" t="str">
        <f>VLOOKUP(H1155,Data!D:E,2,0)</f>
        <v>MC7PD_B2B_0720_197</v>
      </c>
    </row>
    <row r="1156" spans="2:9" hidden="1" x14ac:dyDescent="0.25">
      <c r="B1156" t="s">
        <v>114</v>
      </c>
      <c r="C1156" s="14">
        <v>0.15</v>
      </c>
      <c r="D1156" t="s">
        <v>771</v>
      </c>
      <c r="E1156">
        <v>337358</v>
      </c>
      <c r="F1156" s="64" t="s">
        <v>781</v>
      </c>
      <c r="G1156" s="1">
        <v>100000</v>
      </c>
      <c r="H1156" t="str">
        <f t="shared" si="17"/>
        <v>YM Bottle_0.15</v>
      </c>
      <c r="I1156" t="str">
        <f>VLOOKUP(H1156,Data!D:E,2,0)</f>
        <v>MC7PD_B2B_0720_198</v>
      </c>
    </row>
    <row r="1157" spans="2:9" hidden="1" x14ac:dyDescent="0.25">
      <c r="B1157" t="s">
        <v>114</v>
      </c>
      <c r="C1157" s="14">
        <v>0.17</v>
      </c>
      <c r="D1157" t="s">
        <v>771</v>
      </c>
      <c r="E1157">
        <v>180804</v>
      </c>
      <c r="F1157" s="64" t="s">
        <v>770</v>
      </c>
      <c r="G1157" s="1">
        <v>100000</v>
      </c>
      <c r="H1157" t="str">
        <f t="shared" ref="H1157:H1178" si="18">B1157&amp;"_"&amp;C1157</f>
        <v>YM Bottle_0.17</v>
      </c>
      <c r="I1157" t="str">
        <f>VLOOKUP(H1157,Data!D:E,2,0)</f>
        <v>MC7PD_B2B_0720_199</v>
      </c>
    </row>
    <row r="1158" spans="2:9" hidden="1" x14ac:dyDescent="0.25">
      <c r="B1158" t="s">
        <v>114</v>
      </c>
      <c r="C1158" s="14">
        <v>0.17</v>
      </c>
      <c r="D1158" t="s">
        <v>771</v>
      </c>
      <c r="E1158">
        <v>337357</v>
      </c>
      <c r="F1158" s="64" t="s">
        <v>773</v>
      </c>
      <c r="G1158" s="1">
        <v>100000</v>
      </c>
      <c r="H1158" t="str">
        <f t="shared" si="18"/>
        <v>YM Bottle_0.17</v>
      </c>
      <c r="I1158" t="str">
        <f>VLOOKUP(H1158,Data!D:E,2,0)</f>
        <v>MC7PD_B2B_0720_199</v>
      </c>
    </row>
    <row r="1159" spans="2:9" hidden="1" x14ac:dyDescent="0.25">
      <c r="B1159" t="s">
        <v>114</v>
      </c>
      <c r="C1159" s="14">
        <v>0.17</v>
      </c>
      <c r="D1159" t="s">
        <v>771</v>
      </c>
      <c r="E1159">
        <v>337361</v>
      </c>
      <c r="F1159" s="64" t="s">
        <v>769</v>
      </c>
      <c r="G1159" s="1">
        <v>100000</v>
      </c>
      <c r="H1159" t="str">
        <f t="shared" si="18"/>
        <v>YM Bottle_0.17</v>
      </c>
      <c r="I1159" t="str">
        <f>VLOOKUP(H1159,Data!D:E,2,0)</f>
        <v>MC7PD_B2B_0720_199</v>
      </c>
    </row>
    <row r="1160" spans="2:9" hidden="1" x14ac:dyDescent="0.25">
      <c r="B1160" t="s">
        <v>114</v>
      </c>
      <c r="C1160" s="14">
        <v>0.17</v>
      </c>
      <c r="D1160" t="s">
        <v>771</v>
      </c>
      <c r="E1160">
        <v>337375</v>
      </c>
      <c r="F1160" s="64" t="s">
        <v>775</v>
      </c>
      <c r="G1160" s="1">
        <v>100000</v>
      </c>
      <c r="H1160" t="str">
        <f t="shared" si="18"/>
        <v>YM Bottle_0.17</v>
      </c>
      <c r="I1160" t="str">
        <f>VLOOKUP(H1160,Data!D:E,2,0)</f>
        <v>MC7PD_B2B_0720_199</v>
      </c>
    </row>
    <row r="1161" spans="2:9" hidden="1" x14ac:dyDescent="0.25">
      <c r="B1161" t="s">
        <v>114</v>
      </c>
      <c r="C1161" s="14">
        <v>0.17</v>
      </c>
      <c r="D1161" t="s">
        <v>771</v>
      </c>
      <c r="E1161">
        <v>337451</v>
      </c>
      <c r="F1161" s="64" t="s">
        <v>777</v>
      </c>
      <c r="G1161" s="1">
        <v>100000</v>
      </c>
      <c r="H1161" t="str">
        <f t="shared" si="18"/>
        <v>YM Bottle_0.17</v>
      </c>
      <c r="I1161" t="str">
        <f>VLOOKUP(H1161,Data!D:E,2,0)</f>
        <v>MC7PD_B2B_0720_199</v>
      </c>
    </row>
    <row r="1162" spans="2:9" hidden="1" x14ac:dyDescent="0.25">
      <c r="B1162" t="s">
        <v>114</v>
      </c>
      <c r="C1162" s="14">
        <v>0.17</v>
      </c>
      <c r="D1162" t="s">
        <v>771</v>
      </c>
      <c r="E1162">
        <v>337483</v>
      </c>
      <c r="F1162" s="64" t="s">
        <v>779</v>
      </c>
      <c r="G1162" s="1">
        <v>100000</v>
      </c>
      <c r="H1162" t="str">
        <f t="shared" si="18"/>
        <v>YM Bottle_0.17</v>
      </c>
      <c r="I1162" t="str">
        <f>VLOOKUP(H1162,Data!D:E,2,0)</f>
        <v>MC7PD_B2B_0720_199</v>
      </c>
    </row>
    <row r="1163" spans="2:9" hidden="1" x14ac:dyDescent="0.25">
      <c r="B1163" t="s">
        <v>114</v>
      </c>
      <c r="C1163" s="14">
        <v>0.17</v>
      </c>
      <c r="D1163" t="s">
        <v>794</v>
      </c>
      <c r="E1163">
        <v>337352</v>
      </c>
      <c r="F1163" s="64" t="s">
        <v>955</v>
      </c>
      <c r="G1163" s="1">
        <v>12200000</v>
      </c>
      <c r="H1163" t="str">
        <f t="shared" si="18"/>
        <v>YM Bottle_0.17</v>
      </c>
      <c r="I1163" t="str">
        <f>VLOOKUP(H1163,Data!D:E,2,0)</f>
        <v>MC7PD_B2B_0720_199</v>
      </c>
    </row>
    <row r="1164" spans="2:9" hidden="1" x14ac:dyDescent="0.25">
      <c r="B1164" t="s">
        <v>114</v>
      </c>
      <c r="C1164" s="14">
        <v>0.17</v>
      </c>
      <c r="D1164" t="s">
        <v>794</v>
      </c>
      <c r="E1164">
        <v>337359</v>
      </c>
      <c r="F1164" s="64" t="s">
        <v>800</v>
      </c>
      <c r="G1164" s="1">
        <v>100000</v>
      </c>
      <c r="H1164" t="str">
        <f t="shared" si="18"/>
        <v>YM Bottle_0.17</v>
      </c>
      <c r="I1164" t="str">
        <f>VLOOKUP(H1164,Data!D:E,2,0)</f>
        <v>MC7PD_B2B_0720_199</v>
      </c>
    </row>
    <row r="1165" spans="2:9" hidden="1" x14ac:dyDescent="0.25">
      <c r="B1165" t="s">
        <v>114</v>
      </c>
      <c r="C1165" s="14">
        <v>0.17</v>
      </c>
      <c r="D1165" t="s">
        <v>808</v>
      </c>
      <c r="E1165">
        <v>337397</v>
      </c>
      <c r="F1165" s="64" t="s">
        <v>816</v>
      </c>
      <c r="G1165" s="1">
        <v>300000</v>
      </c>
      <c r="H1165" t="str">
        <f t="shared" si="18"/>
        <v>YM Bottle_0.17</v>
      </c>
      <c r="I1165" t="str">
        <f>VLOOKUP(H1165,Data!D:E,2,0)</f>
        <v>MC7PD_B2B_0720_199</v>
      </c>
    </row>
    <row r="1166" spans="2:9" hidden="1" x14ac:dyDescent="0.25">
      <c r="B1166" t="s">
        <v>114</v>
      </c>
      <c r="C1166" s="14">
        <v>0.17</v>
      </c>
      <c r="D1166" t="s">
        <v>808</v>
      </c>
      <c r="E1166">
        <v>337445</v>
      </c>
      <c r="F1166" s="64" t="s">
        <v>815</v>
      </c>
      <c r="G1166" s="1">
        <v>2900000</v>
      </c>
      <c r="H1166" t="str">
        <f t="shared" si="18"/>
        <v>YM Bottle_0.17</v>
      </c>
      <c r="I1166" t="str">
        <f>VLOOKUP(H1166,Data!D:E,2,0)</f>
        <v>MC7PD_B2B_0720_199</v>
      </c>
    </row>
    <row r="1167" spans="2:9" hidden="1" x14ac:dyDescent="0.25">
      <c r="B1167" t="s">
        <v>114</v>
      </c>
      <c r="C1167" s="14">
        <v>0.17</v>
      </c>
      <c r="D1167" t="s">
        <v>828</v>
      </c>
      <c r="E1167">
        <v>187507</v>
      </c>
      <c r="F1167" s="64" t="s">
        <v>831</v>
      </c>
      <c r="G1167" s="1">
        <v>100000</v>
      </c>
      <c r="H1167" t="str">
        <f t="shared" si="18"/>
        <v>YM Bottle_0.17</v>
      </c>
      <c r="I1167" t="str">
        <f>VLOOKUP(H1167,Data!D:E,2,0)</f>
        <v>MC7PD_B2B_0720_199</v>
      </c>
    </row>
    <row r="1168" spans="2:9" hidden="1" x14ac:dyDescent="0.25">
      <c r="B1168" t="s">
        <v>114</v>
      </c>
      <c r="C1168" s="14">
        <v>0.17</v>
      </c>
      <c r="D1168" t="s">
        <v>828</v>
      </c>
      <c r="E1168">
        <v>337331</v>
      </c>
      <c r="F1168" s="64" t="s">
        <v>832</v>
      </c>
      <c r="G1168" s="1">
        <v>1000000</v>
      </c>
      <c r="H1168" t="str">
        <f t="shared" si="18"/>
        <v>YM Bottle_0.17</v>
      </c>
      <c r="I1168" t="str">
        <f>VLOOKUP(H1168,Data!D:E,2,0)</f>
        <v>MC7PD_B2B_0720_199</v>
      </c>
    </row>
    <row r="1169" spans="2:9" hidden="1" x14ac:dyDescent="0.25">
      <c r="B1169" t="s">
        <v>114</v>
      </c>
      <c r="C1169" s="14">
        <v>0.17</v>
      </c>
      <c r="D1169" t="s">
        <v>828</v>
      </c>
      <c r="E1169">
        <v>337418</v>
      </c>
      <c r="F1169" s="64" t="s">
        <v>833</v>
      </c>
      <c r="G1169" s="1">
        <v>200000</v>
      </c>
      <c r="H1169" t="str">
        <f t="shared" si="18"/>
        <v>YM Bottle_0.17</v>
      </c>
      <c r="I1169" t="str">
        <f>VLOOKUP(H1169,Data!D:E,2,0)</f>
        <v>MC7PD_B2B_0720_199</v>
      </c>
    </row>
    <row r="1170" spans="2:9" hidden="1" x14ac:dyDescent="0.25">
      <c r="B1170" t="s">
        <v>114</v>
      </c>
      <c r="C1170" s="14">
        <v>0.17</v>
      </c>
      <c r="D1170" t="s">
        <v>835</v>
      </c>
      <c r="E1170">
        <v>337328</v>
      </c>
      <c r="F1170" s="64" t="s">
        <v>839</v>
      </c>
      <c r="G1170" s="1">
        <v>100000</v>
      </c>
      <c r="H1170" t="str">
        <f t="shared" si="18"/>
        <v>YM Bottle_0.17</v>
      </c>
      <c r="I1170" t="str">
        <f>VLOOKUP(H1170,Data!D:E,2,0)</f>
        <v>MC7PD_B2B_0720_199</v>
      </c>
    </row>
    <row r="1171" spans="2:9" hidden="1" x14ac:dyDescent="0.25">
      <c r="B1171" t="s">
        <v>114</v>
      </c>
      <c r="C1171" s="14">
        <v>0.17</v>
      </c>
      <c r="D1171" t="s">
        <v>835</v>
      </c>
      <c r="E1171">
        <v>337480</v>
      </c>
      <c r="F1171" s="64" t="s">
        <v>862</v>
      </c>
      <c r="G1171" s="1">
        <v>100000</v>
      </c>
      <c r="H1171" t="str">
        <f t="shared" si="18"/>
        <v>YM Bottle_0.17</v>
      </c>
      <c r="I1171" t="str">
        <f>VLOOKUP(H1171,Data!D:E,2,0)</f>
        <v>MC7PD_B2B_0720_199</v>
      </c>
    </row>
    <row r="1172" spans="2:9" hidden="1" x14ac:dyDescent="0.25">
      <c r="B1172" t="s">
        <v>114</v>
      </c>
      <c r="C1172" s="14">
        <v>0.19</v>
      </c>
      <c r="D1172" t="s">
        <v>771</v>
      </c>
      <c r="E1172">
        <v>337375</v>
      </c>
      <c r="F1172" s="64" t="s">
        <v>775</v>
      </c>
      <c r="G1172" s="1">
        <v>100000</v>
      </c>
      <c r="H1172" t="str">
        <f t="shared" si="18"/>
        <v>YM Bottle_0.19</v>
      </c>
      <c r="I1172" t="str">
        <f>VLOOKUP(H1172,Data!D:E,2,0)</f>
        <v>MC7PD_B2B_0720_200</v>
      </c>
    </row>
    <row r="1173" spans="2:9" hidden="1" x14ac:dyDescent="0.25">
      <c r="B1173" t="s">
        <v>114</v>
      </c>
      <c r="C1173" s="14">
        <v>0.19</v>
      </c>
      <c r="D1173" t="s">
        <v>828</v>
      </c>
      <c r="E1173">
        <v>337337</v>
      </c>
      <c r="F1173" s="64" t="s">
        <v>830</v>
      </c>
      <c r="G1173" s="1">
        <v>100000</v>
      </c>
      <c r="H1173" t="str">
        <f t="shared" si="18"/>
        <v>YM Bottle_0.19</v>
      </c>
      <c r="I1173" t="str">
        <f>VLOOKUP(H1173,Data!D:E,2,0)</f>
        <v>MC7PD_B2B_0720_200</v>
      </c>
    </row>
    <row r="1174" spans="2:9" hidden="1" x14ac:dyDescent="0.25">
      <c r="B1174" t="s">
        <v>114</v>
      </c>
      <c r="C1174" s="14">
        <v>0.19</v>
      </c>
      <c r="D1174" t="s">
        <v>835</v>
      </c>
      <c r="E1174">
        <v>186715</v>
      </c>
      <c r="F1174" s="64" t="s">
        <v>331</v>
      </c>
      <c r="G1174" s="1">
        <v>100000</v>
      </c>
      <c r="H1174" t="str">
        <f t="shared" si="18"/>
        <v>YM Bottle_0.19</v>
      </c>
      <c r="I1174" t="str">
        <f>VLOOKUP(H1174,Data!D:E,2,0)</f>
        <v>MC7PD_B2B_0720_200</v>
      </c>
    </row>
    <row r="1175" spans="2:9" hidden="1" x14ac:dyDescent="0.25">
      <c r="B1175" t="s">
        <v>114</v>
      </c>
      <c r="C1175" s="14">
        <v>0.21</v>
      </c>
      <c r="D1175" t="s">
        <v>771</v>
      </c>
      <c r="E1175">
        <v>337357</v>
      </c>
      <c r="F1175" s="64" t="s">
        <v>773</v>
      </c>
      <c r="G1175" s="1">
        <v>100000</v>
      </c>
      <c r="H1175" t="str">
        <f t="shared" si="18"/>
        <v>YM Bottle_0.21</v>
      </c>
      <c r="I1175" t="str">
        <f>VLOOKUP(H1175,Data!D:E,2,0)</f>
        <v>MC7PD_B2B_0720_201</v>
      </c>
    </row>
    <row r="1176" spans="2:9" hidden="1" x14ac:dyDescent="0.25">
      <c r="B1176" t="s">
        <v>114</v>
      </c>
      <c r="C1176" s="14">
        <v>0.21</v>
      </c>
      <c r="D1176" t="s">
        <v>771</v>
      </c>
      <c r="E1176">
        <v>337363</v>
      </c>
      <c r="F1176" s="64" t="s">
        <v>782</v>
      </c>
      <c r="G1176" s="1">
        <v>100000</v>
      </c>
      <c r="H1176" t="str">
        <f t="shared" si="18"/>
        <v>YM Bottle_0.21</v>
      </c>
      <c r="I1176" t="str">
        <f>VLOOKUP(H1176,Data!D:E,2,0)</f>
        <v>MC7PD_B2B_0720_201</v>
      </c>
    </row>
    <row r="1177" spans="2:9" hidden="1" x14ac:dyDescent="0.25">
      <c r="B1177" t="s">
        <v>114</v>
      </c>
      <c r="C1177" s="14">
        <v>0.21</v>
      </c>
      <c r="D1177" t="s">
        <v>771</v>
      </c>
      <c r="E1177">
        <v>337375</v>
      </c>
      <c r="F1177" s="64" t="s">
        <v>775</v>
      </c>
      <c r="G1177" s="1">
        <v>100000</v>
      </c>
      <c r="H1177" t="str">
        <f t="shared" si="18"/>
        <v>YM Bottle_0.21</v>
      </c>
      <c r="I1177" t="str">
        <f>VLOOKUP(H1177,Data!D:E,2,0)</f>
        <v>MC7PD_B2B_0720_201</v>
      </c>
    </row>
    <row r="1178" spans="2:9" hidden="1" x14ac:dyDescent="0.25">
      <c r="B1178" t="s">
        <v>114</v>
      </c>
      <c r="C1178" s="14">
        <v>0.21</v>
      </c>
      <c r="D1178" t="s">
        <v>771</v>
      </c>
      <c r="E1178">
        <v>337384</v>
      </c>
      <c r="F1178" s="64" t="s">
        <v>784</v>
      </c>
      <c r="G1178" s="1">
        <v>100000</v>
      </c>
      <c r="H1178" t="str">
        <f t="shared" si="18"/>
        <v>YM Bottle_0.21</v>
      </c>
      <c r="I1178" t="str">
        <f>VLOOKUP(H1178,Data!D:E,2,0)</f>
        <v>MC7PD_B2B_0720_201</v>
      </c>
    </row>
  </sheetData>
  <autoFilter ref="B3:I1178">
    <filterColumn colId="7">
      <filters>
        <filter val="MC7PD_B2B_0720_84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2517"/>
  <sheetViews>
    <sheetView tabSelected="1" zoomScale="70" zoomScaleNormal="70" workbookViewId="0">
      <pane xSplit="9" ySplit="1" topLeftCell="J2" activePane="bottomRight" state="frozen"/>
      <selection pane="topRight" activeCell="J1" sqref="J1"/>
      <selection pane="bottomLeft" activeCell="A4" sqref="A4"/>
      <selection pane="bottomRight" activeCell="E12" sqref="E12"/>
    </sheetView>
  </sheetViews>
  <sheetFormatPr defaultRowHeight="15" x14ac:dyDescent="0.25"/>
  <cols>
    <col min="1" max="1" width="9.85546875" bestFit="1" customWidth="1"/>
    <col min="2" max="2" width="10.140625" bestFit="1" customWidth="1"/>
    <col min="4" max="4" width="23.5703125" customWidth="1"/>
    <col min="5" max="5" width="16.5703125" bestFit="1" customWidth="1"/>
    <col min="6" max="6" width="63.85546875" bestFit="1" customWidth="1"/>
    <col min="7" max="7" width="26.5703125" bestFit="1" customWidth="1"/>
    <col min="8" max="8" width="11" style="14" customWidth="1"/>
    <col min="9" max="9" width="26.85546875" style="2" customWidth="1"/>
    <col min="10" max="11" width="18.140625" style="2" bestFit="1" customWidth="1"/>
    <col min="12" max="12" width="18.140625" style="1" bestFit="1" customWidth="1"/>
    <col min="13" max="13" width="10" style="1" customWidth="1"/>
    <col min="14" max="14" width="12.7109375" customWidth="1"/>
    <col min="15" max="15" width="11.42578125" style="17" customWidth="1"/>
    <col min="16" max="16" width="16.140625" customWidth="1"/>
    <col min="17" max="17" width="30.42578125" bestFit="1" customWidth="1"/>
    <col min="18" max="18" width="20.140625" bestFit="1" customWidth="1"/>
  </cols>
  <sheetData>
    <row r="1" spans="1:18" s="3" customFormat="1" x14ac:dyDescent="0.25">
      <c r="A1" s="4" t="s">
        <v>942</v>
      </c>
      <c r="B1" s="4" t="s">
        <v>935</v>
      </c>
      <c r="C1" s="4" t="s">
        <v>943</v>
      </c>
      <c r="D1" s="5" t="s">
        <v>944</v>
      </c>
      <c r="E1" s="4" t="s">
        <v>945</v>
      </c>
      <c r="F1" s="5" t="s">
        <v>946</v>
      </c>
      <c r="G1" s="6" t="s">
        <v>103</v>
      </c>
      <c r="H1" s="18" t="s">
        <v>926</v>
      </c>
      <c r="I1" s="54" t="s">
        <v>1396</v>
      </c>
      <c r="J1" s="54" t="s">
        <v>1390</v>
      </c>
      <c r="K1" s="54" t="s">
        <v>1391</v>
      </c>
      <c r="L1" s="55" t="s">
        <v>1392</v>
      </c>
      <c r="M1" s="56" t="s">
        <v>1393</v>
      </c>
      <c r="N1" s="56" t="s">
        <v>1394</v>
      </c>
      <c r="O1" s="57" t="s">
        <v>1395</v>
      </c>
      <c r="P1" s="6" t="s">
        <v>1860</v>
      </c>
      <c r="Q1" s="3" t="s">
        <v>2246</v>
      </c>
      <c r="R1" s="3" t="s">
        <v>2247</v>
      </c>
    </row>
    <row r="2" spans="1:18" x14ac:dyDescent="0.25">
      <c r="A2" s="7" t="s">
        <v>771</v>
      </c>
      <c r="B2" s="7" t="s">
        <v>768</v>
      </c>
      <c r="C2" s="7">
        <v>180455</v>
      </c>
      <c r="D2" s="7" t="s">
        <v>786</v>
      </c>
      <c r="E2" s="7" t="s">
        <v>734</v>
      </c>
      <c r="F2" s="7" t="s">
        <v>735</v>
      </c>
      <c r="G2" s="7" t="s">
        <v>931</v>
      </c>
      <c r="H2" s="19">
        <v>0.12</v>
      </c>
      <c r="I2" s="58" t="s">
        <v>1397</v>
      </c>
      <c r="J2" s="59"/>
      <c r="K2" s="59">
        <v>104257259.99999999</v>
      </c>
      <c r="L2" s="59">
        <v>187652045.45454544</v>
      </c>
      <c r="M2" s="60">
        <v>261031655.45454544</v>
      </c>
      <c r="N2" s="60">
        <v>401356734.5454545</v>
      </c>
      <c r="O2" s="61">
        <f t="shared" ref="O2:O65" si="0">IFERROR(ROUND(AVERAGE(J2:N2),-5),0)</f>
        <v>238600000</v>
      </c>
      <c r="P2" s="60">
        <f t="shared" ref="P2:P65" si="1">ROUND(H2*O2*3*1.1,-5)</f>
        <v>94500000</v>
      </c>
      <c r="Q2" t="str">
        <f>G2&amp;"_"&amp;H2</f>
        <v>CK 110/ 170_0.12</v>
      </c>
      <c r="R2" t="str">
        <f>VLOOKUP(Q2,Data!D:F,2,0)</f>
        <v>MC7PD_B2B_0720_25</v>
      </c>
    </row>
    <row r="3" spans="1:18" x14ac:dyDescent="0.25">
      <c r="A3" s="7" t="s">
        <v>771</v>
      </c>
      <c r="B3" s="7" t="s">
        <v>768</v>
      </c>
      <c r="C3" s="7">
        <v>180455</v>
      </c>
      <c r="D3" s="7" t="s">
        <v>786</v>
      </c>
      <c r="E3" s="7" t="s">
        <v>734</v>
      </c>
      <c r="F3" s="7" t="s">
        <v>735</v>
      </c>
      <c r="G3" s="7" t="s">
        <v>932</v>
      </c>
      <c r="H3" s="19">
        <v>0.08</v>
      </c>
      <c r="I3" s="58" t="s">
        <v>1397</v>
      </c>
      <c r="J3" s="59"/>
      <c r="K3" s="59">
        <v>0</v>
      </c>
      <c r="L3" s="59">
        <v>0</v>
      </c>
      <c r="M3" s="60">
        <v>0</v>
      </c>
      <c r="N3" s="60">
        <v>0</v>
      </c>
      <c r="O3" s="61">
        <f t="shared" si="0"/>
        <v>0</v>
      </c>
      <c r="P3" s="60">
        <f t="shared" si="1"/>
        <v>0</v>
      </c>
      <c r="Q3" t="str">
        <f t="shared" ref="Q3:Q66" si="2">G3&amp;"_"&amp;H3</f>
        <v>Fino_0.08</v>
      </c>
      <c r="R3" t="str">
        <f>VLOOKUP(Q3,Data!D:F,2,0)</f>
        <v>MC7PD_B2B_0720_79</v>
      </c>
    </row>
    <row r="4" spans="1:18" x14ac:dyDescent="0.25">
      <c r="A4" s="7" t="s">
        <v>771</v>
      </c>
      <c r="B4" s="7" t="s">
        <v>768</v>
      </c>
      <c r="C4" s="7">
        <v>180455</v>
      </c>
      <c r="D4" s="7" t="s">
        <v>786</v>
      </c>
      <c r="E4" s="7" t="s">
        <v>734</v>
      </c>
      <c r="F4" s="7" t="s">
        <v>735</v>
      </c>
      <c r="G4" s="7" t="s">
        <v>933</v>
      </c>
      <c r="H4" s="19">
        <v>0.12</v>
      </c>
      <c r="I4" s="58" t="s">
        <v>1397</v>
      </c>
      <c r="J4" s="59"/>
      <c r="K4" s="59">
        <v>0</v>
      </c>
      <c r="L4" s="59">
        <v>53415413.636363633</v>
      </c>
      <c r="M4" s="60">
        <v>1326946.3636363635</v>
      </c>
      <c r="N4" s="60">
        <v>31187545.454545453</v>
      </c>
      <c r="O4" s="61">
        <f t="shared" si="0"/>
        <v>21500000</v>
      </c>
      <c r="P4" s="60">
        <f t="shared" si="1"/>
        <v>8500000</v>
      </c>
      <c r="Q4" t="str">
        <f t="shared" si="2"/>
        <v>Fresh 110/ 180_0.12</v>
      </c>
      <c r="R4" t="str">
        <f>VLOOKUP(Q4,Data!D:F,2,0)</f>
        <v>MC7PD_B2B_0720_103</v>
      </c>
    </row>
    <row r="5" spans="1:18" x14ac:dyDescent="0.25">
      <c r="A5" s="7" t="s">
        <v>771</v>
      </c>
      <c r="B5" s="7" t="s">
        <v>768</v>
      </c>
      <c r="C5" s="7">
        <v>180455</v>
      </c>
      <c r="D5" s="7" t="s">
        <v>786</v>
      </c>
      <c r="E5" s="7" t="s">
        <v>734</v>
      </c>
      <c r="F5" s="7" t="s">
        <v>735</v>
      </c>
      <c r="G5" s="7" t="s">
        <v>109</v>
      </c>
      <c r="H5" s="19">
        <v>0.12</v>
      </c>
      <c r="I5" s="58" t="s">
        <v>1397</v>
      </c>
      <c r="J5" s="59"/>
      <c r="K5" s="59">
        <v>0</v>
      </c>
      <c r="L5" s="59">
        <v>3648636.3636363633</v>
      </c>
      <c r="M5" s="60">
        <v>4759090.9090909082</v>
      </c>
      <c r="N5" s="60">
        <v>6345454.5454545449</v>
      </c>
      <c r="O5" s="61">
        <f t="shared" si="0"/>
        <v>3700000</v>
      </c>
      <c r="P5" s="60">
        <f t="shared" si="1"/>
        <v>1500000</v>
      </c>
      <c r="Q5" t="str">
        <f t="shared" si="2"/>
        <v>Fristi LAD_0.12</v>
      </c>
      <c r="R5" t="str">
        <f>VLOOKUP(Q5,Data!D:F,2,0)</f>
        <v>MC7PD_B2B_0720_135</v>
      </c>
    </row>
    <row r="6" spans="1:18" x14ac:dyDescent="0.25">
      <c r="A6" s="7" t="s">
        <v>771</v>
      </c>
      <c r="B6" s="7" t="s">
        <v>768</v>
      </c>
      <c r="C6" s="7">
        <v>180455</v>
      </c>
      <c r="D6" s="7" t="s">
        <v>786</v>
      </c>
      <c r="E6" s="7" t="s">
        <v>734</v>
      </c>
      <c r="F6" s="7" t="s">
        <v>735</v>
      </c>
      <c r="G6" s="7" t="s">
        <v>110</v>
      </c>
      <c r="H6" s="19">
        <v>0.1</v>
      </c>
      <c r="I6" s="58" t="s">
        <v>1397</v>
      </c>
      <c r="J6" s="59"/>
      <c r="K6" s="59">
        <v>0</v>
      </c>
      <c r="L6" s="59">
        <v>11179636.363636363</v>
      </c>
      <c r="M6" s="60">
        <v>445090.90909090906</v>
      </c>
      <c r="N6" s="60">
        <v>0</v>
      </c>
      <c r="O6" s="61">
        <f t="shared" si="0"/>
        <v>2900000</v>
      </c>
      <c r="P6" s="60">
        <f t="shared" si="1"/>
        <v>1000000</v>
      </c>
      <c r="Q6" t="str">
        <f t="shared" si="2"/>
        <v>Ovaltine 110/ 180_0.1</v>
      </c>
      <c r="R6" t="str">
        <f>VLOOKUP(Q6,Data!D:F,2,0)</f>
        <v>MC7PD_B2B_0720_160</v>
      </c>
    </row>
    <row r="7" spans="1:18" x14ac:dyDescent="0.25">
      <c r="A7" s="7" t="s">
        <v>771</v>
      </c>
      <c r="B7" s="7" t="s">
        <v>768</v>
      </c>
      <c r="C7" s="7">
        <v>180455</v>
      </c>
      <c r="D7" s="7" t="s">
        <v>786</v>
      </c>
      <c r="E7" s="7" t="s">
        <v>734</v>
      </c>
      <c r="F7" s="7" t="s">
        <v>735</v>
      </c>
      <c r="G7" s="7" t="s">
        <v>113</v>
      </c>
      <c r="H7" s="19">
        <v>0.1</v>
      </c>
      <c r="I7" s="58" t="s">
        <v>1397</v>
      </c>
      <c r="J7" s="59"/>
      <c r="K7" s="59">
        <v>0</v>
      </c>
      <c r="L7" s="59">
        <v>563636.36363636365</v>
      </c>
      <c r="M7" s="60">
        <v>0</v>
      </c>
      <c r="N7" s="60">
        <v>0</v>
      </c>
      <c r="O7" s="61">
        <f t="shared" si="0"/>
        <v>100000</v>
      </c>
      <c r="P7" s="60">
        <f t="shared" si="1"/>
        <v>0</v>
      </c>
      <c r="Q7" t="str">
        <f t="shared" si="2"/>
        <v>YM 110/ 170_0.1</v>
      </c>
      <c r="R7" t="str">
        <f>VLOOKUP(Q7,Data!D:F,2,0)</f>
        <v>MC7PD_B2B_0720_184</v>
      </c>
    </row>
    <row r="8" spans="1:18" x14ac:dyDescent="0.25">
      <c r="A8" s="7" t="s">
        <v>771</v>
      </c>
      <c r="B8" s="7" t="s">
        <v>768</v>
      </c>
      <c r="C8" s="7">
        <v>180804</v>
      </c>
      <c r="D8" s="7" t="s">
        <v>770</v>
      </c>
      <c r="E8" s="7" t="s">
        <v>49</v>
      </c>
      <c r="F8" s="7" t="s">
        <v>91</v>
      </c>
      <c r="G8" s="7" t="s">
        <v>933</v>
      </c>
      <c r="H8" s="19">
        <v>7.0000000000000007E-2</v>
      </c>
      <c r="I8" s="58" t="s">
        <v>1638</v>
      </c>
      <c r="J8" s="59"/>
      <c r="K8" s="59">
        <v>311875.45454545453</v>
      </c>
      <c r="L8" s="59">
        <v>0</v>
      </c>
      <c r="M8" s="60">
        <v>0</v>
      </c>
      <c r="N8" s="60">
        <v>0</v>
      </c>
      <c r="O8" s="61">
        <f t="shared" si="0"/>
        <v>100000</v>
      </c>
      <c r="P8" s="60">
        <f t="shared" si="1"/>
        <v>0</v>
      </c>
      <c r="Q8" t="str">
        <f t="shared" si="2"/>
        <v>Fresh 110/ 180_0.07</v>
      </c>
      <c r="R8" t="str">
        <f>VLOOKUP(Q8,Data!D:F,2,0)</f>
        <v>MC7PD_B2B_0720_95</v>
      </c>
    </row>
    <row r="9" spans="1:18" x14ac:dyDescent="0.25">
      <c r="A9" s="7" t="s">
        <v>771</v>
      </c>
      <c r="B9" s="7" t="s">
        <v>768</v>
      </c>
      <c r="C9" s="7">
        <v>180804</v>
      </c>
      <c r="D9" s="7" t="s">
        <v>770</v>
      </c>
      <c r="E9" s="7" t="s">
        <v>49</v>
      </c>
      <c r="F9" s="7" t="s">
        <v>91</v>
      </c>
      <c r="G9" s="7" t="s">
        <v>110</v>
      </c>
      <c r="H9" s="19">
        <v>0.08</v>
      </c>
      <c r="I9" s="58" t="s">
        <v>1638</v>
      </c>
      <c r="J9" s="59"/>
      <c r="K9" s="59">
        <v>0</v>
      </c>
      <c r="L9" s="59">
        <v>0</v>
      </c>
      <c r="M9" s="60">
        <v>0</v>
      </c>
      <c r="N9" s="60">
        <v>0</v>
      </c>
      <c r="O9" s="61">
        <f t="shared" si="0"/>
        <v>0</v>
      </c>
      <c r="P9" s="60">
        <f t="shared" si="1"/>
        <v>0</v>
      </c>
      <c r="Q9" t="str">
        <f t="shared" si="2"/>
        <v>Ovaltine 110/ 180_0.08</v>
      </c>
      <c r="R9" t="str">
        <f>VLOOKUP(Q9,Data!D:F,2,0)</f>
        <v>MC7PD_B2B_0720_158</v>
      </c>
    </row>
    <row r="10" spans="1:18" x14ac:dyDescent="0.25">
      <c r="A10" s="7" t="s">
        <v>771</v>
      </c>
      <c r="B10" s="7" t="s">
        <v>768</v>
      </c>
      <c r="C10" s="7">
        <v>180804</v>
      </c>
      <c r="D10" s="7" t="s">
        <v>770</v>
      </c>
      <c r="E10" s="7" t="s">
        <v>49</v>
      </c>
      <c r="F10" s="7" t="s">
        <v>91</v>
      </c>
      <c r="G10" s="7" t="s">
        <v>113</v>
      </c>
      <c r="H10" s="19">
        <v>0.08</v>
      </c>
      <c r="I10" s="58" t="s">
        <v>1638</v>
      </c>
      <c r="J10" s="59"/>
      <c r="K10" s="59">
        <v>0</v>
      </c>
      <c r="L10" s="59">
        <v>0</v>
      </c>
      <c r="M10" s="60">
        <v>0</v>
      </c>
      <c r="N10" s="60">
        <v>0</v>
      </c>
      <c r="O10" s="61">
        <f t="shared" si="0"/>
        <v>0</v>
      </c>
      <c r="P10" s="60">
        <f t="shared" si="1"/>
        <v>0</v>
      </c>
      <c r="Q10" t="str">
        <f t="shared" si="2"/>
        <v>YM 110/ 170_0.08</v>
      </c>
      <c r="R10" t="str">
        <f>VLOOKUP(Q10,Data!D:F,2,0)</f>
        <v>MC7PD_B2B_0720_181</v>
      </c>
    </row>
    <row r="11" spans="1:18" x14ac:dyDescent="0.25">
      <c r="A11" s="7" t="s">
        <v>771</v>
      </c>
      <c r="B11" s="7" t="s">
        <v>768</v>
      </c>
      <c r="C11" s="7">
        <v>180804</v>
      </c>
      <c r="D11" s="7" t="s">
        <v>770</v>
      </c>
      <c r="E11" s="7" t="s">
        <v>49</v>
      </c>
      <c r="F11" s="7" t="s">
        <v>91</v>
      </c>
      <c r="G11" s="7" t="s">
        <v>114</v>
      </c>
      <c r="H11" s="19">
        <v>0.17</v>
      </c>
      <c r="I11" s="58" t="s">
        <v>1638</v>
      </c>
      <c r="J11" s="59"/>
      <c r="K11" s="59">
        <v>0</v>
      </c>
      <c r="L11" s="59">
        <v>0</v>
      </c>
      <c r="M11" s="60">
        <v>0</v>
      </c>
      <c r="N11" s="60">
        <v>0</v>
      </c>
      <c r="O11" s="61">
        <f t="shared" si="0"/>
        <v>0</v>
      </c>
      <c r="P11" s="60">
        <f t="shared" si="1"/>
        <v>0</v>
      </c>
      <c r="Q11" t="str">
        <f t="shared" si="2"/>
        <v>YM Bottle_0.17</v>
      </c>
      <c r="R11" t="str">
        <f>VLOOKUP(Q11,Data!D:F,2,0)</f>
        <v>MC7PD_B2B_0720_199</v>
      </c>
    </row>
    <row r="12" spans="1:18" x14ac:dyDescent="0.25">
      <c r="A12" s="7" t="s">
        <v>771</v>
      </c>
      <c r="B12" s="7" t="s">
        <v>768</v>
      </c>
      <c r="C12" s="7">
        <v>181178</v>
      </c>
      <c r="D12" s="7" t="s">
        <v>780</v>
      </c>
      <c r="E12" s="7" t="s">
        <v>13</v>
      </c>
      <c r="F12" s="7" t="s">
        <v>56</v>
      </c>
      <c r="G12" s="7" t="s">
        <v>925</v>
      </c>
      <c r="H12" s="19">
        <v>0.1</v>
      </c>
      <c r="I12" s="58" t="s">
        <v>1398</v>
      </c>
      <c r="J12" s="59">
        <v>6532145.4545454541</v>
      </c>
      <c r="K12" s="59">
        <v>1796836.3636363635</v>
      </c>
      <c r="L12" s="59">
        <v>4000690.9090909087</v>
      </c>
      <c r="M12" s="60">
        <v>6709181.8181818174</v>
      </c>
      <c r="N12" s="60">
        <v>2938472.7272727271</v>
      </c>
      <c r="O12" s="61">
        <f t="shared" si="0"/>
        <v>4400000</v>
      </c>
      <c r="P12" s="60">
        <f t="shared" si="1"/>
        <v>1500000</v>
      </c>
      <c r="Q12" t="str">
        <f t="shared" si="2"/>
        <v>Bột Nguyên kem 400gr/ 900gr_0.1</v>
      </c>
      <c r="R12" t="str">
        <f>VLOOKUP(Q12,Data!D:F,2,0)</f>
        <v>MC7PD_B2B_0720_13</v>
      </c>
    </row>
    <row r="13" spans="1:18" x14ac:dyDescent="0.25">
      <c r="A13" s="7" t="s">
        <v>771</v>
      </c>
      <c r="B13" s="7" t="s">
        <v>768</v>
      </c>
      <c r="C13" s="7">
        <v>181178</v>
      </c>
      <c r="D13" s="7" t="s">
        <v>780</v>
      </c>
      <c r="E13" s="7" t="s">
        <v>13</v>
      </c>
      <c r="F13" s="7" t="s">
        <v>56</v>
      </c>
      <c r="G13" s="7" t="s">
        <v>104</v>
      </c>
      <c r="H13" s="19">
        <v>0.15</v>
      </c>
      <c r="I13" s="58" t="s">
        <v>1398</v>
      </c>
      <c r="J13" s="59">
        <v>3109090.9090909087</v>
      </c>
      <c r="K13" s="59">
        <v>5181818.1818181816</v>
      </c>
      <c r="L13" s="59">
        <v>1036363.6363636362</v>
      </c>
      <c r="M13" s="60">
        <v>1209090.9090909089</v>
      </c>
      <c r="N13" s="60">
        <v>16374545.454545453</v>
      </c>
      <c r="O13" s="61">
        <f t="shared" si="0"/>
        <v>5400000</v>
      </c>
      <c r="P13" s="60">
        <f t="shared" si="1"/>
        <v>2700000</v>
      </c>
      <c r="Q13" t="str">
        <f t="shared" si="2"/>
        <v>Cup yogurt_0.15</v>
      </c>
      <c r="R13" t="str">
        <f>VLOOKUP(Q13,Data!D:F,2,0)</f>
        <v>MC7PD_B2B_0720_37</v>
      </c>
    </row>
    <row r="14" spans="1:18" x14ac:dyDescent="0.25">
      <c r="A14" s="7" t="s">
        <v>771</v>
      </c>
      <c r="B14" s="7" t="s">
        <v>768</v>
      </c>
      <c r="C14" s="7">
        <v>181178</v>
      </c>
      <c r="D14" s="7" t="s">
        <v>780</v>
      </c>
      <c r="E14" s="7" t="s">
        <v>13</v>
      </c>
      <c r="F14" s="7" t="s">
        <v>56</v>
      </c>
      <c r="G14" s="7" t="s">
        <v>934</v>
      </c>
      <c r="H14" s="19">
        <v>0.05</v>
      </c>
      <c r="I14" s="58" t="s">
        <v>1398</v>
      </c>
      <c r="J14" s="59">
        <v>0</v>
      </c>
      <c r="K14" s="59">
        <v>0</v>
      </c>
      <c r="L14" s="59">
        <v>0</v>
      </c>
      <c r="M14" s="60">
        <v>0</v>
      </c>
      <c r="N14" s="60">
        <v>0</v>
      </c>
      <c r="O14" s="61">
        <f t="shared" si="0"/>
        <v>0</v>
      </c>
      <c r="P14" s="60">
        <f t="shared" si="1"/>
        <v>0</v>
      </c>
      <c r="Q14" t="str">
        <f t="shared" si="2"/>
        <v>Fresh 1L_0.05</v>
      </c>
      <c r="R14" t="str">
        <f>VLOOKUP(Q14,Data!D:F,2,0)</f>
        <v>MC7PD_B2B_0720_112</v>
      </c>
    </row>
    <row r="15" spans="1:18" x14ac:dyDescent="0.25">
      <c r="A15" s="7" t="s">
        <v>771</v>
      </c>
      <c r="B15" s="7" t="s">
        <v>768</v>
      </c>
      <c r="C15" s="7">
        <v>181178</v>
      </c>
      <c r="D15" s="7" t="s">
        <v>780</v>
      </c>
      <c r="E15" s="7" t="s">
        <v>13</v>
      </c>
      <c r="F15" s="7" t="s">
        <v>56</v>
      </c>
      <c r="G15" s="7" t="s">
        <v>105</v>
      </c>
      <c r="H15" s="19">
        <v>0.11</v>
      </c>
      <c r="I15" s="58" t="s">
        <v>1398</v>
      </c>
      <c r="J15" s="59">
        <v>0</v>
      </c>
      <c r="K15" s="59">
        <v>0</v>
      </c>
      <c r="L15" s="59">
        <v>0</v>
      </c>
      <c r="M15" s="60">
        <v>0</v>
      </c>
      <c r="N15" s="60">
        <v>0</v>
      </c>
      <c r="O15" s="61">
        <f t="shared" si="0"/>
        <v>0</v>
      </c>
      <c r="P15" s="60">
        <f t="shared" si="1"/>
        <v>0</v>
      </c>
      <c r="Q15" t="str">
        <f t="shared" si="2"/>
        <v>Hoan Hao 1L_0.11</v>
      </c>
      <c r="R15" t="str">
        <f>VLOOKUP(Q15,Data!D:F,2,0)</f>
        <v>MC7PD_B2B_0720_139</v>
      </c>
    </row>
    <row r="16" spans="1:18" x14ac:dyDescent="0.25">
      <c r="A16" s="7" t="s">
        <v>771</v>
      </c>
      <c r="B16" s="7" t="s">
        <v>768</v>
      </c>
      <c r="C16" s="7">
        <v>181178</v>
      </c>
      <c r="D16" s="7" t="s">
        <v>780</v>
      </c>
      <c r="E16" s="7" t="s">
        <v>2</v>
      </c>
      <c r="F16" s="7" t="s">
        <v>57</v>
      </c>
      <c r="G16" s="7" t="s">
        <v>932</v>
      </c>
      <c r="H16" s="19">
        <v>0.05</v>
      </c>
      <c r="I16" s="58" t="s">
        <v>1399</v>
      </c>
      <c r="J16" s="59">
        <v>1026912.7272727272</v>
      </c>
      <c r="K16" s="59">
        <v>2053825.4545454544</v>
      </c>
      <c r="L16" s="59">
        <v>0</v>
      </c>
      <c r="M16" s="60">
        <v>0</v>
      </c>
      <c r="N16" s="60">
        <v>0</v>
      </c>
      <c r="O16" s="61">
        <f t="shared" si="0"/>
        <v>600000</v>
      </c>
      <c r="P16" s="60">
        <f t="shared" si="1"/>
        <v>100000</v>
      </c>
      <c r="Q16" t="str">
        <f t="shared" si="2"/>
        <v>Fino_0.05</v>
      </c>
      <c r="R16" t="str">
        <f>VLOOKUP(Q16,Data!D:F,2,0)</f>
        <v>MC7PD_B2B_0720_76</v>
      </c>
    </row>
    <row r="17" spans="1:18" x14ac:dyDescent="0.25">
      <c r="A17" s="7" t="s">
        <v>771</v>
      </c>
      <c r="B17" s="7" t="s">
        <v>768</v>
      </c>
      <c r="C17" s="7">
        <v>181178</v>
      </c>
      <c r="D17" s="7" t="s">
        <v>780</v>
      </c>
      <c r="E17" s="7" t="s">
        <v>2</v>
      </c>
      <c r="F17" s="7" t="s">
        <v>57</v>
      </c>
      <c r="G17" s="7" t="s">
        <v>105</v>
      </c>
      <c r="H17" s="19">
        <v>0.11</v>
      </c>
      <c r="I17" s="58" t="s">
        <v>1399</v>
      </c>
      <c r="J17" s="59">
        <v>58996363.636363633</v>
      </c>
      <c r="K17" s="59">
        <v>30473890.909090906</v>
      </c>
      <c r="L17" s="59">
        <v>17358545.454545453</v>
      </c>
      <c r="M17" s="60">
        <v>1735854.5454545454</v>
      </c>
      <c r="N17" s="60">
        <v>24880581.818181816</v>
      </c>
      <c r="O17" s="61">
        <f t="shared" si="0"/>
        <v>26700000</v>
      </c>
      <c r="P17" s="60">
        <f t="shared" si="1"/>
        <v>9700000</v>
      </c>
      <c r="Q17" t="str">
        <f t="shared" si="2"/>
        <v>Hoan Hao 1L_0.11</v>
      </c>
      <c r="R17" t="str">
        <f>VLOOKUP(Q17,Data!D:F,2,0)</f>
        <v>MC7PD_B2B_0720_139</v>
      </c>
    </row>
    <row r="18" spans="1:18" x14ac:dyDescent="0.25">
      <c r="A18" s="7" t="s">
        <v>771</v>
      </c>
      <c r="B18" s="7" t="s">
        <v>768</v>
      </c>
      <c r="C18" s="7">
        <v>181178</v>
      </c>
      <c r="D18" s="7" t="s">
        <v>780</v>
      </c>
      <c r="E18" s="7" t="s">
        <v>14</v>
      </c>
      <c r="F18" s="7" t="s">
        <v>63</v>
      </c>
      <c r="G18" s="7" t="s">
        <v>925</v>
      </c>
      <c r="H18" s="13">
        <v>0.1</v>
      </c>
      <c r="I18" s="8" t="s">
        <v>1785</v>
      </c>
      <c r="J18" s="8"/>
      <c r="K18" s="8"/>
      <c r="L18" s="60"/>
      <c r="M18" s="60"/>
      <c r="N18" s="7"/>
      <c r="O18" s="61">
        <f t="shared" si="0"/>
        <v>0</v>
      </c>
      <c r="P18" s="60">
        <f t="shared" si="1"/>
        <v>0</v>
      </c>
      <c r="Q18" t="str">
        <f t="shared" si="2"/>
        <v>Bột Nguyên kem 400gr/ 900gr_0.1</v>
      </c>
      <c r="R18" t="str">
        <f>VLOOKUP(Q18,Data!D:F,2,0)</f>
        <v>MC7PD_B2B_0720_13</v>
      </c>
    </row>
    <row r="19" spans="1:18" x14ac:dyDescent="0.25">
      <c r="A19" s="7" t="s">
        <v>771</v>
      </c>
      <c r="B19" s="7" t="s">
        <v>768</v>
      </c>
      <c r="C19" s="7">
        <v>181178</v>
      </c>
      <c r="D19" s="7" t="s">
        <v>780</v>
      </c>
      <c r="E19" s="7" t="s">
        <v>14</v>
      </c>
      <c r="F19" s="7" t="s">
        <v>63</v>
      </c>
      <c r="G19" s="7" t="s">
        <v>104</v>
      </c>
      <c r="H19" s="13">
        <v>0.1</v>
      </c>
      <c r="I19" s="8" t="s">
        <v>1785</v>
      </c>
      <c r="J19" s="8"/>
      <c r="K19" s="8"/>
      <c r="L19" s="60"/>
      <c r="M19" s="60"/>
      <c r="N19" s="7"/>
      <c r="O19" s="61">
        <f t="shared" si="0"/>
        <v>0</v>
      </c>
      <c r="P19" s="60">
        <f t="shared" si="1"/>
        <v>0</v>
      </c>
      <c r="Q19" t="str">
        <f t="shared" si="2"/>
        <v>Cup yogurt_0.1</v>
      </c>
      <c r="R19" t="str">
        <f>VLOOKUP(Q19,Data!D:F,2,0)</f>
        <v>MC7PD_B2B_0720_33</v>
      </c>
    </row>
    <row r="20" spans="1:18" x14ac:dyDescent="0.25">
      <c r="A20" s="7" t="s">
        <v>771</v>
      </c>
      <c r="B20" s="7" t="s">
        <v>768</v>
      </c>
      <c r="C20" s="7">
        <v>181178</v>
      </c>
      <c r="D20" s="7" t="s">
        <v>780</v>
      </c>
      <c r="E20" s="7" t="s">
        <v>14</v>
      </c>
      <c r="F20" s="7" t="s">
        <v>63</v>
      </c>
      <c r="G20" s="7" t="s">
        <v>934</v>
      </c>
      <c r="H20" s="19">
        <v>0.14000000000000001</v>
      </c>
      <c r="I20" s="58" t="s">
        <v>1400</v>
      </c>
      <c r="J20" s="59">
        <v>30488465.454545453</v>
      </c>
      <c r="K20" s="59">
        <v>4970945.4545454541</v>
      </c>
      <c r="L20" s="59">
        <v>19220989.09090909</v>
      </c>
      <c r="M20" s="60">
        <v>0</v>
      </c>
      <c r="N20" s="60">
        <v>0</v>
      </c>
      <c r="O20" s="61">
        <f t="shared" si="0"/>
        <v>10900000</v>
      </c>
      <c r="P20" s="60">
        <f t="shared" si="1"/>
        <v>5000000</v>
      </c>
      <c r="Q20" t="str">
        <f t="shared" si="2"/>
        <v>Fresh 1L_0.14</v>
      </c>
      <c r="R20" t="str">
        <f>VLOOKUP(Q20,Data!D:F,2,0)</f>
        <v>MC7PD_B2B_0720_126</v>
      </c>
    </row>
    <row r="21" spans="1:18" x14ac:dyDescent="0.25">
      <c r="A21" s="7" t="s">
        <v>771</v>
      </c>
      <c r="B21" s="7" t="s">
        <v>768</v>
      </c>
      <c r="C21" s="7">
        <v>181178</v>
      </c>
      <c r="D21" s="7" t="s">
        <v>780</v>
      </c>
      <c r="E21" s="7" t="s">
        <v>14</v>
      </c>
      <c r="F21" s="7" t="s">
        <v>63</v>
      </c>
      <c r="G21" s="7" t="s">
        <v>106</v>
      </c>
      <c r="H21" s="19">
        <v>0.08</v>
      </c>
      <c r="I21" s="58" t="s">
        <v>1400</v>
      </c>
      <c r="J21" s="59">
        <v>20093636.363636363</v>
      </c>
      <c r="K21" s="59">
        <v>18938181.818181816</v>
      </c>
      <c r="L21" s="59">
        <v>15177599.999999998</v>
      </c>
      <c r="M21" s="60">
        <v>2069672.7272727271</v>
      </c>
      <c r="N21" s="60">
        <v>19316945.454545453</v>
      </c>
      <c r="O21" s="61">
        <f t="shared" si="0"/>
        <v>15100000</v>
      </c>
      <c r="P21" s="60">
        <f t="shared" si="1"/>
        <v>4000000</v>
      </c>
      <c r="Q21" t="str">
        <f t="shared" si="2"/>
        <v>Hoan Hao Tin_0.08</v>
      </c>
      <c r="R21" t="str">
        <f>VLOOKUP(Q21,Data!D:F,2,0)</f>
        <v>MC7PD_B2B_0720_149</v>
      </c>
    </row>
    <row r="22" spans="1:18" x14ac:dyDescent="0.25">
      <c r="A22" s="7" t="s">
        <v>771</v>
      </c>
      <c r="B22" s="7" t="s">
        <v>768</v>
      </c>
      <c r="C22" s="7">
        <v>181178</v>
      </c>
      <c r="D22" s="7" t="s">
        <v>780</v>
      </c>
      <c r="E22" s="7" t="s">
        <v>20</v>
      </c>
      <c r="F22" s="7" t="s">
        <v>75</v>
      </c>
      <c r="G22" s="7" t="s">
        <v>931</v>
      </c>
      <c r="H22" s="19">
        <v>0.11</v>
      </c>
      <c r="I22" s="58" t="s">
        <v>1401</v>
      </c>
      <c r="J22" s="59">
        <v>0</v>
      </c>
      <c r="K22" s="59">
        <v>566380.90909090906</v>
      </c>
      <c r="L22" s="59">
        <v>0</v>
      </c>
      <c r="M22" s="60">
        <v>0</v>
      </c>
      <c r="N22" s="60">
        <v>802361.81818181812</v>
      </c>
      <c r="O22" s="61">
        <f t="shared" si="0"/>
        <v>300000</v>
      </c>
      <c r="P22" s="60">
        <f t="shared" si="1"/>
        <v>100000</v>
      </c>
      <c r="Q22" t="str">
        <f t="shared" si="2"/>
        <v>CK 110/ 170_0.11</v>
      </c>
      <c r="R22" t="str">
        <f>VLOOKUP(Q22,Data!D:F,2,0)</f>
        <v>MC7PD_B2B_0720_24</v>
      </c>
    </row>
    <row r="23" spans="1:18" x14ac:dyDescent="0.25">
      <c r="A23" s="7" t="s">
        <v>771</v>
      </c>
      <c r="B23" s="7" t="s">
        <v>768</v>
      </c>
      <c r="C23" s="7">
        <v>181178</v>
      </c>
      <c r="D23" s="7" t="s">
        <v>780</v>
      </c>
      <c r="E23" s="7" t="s">
        <v>20</v>
      </c>
      <c r="F23" s="7" t="s">
        <v>75</v>
      </c>
      <c r="G23" s="7" t="s">
        <v>932</v>
      </c>
      <c r="H23" s="19">
        <v>0.08</v>
      </c>
      <c r="I23" s="58" t="s">
        <v>1401</v>
      </c>
      <c r="J23" s="59">
        <v>13863321.818181816</v>
      </c>
      <c r="K23" s="59">
        <v>14402449.999999998</v>
      </c>
      <c r="L23" s="59">
        <v>269564.54545454541</v>
      </c>
      <c r="M23" s="60">
        <v>0</v>
      </c>
      <c r="N23" s="60">
        <v>0</v>
      </c>
      <c r="O23" s="61">
        <f t="shared" si="0"/>
        <v>5700000</v>
      </c>
      <c r="P23" s="60">
        <f t="shared" si="1"/>
        <v>1500000</v>
      </c>
      <c r="Q23" t="str">
        <f t="shared" si="2"/>
        <v>Fino_0.08</v>
      </c>
      <c r="R23" t="str">
        <f>VLOOKUP(Q23,Data!D:F,2,0)</f>
        <v>MC7PD_B2B_0720_79</v>
      </c>
    </row>
    <row r="24" spans="1:18" x14ac:dyDescent="0.25">
      <c r="A24" s="7" t="s">
        <v>771</v>
      </c>
      <c r="B24" s="7" t="s">
        <v>768</v>
      </c>
      <c r="C24" s="7">
        <v>181178</v>
      </c>
      <c r="D24" s="7" t="s">
        <v>780</v>
      </c>
      <c r="E24" s="7" t="s">
        <v>20</v>
      </c>
      <c r="F24" s="7" t="s">
        <v>75</v>
      </c>
      <c r="G24" s="7" t="s">
        <v>934</v>
      </c>
      <c r="H24" s="19">
        <v>0.08</v>
      </c>
      <c r="I24" s="58" t="s">
        <v>1401</v>
      </c>
      <c r="J24" s="59">
        <v>0</v>
      </c>
      <c r="K24" s="59">
        <v>0</v>
      </c>
      <c r="L24" s="59">
        <v>0</v>
      </c>
      <c r="M24" s="60">
        <v>0</v>
      </c>
      <c r="N24" s="60">
        <v>0</v>
      </c>
      <c r="O24" s="61">
        <f t="shared" si="0"/>
        <v>0</v>
      </c>
      <c r="P24" s="60">
        <f t="shared" si="1"/>
        <v>0</v>
      </c>
      <c r="Q24" t="str">
        <f t="shared" si="2"/>
        <v>Fresh 1L_0.08</v>
      </c>
      <c r="R24" t="str">
        <f>VLOOKUP(Q24,Data!D:F,2,0)</f>
        <v>MC7PD_B2B_0720_117</v>
      </c>
    </row>
    <row r="25" spans="1:18" x14ac:dyDescent="0.25">
      <c r="A25" s="7" t="s">
        <v>771</v>
      </c>
      <c r="B25" s="7" t="s">
        <v>768</v>
      </c>
      <c r="C25" s="7">
        <v>181178</v>
      </c>
      <c r="D25" s="7" t="s">
        <v>780</v>
      </c>
      <c r="E25" s="7" t="s">
        <v>20</v>
      </c>
      <c r="F25" s="7" t="s">
        <v>75</v>
      </c>
      <c r="G25" s="7" t="s">
        <v>105</v>
      </c>
      <c r="H25" s="19">
        <v>0.14000000000000001</v>
      </c>
      <c r="I25" s="58" t="s">
        <v>1401</v>
      </c>
      <c r="J25" s="59">
        <v>69774545.454545453</v>
      </c>
      <c r="K25" s="59">
        <v>66881454.545454539</v>
      </c>
      <c r="L25" s="59">
        <v>63069381.818181813</v>
      </c>
      <c r="M25" s="60">
        <v>24832363.636363633</v>
      </c>
      <c r="N25" s="60">
        <v>104729890.90909091</v>
      </c>
      <c r="O25" s="61">
        <f t="shared" si="0"/>
        <v>65900000</v>
      </c>
      <c r="P25" s="60">
        <f t="shared" si="1"/>
        <v>30400000</v>
      </c>
      <c r="Q25" t="str">
        <f t="shared" si="2"/>
        <v>Hoan Hao 1L_0.14</v>
      </c>
      <c r="R25" t="str">
        <f>VLOOKUP(Q25,Data!D:F,2,0)</f>
        <v>MC7PD_B2B_0720_142</v>
      </c>
    </row>
    <row r="26" spans="1:18" x14ac:dyDescent="0.25">
      <c r="A26" s="7" t="s">
        <v>771</v>
      </c>
      <c r="B26" s="7" t="s">
        <v>768</v>
      </c>
      <c r="C26" s="7">
        <v>181178</v>
      </c>
      <c r="D26" s="7" t="s">
        <v>780</v>
      </c>
      <c r="E26" s="7" t="s">
        <v>20</v>
      </c>
      <c r="F26" s="7" t="s">
        <v>75</v>
      </c>
      <c r="G26" s="7" t="s">
        <v>106</v>
      </c>
      <c r="H26" s="19">
        <v>0.08</v>
      </c>
      <c r="I26" s="58" t="s">
        <v>1401</v>
      </c>
      <c r="J26" s="59">
        <v>16232727.272727272</v>
      </c>
      <c r="K26" s="59">
        <v>3381818.1818181816</v>
      </c>
      <c r="L26" s="59">
        <v>3449454.5454545449</v>
      </c>
      <c r="M26" s="60">
        <v>1379781.8181818181</v>
      </c>
      <c r="N26" s="60">
        <v>0</v>
      </c>
      <c r="O26" s="61">
        <f t="shared" si="0"/>
        <v>4900000</v>
      </c>
      <c r="P26" s="60">
        <f t="shared" si="1"/>
        <v>1300000</v>
      </c>
      <c r="Q26" t="str">
        <f t="shared" si="2"/>
        <v>Hoan Hao Tin_0.08</v>
      </c>
      <c r="R26" t="str">
        <f>VLOOKUP(Q26,Data!D:F,2,0)</f>
        <v>MC7PD_B2B_0720_149</v>
      </c>
    </row>
    <row r="27" spans="1:18" x14ac:dyDescent="0.25">
      <c r="A27" s="7" t="s">
        <v>771</v>
      </c>
      <c r="B27" s="7" t="s">
        <v>768</v>
      </c>
      <c r="C27" s="7">
        <v>181178</v>
      </c>
      <c r="D27" s="7" t="s">
        <v>780</v>
      </c>
      <c r="E27" s="7" t="s">
        <v>20</v>
      </c>
      <c r="F27" s="7" t="s">
        <v>75</v>
      </c>
      <c r="G27" s="9" t="s">
        <v>111</v>
      </c>
      <c r="H27" s="19">
        <v>0.12</v>
      </c>
      <c r="I27" s="58" t="s">
        <v>1401</v>
      </c>
      <c r="J27" s="59">
        <v>7461818.1818181816</v>
      </c>
      <c r="K27" s="59">
        <v>11572727.272727272</v>
      </c>
      <c r="L27" s="59">
        <v>4974545.4545454541</v>
      </c>
      <c r="M27" s="60">
        <v>0</v>
      </c>
      <c r="N27" s="60">
        <v>4421818.1818181816</v>
      </c>
      <c r="O27" s="61">
        <f t="shared" si="0"/>
        <v>5700000</v>
      </c>
      <c r="P27" s="60">
        <f t="shared" si="1"/>
        <v>2300000</v>
      </c>
      <c r="Q27" t="str">
        <f t="shared" si="2"/>
        <v>Ovaltine 285_0.12</v>
      </c>
      <c r="R27" t="str">
        <f>VLOOKUP(Q27,Data!D:F,2,0)</f>
        <v>MC7PD_B2B_0720_167</v>
      </c>
    </row>
    <row r="28" spans="1:18" x14ac:dyDescent="0.25">
      <c r="A28" s="7" t="s">
        <v>771</v>
      </c>
      <c r="B28" s="7" t="s">
        <v>977</v>
      </c>
      <c r="C28" s="7">
        <v>181178</v>
      </c>
      <c r="D28" s="7" t="s">
        <v>780</v>
      </c>
      <c r="E28" s="7" t="s">
        <v>978</v>
      </c>
      <c r="F28" s="7" t="s">
        <v>979</v>
      </c>
      <c r="G28" s="15" t="s">
        <v>932</v>
      </c>
      <c r="H28" s="16">
        <v>0.08</v>
      </c>
      <c r="I28" s="58" t="s">
        <v>1616</v>
      </c>
      <c r="J28" s="59">
        <v>5134563.6363636358</v>
      </c>
      <c r="K28" s="59">
        <v>0</v>
      </c>
      <c r="L28" s="59">
        <v>29084951.818181816</v>
      </c>
      <c r="M28" s="60">
        <v>0</v>
      </c>
      <c r="N28" s="60">
        <v>29921664.545454543</v>
      </c>
      <c r="O28" s="61">
        <f t="shared" si="0"/>
        <v>12800000</v>
      </c>
      <c r="P28" s="60">
        <f t="shared" si="1"/>
        <v>3400000</v>
      </c>
      <c r="Q28" t="str">
        <f t="shared" si="2"/>
        <v>Fino_0.08</v>
      </c>
      <c r="R28" t="str">
        <f>VLOOKUP(Q28,Data!D:F,2,0)</f>
        <v>MC7PD_B2B_0720_79</v>
      </c>
    </row>
    <row r="29" spans="1:18" x14ac:dyDescent="0.25">
      <c r="A29" s="7" t="s">
        <v>771</v>
      </c>
      <c r="B29" s="7" t="s">
        <v>768</v>
      </c>
      <c r="C29" s="7">
        <v>181178</v>
      </c>
      <c r="D29" s="7" t="s">
        <v>780</v>
      </c>
      <c r="E29" s="7" t="s">
        <v>44</v>
      </c>
      <c r="F29" s="7" t="s">
        <v>89</v>
      </c>
      <c r="G29" s="7" t="s">
        <v>108</v>
      </c>
      <c r="H29" s="19">
        <v>0.08</v>
      </c>
      <c r="I29" s="58" t="s">
        <v>1402</v>
      </c>
      <c r="J29" s="59">
        <v>880930.90909090906</v>
      </c>
      <c r="K29" s="59">
        <v>0</v>
      </c>
      <c r="L29" s="59">
        <v>3523723.6363636362</v>
      </c>
      <c r="M29" s="60">
        <v>0</v>
      </c>
      <c r="N29" s="60">
        <v>0</v>
      </c>
      <c r="O29" s="61">
        <f t="shared" si="0"/>
        <v>900000</v>
      </c>
      <c r="P29" s="60">
        <f t="shared" si="1"/>
        <v>200000</v>
      </c>
      <c r="Q29" t="str">
        <f t="shared" si="2"/>
        <v>DL Blue_0.08</v>
      </c>
      <c r="R29" t="str">
        <f>VLOOKUP(Q29,Data!D:F,2,0)</f>
        <v>MC7PD_B2B_0720_44</v>
      </c>
    </row>
    <row r="30" spans="1:18" x14ac:dyDescent="0.25">
      <c r="A30" s="7" t="s">
        <v>771</v>
      </c>
      <c r="B30" s="7" t="s">
        <v>768</v>
      </c>
      <c r="C30" s="7">
        <v>181178</v>
      </c>
      <c r="D30" s="7" t="s">
        <v>780</v>
      </c>
      <c r="E30" s="7" t="s">
        <v>44</v>
      </c>
      <c r="F30" s="7" t="s">
        <v>89</v>
      </c>
      <c r="G30" s="7" t="s">
        <v>107</v>
      </c>
      <c r="H30" s="19">
        <v>0.08</v>
      </c>
      <c r="I30" s="58" t="s">
        <v>1402</v>
      </c>
      <c r="J30" s="59">
        <v>5463886.3636363633</v>
      </c>
      <c r="K30" s="59">
        <v>2211318.1818181816</v>
      </c>
      <c r="L30" s="59">
        <v>1105659.0909090908</v>
      </c>
      <c r="M30" s="60">
        <v>1100152.7272727273</v>
      </c>
      <c r="N30" s="60">
        <v>2296000</v>
      </c>
      <c r="O30" s="61">
        <f t="shared" si="0"/>
        <v>2400000</v>
      </c>
      <c r="P30" s="60">
        <f t="shared" si="1"/>
        <v>600000</v>
      </c>
      <c r="Q30" t="str">
        <f t="shared" si="2"/>
        <v>DL Gold_0.08</v>
      </c>
      <c r="R30" t="str">
        <f>VLOOKUP(Q30,Data!D:F,2,0)</f>
        <v>MC7PD_B2B_0720_60</v>
      </c>
    </row>
    <row r="31" spans="1:18" x14ac:dyDescent="0.25">
      <c r="A31" s="7" t="s">
        <v>771</v>
      </c>
      <c r="B31" s="7" t="s">
        <v>768</v>
      </c>
      <c r="C31" s="7">
        <v>337356</v>
      </c>
      <c r="D31" s="7" t="s">
        <v>772</v>
      </c>
      <c r="E31" s="7" t="s">
        <v>39</v>
      </c>
      <c r="F31" s="7" t="s">
        <v>74</v>
      </c>
      <c r="G31" s="7" t="s">
        <v>931</v>
      </c>
      <c r="H31" s="19">
        <v>0.1</v>
      </c>
      <c r="I31" s="58" t="s">
        <v>1704</v>
      </c>
      <c r="J31" s="59">
        <v>2265447.2727272725</v>
      </c>
      <c r="K31" s="59">
        <v>100044736.36363636</v>
      </c>
      <c r="L31" s="59">
        <v>94865604.545454532</v>
      </c>
      <c r="M31" s="60">
        <v>0</v>
      </c>
      <c r="N31" s="60">
        <v>0</v>
      </c>
      <c r="O31" s="61">
        <f t="shared" si="0"/>
        <v>39400000</v>
      </c>
      <c r="P31" s="60">
        <f t="shared" si="1"/>
        <v>13000000</v>
      </c>
      <c r="Q31" t="str">
        <f t="shared" si="2"/>
        <v>CK 110/ 170_0.1</v>
      </c>
      <c r="R31" t="str">
        <f>VLOOKUP(Q31,Data!D:F,2,0)</f>
        <v>MC7PD_B2B_0720_23</v>
      </c>
    </row>
    <row r="32" spans="1:18" x14ac:dyDescent="0.25">
      <c r="A32" s="7" t="s">
        <v>771</v>
      </c>
      <c r="B32" s="7" t="s">
        <v>768</v>
      </c>
      <c r="C32" s="7">
        <v>337356</v>
      </c>
      <c r="D32" s="7" t="s">
        <v>772</v>
      </c>
      <c r="E32" s="7" t="s">
        <v>39</v>
      </c>
      <c r="F32" s="7" t="s">
        <v>74</v>
      </c>
      <c r="G32" s="7" t="s">
        <v>104</v>
      </c>
      <c r="H32" s="19">
        <v>0.15</v>
      </c>
      <c r="I32" s="58" t="s">
        <v>1704</v>
      </c>
      <c r="J32" s="59">
        <v>0</v>
      </c>
      <c r="K32" s="59">
        <v>0</v>
      </c>
      <c r="L32" s="59">
        <v>0</v>
      </c>
      <c r="M32" s="60">
        <v>2176363.6363636362</v>
      </c>
      <c r="N32" s="60">
        <v>0</v>
      </c>
      <c r="O32" s="61">
        <f t="shared" si="0"/>
        <v>400000</v>
      </c>
      <c r="P32" s="60">
        <f t="shared" si="1"/>
        <v>200000</v>
      </c>
      <c r="Q32" t="str">
        <f t="shared" si="2"/>
        <v>Cup yogurt_0.15</v>
      </c>
      <c r="R32" t="str">
        <f>VLOOKUP(Q32,Data!D:F,2,0)</f>
        <v>MC7PD_B2B_0720_37</v>
      </c>
    </row>
    <row r="33" spans="1:18" x14ac:dyDescent="0.25">
      <c r="A33" s="7" t="s">
        <v>771</v>
      </c>
      <c r="B33" s="7" t="s">
        <v>768</v>
      </c>
      <c r="C33" s="7">
        <v>337356</v>
      </c>
      <c r="D33" s="7" t="s">
        <v>772</v>
      </c>
      <c r="E33" s="7" t="s">
        <v>39</v>
      </c>
      <c r="F33" s="7" t="s">
        <v>74</v>
      </c>
      <c r="G33" s="7" t="s">
        <v>932</v>
      </c>
      <c r="H33" s="19">
        <v>0.06</v>
      </c>
      <c r="I33" s="58" t="s">
        <v>1704</v>
      </c>
      <c r="J33" s="59">
        <v>0</v>
      </c>
      <c r="K33" s="59">
        <v>0</v>
      </c>
      <c r="L33" s="59">
        <v>0</v>
      </c>
      <c r="M33" s="60">
        <v>0</v>
      </c>
      <c r="N33" s="60">
        <v>0</v>
      </c>
      <c r="O33" s="61">
        <f t="shared" si="0"/>
        <v>0</v>
      </c>
      <c r="P33" s="60">
        <f t="shared" si="1"/>
        <v>0</v>
      </c>
      <c r="Q33" t="str">
        <f t="shared" si="2"/>
        <v>Fino_0.06</v>
      </c>
      <c r="R33" t="str">
        <f>VLOOKUP(Q33,Data!D:F,2,0)</f>
        <v>MC7PD_B2B_0720_77</v>
      </c>
    </row>
    <row r="34" spans="1:18" x14ac:dyDescent="0.25">
      <c r="A34" s="7" t="s">
        <v>771</v>
      </c>
      <c r="B34" s="7" t="s">
        <v>768</v>
      </c>
      <c r="C34" s="7">
        <v>337356</v>
      </c>
      <c r="D34" s="7" t="s">
        <v>772</v>
      </c>
      <c r="E34" s="7" t="s">
        <v>39</v>
      </c>
      <c r="F34" s="7" t="s">
        <v>74</v>
      </c>
      <c r="G34" s="7" t="s">
        <v>933</v>
      </c>
      <c r="H34" s="19">
        <v>0.1</v>
      </c>
      <c r="I34" s="58" t="s">
        <v>1704</v>
      </c>
      <c r="J34" s="59">
        <v>0</v>
      </c>
      <c r="K34" s="59">
        <v>0</v>
      </c>
      <c r="L34" s="59">
        <v>0</v>
      </c>
      <c r="M34" s="60">
        <v>0</v>
      </c>
      <c r="N34" s="60">
        <v>0</v>
      </c>
      <c r="O34" s="61">
        <f t="shared" si="0"/>
        <v>0</v>
      </c>
      <c r="P34" s="60">
        <f t="shared" si="1"/>
        <v>0</v>
      </c>
      <c r="Q34" t="str">
        <f t="shared" si="2"/>
        <v>Fresh 110/ 180_0.1</v>
      </c>
      <c r="R34" t="str">
        <f>VLOOKUP(Q34,Data!D:F,2,0)</f>
        <v>MC7PD_B2B_0720_100</v>
      </c>
    </row>
    <row r="35" spans="1:18" x14ac:dyDescent="0.25">
      <c r="A35" s="7" t="s">
        <v>771</v>
      </c>
      <c r="B35" s="7" t="s">
        <v>768</v>
      </c>
      <c r="C35" s="7">
        <v>337356</v>
      </c>
      <c r="D35" s="7" t="s">
        <v>772</v>
      </c>
      <c r="E35" s="7" t="s">
        <v>39</v>
      </c>
      <c r="F35" s="7" t="s">
        <v>74</v>
      </c>
      <c r="G35" s="7" t="s">
        <v>109</v>
      </c>
      <c r="H35" s="19">
        <v>0.12</v>
      </c>
      <c r="I35" s="58" t="s">
        <v>1704</v>
      </c>
      <c r="J35" s="59">
        <v>0</v>
      </c>
      <c r="K35" s="59">
        <v>5710909.0909090908</v>
      </c>
      <c r="L35" s="59">
        <v>0</v>
      </c>
      <c r="M35" s="60">
        <v>0</v>
      </c>
      <c r="N35" s="60">
        <v>0</v>
      </c>
      <c r="O35" s="61">
        <f t="shared" si="0"/>
        <v>1100000</v>
      </c>
      <c r="P35" s="60">
        <f t="shared" si="1"/>
        <v>400000</v>
      </c>
      <c r="Q35" t="str">
        <f t="shared" si="2"/>
        <v>Fristi LAD_0.12</v>
      </c>
      <c r="R35" t="str">
        <f>VLOOKUP(Q35,Data!D:F,2,0)</f>
        <v>MC7PD_B2B_0720_135</v>
      </c>
    </row>
    <row r="36" spans="1:18" x14ac:dyDescent="0.25">
      <c r="A36" s="7" t="s">
        <v>771</v>
      </c>
      <c r="B36" s="7" t="s">
        <v>768</v>
      </c>
      <c r="C36" s="7">
        <v>337356</v>
      </c>
      <c r="D36" s="7" t="s">
        <v>772</v>
      </c>
      <c r="E36" s="7" t="s">
        <v>39</v>
      </c>
      <c r="F36" s="7" t="s">
        <v>74</v>
      </c>
      <c r="G36" s="7" t="s">
        <v>105</v>
      </c>
      <c r="H36" s="19">
        <v>0.12</v>
      </c>
      <c r="I36" s="58" t="s">
        <v>1704</v>
      </c>
      <c r="J36" s="59">
        <v>0</v>
      </c>
      <c r="K36" s="59">
        <v>9643636.3636363633</v>
      </c>
      <c r="L36" s="59">
        <v>0</v>
      </c>
      <c r="M36" s="60">
        <v>0</v>
      </c>
      <c r="N36" s="60">
        <v>0</v>
      </c>
      <c r="O36" s="61">
        <f t="shared" si="0"/>
        <v>1900000</v>
      </c>
      <c r="P36" s="60">
        <f t="shared" si="1"/>
        <v>800000</v>
      </c>
      <c r="Q36" t="str">
        <f t="shared" si="2"/>
        <v>Hoan Hao 1L_0.12</v>
      </c>
      <c r="R36" t="str">
        <f>VLOOKUP(Q36,Data!D:F,2,0)</f>
        <v>MC7PD_B2B_0720_140</v>
      </c>
    </row>
    <row r="37" spans="1:18" x14ac:dyDescent="0.25">
      <c r="A37" s="7" t="s">
        <v>771</v>
      </c>
      <c r="B37" s="7" t="s">
        <v>768</v>
      </c>
      <c r="C37" s="7">
        <v>337356</v>
      </c>
      <c r="D37" s="7" t="s">
        <v>772</v>
      </c>
      <c r="E37" s="7" t="s">
        <v>39</v>
      </c>
      <c r="F37" s="7" t="s">
        <v>74</v>
      </c>
      <c r="G37" s="7" t="s">
        <v>110</v>
      </c>
      <c r="H37" s="19">
        <v>0.08</v>
      </c>
      <c r="I37" s="58" t="s">
        <v>1704</v>
      </c>
      <c r="J37" s="59">
        <v>0</v>
      </c>
      <c r="K37" s="59">
        <v>0</v>
      </c>
      <c r="L37" s="59">
        <v>0</v>
      </c>
      <c r="M37" s="60">
        <v>0</v>
      </c>
      <c r="N37" s="60">
        <v>0</v>
      </c>
      <c r="O37" s="61">
        <f t="shared" si="0"/>
        <v>0</v>
      </c>
      <c r="P37" s="60">
        <f t="shared" si="1"/>
        <v>0</v>
      </c>
      <c r="Q37" t="str">
        <f t="shared" si="2"/>
        <v>Ovaltine 110/ 180_0.08</v>
      </c>
      <c r="R37" t="str">
        <f>VLOOKUP(Q37,Data!D:F,2,0)</f>
        <v>MC7PD_B2B_0720_158</v>
      </c>
    </row>
    <row r="38" spans="1:18" x14ac:dyDescent="0.25">
      <c r="A38" s="7" t="s">
        <v>771</v>
      </c>
      <c r="B38" s="7" t="s">
        <v>768</v>
      </c>
      <c r="C38" s="7">
        <v>337356</v>
      </c>
      <c r="D38" s="7" t="s">
        <v>772</v>
      </c>
      <c r="E38" s="7" t="s">
        <v>39</v>
      </c>
      <c r="F38" s="7" t="s">
        <v>74</v>
      </c>
      <c r="G38" s="7" t="s">
        <v>113</v>
      </c>
      <c r="H38" s="19">
        <v>0.1</v>
      </c>
      <c r="I38" s="58" t="s">
        <v>1704</v>
      </c>
      <c r="J38" s="59">
        <v>0</v>
      </c>
      <c r="K38" s="59">
        <v>0</v>
      </c>
      <c r="L38" s="59">
        <v>0</v>
      </c>
      <c r="M38" s="60">
        <v>0</v>
      </c>
      <c r="N38" s="60">
        <v>0</v>
      </c>
      <c r="O38" s="61">
        <f t="shared" si="0"/>
        <v>0</v>
      </c>
      <c r="P38" s="60">
        <f t="shared" si="1"/>
        <v>0</v>
      </c>
      <c r="Q38" t="str">
        <f t="shared" si="2"/>
        <v>YM 110/ 170_0.1</v>
      </c>
      <c r="R38" t="str">
        <f>VLOOKUP(Q38,Data!D:F,2,0)</f>
        <v>MC7PD_B2B_0720_184</v>
      </c>
    </row>
    <row r="39" spans="1:18" x14ac:dyDescent="0.25">
      <c r="A39" s="7" t="s">
        <v>771</v>
      </c>
      <c r="B39" s="7" t="s">
        <v>768</v>
      </c>
      <c r="C39" s="7">
        <v>337356</v>
      </c>
      <c r="D39" s="7" t="s">
        <v>772</v>
      </c>
      <c r="E39" s="7" t="s">
        <v>39</v>
      </c>
      <c r="F39" s="7" t="s">
        <v>74</v>
      </c>
      <c r="G39" s="7" t="s">
        <v>114</v>
      </c>
      <c r="H39" s="19">
        <v>0.13</v>
      </c>
      <c r="I39" s="58" t="s">
        <v>1704</v>
      </c>
      <c r="J39" s="59">
        <v>0</v>
      </c>
      <c r="K39" s="59">
        <v>181810.90909090909</v>
      </c>
      <c r="L39" s="59">
        <v>0</v>
      </c>
      <c r="M39" s="60">
        <v>0</v>
      </c>
      <c r="N39" s="60">
        <v>0</v>
      </c>
      <c r="O39" s="61">
        <f t="shared" si="0"/>
        <v>0</v>
      </c>
      <c r="P39" s="60">
        <f t="shared" si="1"/>
        <v>0</v>
      </c>
      <c r="Q39" t="str">
        <f t="shared" si="2"/>
        <v>YM Bottle_0.13</v>
      </c>
      <c r="R39" t="str">
        <f>VLOOKUP(Q39,Data!D:F,2,0)</f>
        <v>MC7PD_B2B_0720_197</v>
      </c>
    </row>
    <row r="40" spans="1:18" x14ac:dyDescent="0.25">
      <c r="A40" s="7" t="s">
        <v>771</v>
      </c>
      <c r="B40" s="7" t="s">
        <v>768</v>
      </c>
      <c r="C40" s="7">
        <v>337357</v>
      </c>
      <c r="D40" s="7" t="s">
        <v>773</v>
      </c>
      <c r="E40" s="7" t="s">
        <v>1740</v>
      </c>
      <c r="F40" s="7" t="s">
        <v>1741</v>
      </c>
      <c r="G40" s="7" t="s">
        <v>931</v>
      </c>
      <c r="H40" s="13">
        <v>0.12</v>
      </c>
      <c r="I40" s="8" t="s">
        <v>1785</v>
      </c>
      <c r="J40" s="8"/>
      <c r="K40" s="8"/>
      <c r="L40" s="60"/>
      <c r="M40" s="60"/>
      <c r="N40" s="7"/>
      <c r="O40" s="61">
        <f t="shared" si="0"/>
        <v>0</v>
      </c>
      <c r="P40" s="60">
        <f t="shared" si="1"/>
        <v>0</v>
      </c>
      <c r="Q40" t="str">
        <f t="shared" si="2"/>
        <v>CK 110/ 170_0.12</v>
      </c>
      <c r="R40" t="str">
        <f>VLOOKUP(Q40,Data!D:F,2,0)</f>
        <v>MC7PD_B2B_0720_25</v>
      </c>
    </row>
    <row r="41" spans="1:18" x14ac:dyDescent="0.25">
      <c r="A41" s="7" t="s">
        <v>771</v>
      </c>
      <c r="B41" s="7" t="s">
        <v>768</v>
      </c>
      <c r="C41" s="7">
        <v>337357</v>
      </c>
      <c r="D41" s="7" t="s">
        <v>773</v>
      </c>
      <c r="E41" s="7" t="s">
        <v>1740</v>
      </c>
      <c r="F41" s="7" t="s">
        <v>1741</v>
      </c>
      <c r="G41" s="7" t="s">
        <v>933</v>
      </c>
      <c r="H41" s="13">
        <v>0.12</v>
      </c>
      <c r="I41" s="8" t="s">
        <v>1785</v>
      </c>
      <c r="J41" s="8"/>
      <c r="K41" s="8"/>
      <c r="L41" s="60"/>
      <c r="M41" s="60"/>
      <c r="N41" s="7"/>
      <c r="O41" s="61">
        <f t="shared" si="0"/>
        <v>0</v>
      </c>
      <c r="P41" s="60">
        <f t="shared" si="1"/>
        <v>0</v>
      </c>
      <c r="Q41" t="str">
        <f t="shared" si="2"/>
        <v>Fresh 110/ 180_0.12</v>
      </c>
      <c r="R41" t="str">
        <f>VLOOKUP(Q41,Data!D:F,2,0)</f>
        <v>MC7PD_B2B_0720_103</v>
      </c>
    </row>
    <row r="42" spans="1:18" x14ac:dyDescent="0.25">
      <c r="A42" s="7" t="s">
        <v>771</v>
      </c>
      <c r="B42" s="7" t="s">
        <v>768</v>
      </c>
      <c r="C42" s="7">
        <v>337357</v>
      </c>
      <c r="D42" s="7" t="s">
        <v>773</v>
      </c>
      <c r="E42" s="7" t="s">
        <v>1740</v>
      </c>
      <c r="F42" s="7" t="s">
        <v>1741</v>
      </c>
      <c r="G42" s="7" t="s">
        <v>109</v>
      </c>
      <c r="H42" s="13">
        <v>0.08</v>
      </c>
      <c r="I42" s="8" t="s">
        <v>1785</v>
      </c>
      <c r="J42" s="8"/>
      <c r="K42" s="8"/>
      <c r="L42" s="60"/>
      <c r="M42" s="60"/>
      <c r="N42" s="7"/>
      <c r="O42" s="61">
        <f t="shared" si="0"/>
        <v>0</v>
      </c>
      <c r="P42" s="60">
        <f t="shared" si="1"/>
        <v>0</v>
      </c>
      <c r="Q42" t="str">
        <f t="shared" si="2"/>
        <v>Fristi LAD_0.08</v>
      </c>
      <c r="R42" t="str">
        <f>VLOOKUP(Q42,Data!D:F,2,0)</f>
        <v>MC7PD_B2B_0720_132</v>
      </c>
    </row>
    <row r="43" spans="1:18" x14ac:dyDescent="0.25">
      <c r="A43" s="7" t="s">
        <v>771</v>
      </c>
      <c r="B43" s="7" t="s">
        <v>768</v>
      </c>
      <c r="C43" s="7">
        <v>337357</v>
      </c>
      <c r="D43" s="7" t="s">
        <v>773</v>
      </c>
      <c r="E43" s="7" t="s">
        <v>1740</v>
      </c>
      <c r="F43" s="7" t="s">
        <v>1741</v>
      </c>
      <c r="G43" s="7" t="s">
        <v>110</v>
      </c>
      <c r="H43" s="13">
        <v>0.12</v>
      </c>
      <c r="I43" s="8" t="s">
        <v>1785</v>
      </c>
      <c r="J43" s="8"/>
      <c r="K43" s="8"/>
      <c r="L43" s="60"/>
      <c r="M43" s="60"/>
      <c r="N43" s="7"/>
      <c r="O43" s="61">
        <f t="shared" si="0"/>
        <v>0</v>
      </c>
      <c r="P43" s="60">
        <f t="shared" si="1"/>
        <v>0</v>
      </c>
      <c r="Q43" t="str">
        <f t="shared" si="2"/>
        <v>Ovaltine 110/ 180_0.12</v>
      </c>
      <c r="R43" t="str">
        <f>VLOOKUP(Q43,Data!D:F,2,0)</f>
        <v>MC7PD_B2B_0720_161</v>
      </c>
    </row>
    <row r="44" spans="1:18" x14ac:dyDescent="0.25">
      <c r="A44" s="7" t="s">
        <v>771</v>
      </c>
      <c r="B44" s="7" t="s">
        <v>768</v>
      </c>
      <c r="C44" s="7">
        <v>337357</v>
      </c>
      <c r="D44" s="7" t="s">
        <v>773</v>
      </c>
      <c r="E44" s="7" t="s">
        <v>22</v>
      </c>
      <c r="F44" s="7" t="s">
        <v>116</v>
      </c>
      <c r="G44" s="7" t="s">
        <v>932</v>
      </c>
      <c r="H44" s="19">
        <v>0.06</v>
      </c>
      <c r="I44" s="58" t="s">
        <v>1554</v>
      </c>
      <c r="J44" s="59">
        <v>0</v>
      </c>
      <c r="K44" s="59">
        <v>0</v>
      </c>
      <c r="L44" s="59">
        <v>19408647.27272727</v>
      </c>
      <c r="M44" s="60">
        <v>0</v>
      </c>
      <c r="N44" s="60">
        <v>0</v>
      </c>
      <c r="O44" s="61">
        <f t="shared" si="0"/>
        <v>3900000</v>
      </c>
      <c r="P44" s="60">
        <f t="shared" si="1"/>
        <v>800000</v>
      </c>
      <c r="Q44" t="str">
        <f t="shared" si="2"/>
        <v>Fino_0.06</v>
      </c>
      <c r="R44" t="str">
        <f>VLOOKUP(Q44,Data!D:F,2,0)</f>
        <v>MC7PD_B2B_0720_77</v>
      </c>
    </row>
    <row r="45" spans="1:18" x14ac:dyDescent="0.25">
      <c r="A45" s="7" t="s">
        <v>771</v>
      </c>
      <c r="B45" s="7" t="s">
        <v>768</v>
      </c>
      <c r="C45" s="7">
        <v>337357</v>
      </c>
      <c r="D45" s="7" t="s">
        <v>773</v>
      </c>
      <c r="E45" s="7" t="s">
        <v>22</v>
      </c>
      <c r="F45" s="7" t="s">
        <v>116</v>
      </c>
      <c r="G45" s="7" t="s">
        <v>933</v>
      </c>
      <c r="H45" s="19">
        <v>0.12</v>
      </c>
      <c r="I45" s="58" t="s">
        <v>1554</v>
      </c>
      <c r="J45" s="59">
        <v>0</v>
      </c>
      <c r="K45" s="59">
        <v>28380666.36363636</v>
      </c>
      <c r="L45" s="59">
        <v>131611441.81818181</v>
      </c>
      <c r="M45" s="60">
        <v>18712527.27272727</v>
      </c>
      <c r="N45" s="60">
        <v>0</v>
      </c>
      <c r="O45" s="61">
        <f t="shared" si="0"/>
        <v>35700000</v>
      </c>
      <c r="P45" s="60">
        <f t="shared" si="1"/>
        <v>14100000</v>
      </c>
      <c r="Q45" t="str">
        <f t="shared" si="2"/>
        <v>Fresh 110/ 180_0.12</v>
      </c>
      <c r="R45" t="str">
        <f>VLOOKUP(Q45,Data!D:F,2,0)</f>
        <v>MC7PD_B2B_0720_103</v>
      </c>
    </row>
    <row r="46" spans="1:18" x14ac:dyDescent="0.25">
      <c r="A46" s="7" t="s">
        <v>771</v>
      </c>
      <c r="B46" s="7" t="s">
        <v>768</v>
      </c>
      <c r="C46" s="7">
        <v>337357</v>
      </c>
      <c r="D46" s="7" t="s">
        <v>773</v>
      </c>
      <c r="E46" s="7" t="s">
        <v>22</v>
      </c>
      <c r="F46" s="7" t="s">
        <v>116</v>
      </c>
      <c r="G46" s="7" t="s">
        <v>113</v>
      </c>
      <c r="H46" s="19">
        <v>0.12</v>
      </c>
      <c r="I46" s="58" t="s">
        <v>1554</v>
      </c>
      <c r="J46" s="59">
        <v>0</v>
      </c>
      <c r="K46" s="59">
        <v>0</v>
      </c>
      <c r="L46" s="59">
        <v>0</v>
      </c>
      <c r="M46" s="60">
        <v>0</v>
      </c>
      <c r="N46" s="60">
        <v>0</v>
      </c>
      <c r="O46" s="61">
        <f t="shared" si="0"/>
        <v>0</v>
      </c>
      <c r="P46" s="60">
        <f t="shared" si="1"/>
        <v>0</v>
      </c>
      <c r="Q46" t="str">
        <f t="shared" si="2"/>
        <v>YM 110/ 170_0.12</v>
      </c>
      <c r="R46" t="str">
        <f>VLOOKUP(Q46,Data!D:F,2,0)</f>
        <v>MC7PD_B2B_0720_186</v>
      </c>
    </row>
    <row r="47" spans="1:18" x14ac:dyDescent="0.25">
      <c r="A47" s="7" t="s">
        <v>771</v>
      </c>
      <c r="B47" s="7" t="s">
        <v>768</v>
      </c>
      <c r="C47" s="7">
        <v>337357</v>
      </c>
      <c r="D47" s="7" t="s">
        <v>773</v>
      </c>
      <c r="E47" s="7" t="s">
        <v>22</v>
      </c>
      <c r="F47" s="7" t="s">
        <v>116</v>
      </c>
      <c r="G47" s="7" t="s">
        <v>114</v>
      </c>
      <c r="H47" s="19">
        <v>0.17</v>
      </c>
      <c r="I47" s="58" t="s">
        <v>1554</v>
      </c>
      <c r="J47" s="59">
        <v>0</v>
      </c>
      <c r="K47" s="59">
        <v>0</v>
      </c>
      <c r="L47" s="59">
        <v>0</v>
      </c>
      <c r="M47" s="60">
        <v>0</v>
      </c>
      <c r="N47" s="60">
        <v>0</v>
      </c>
      <c r="O47" s="61">
        <f t="shared" si="0"/>
        <v>0</v>
      </c>
      <c r="P47" s="60">
        <f t="shared" si="1"/>
        <v>0</v>
      </c>
      <c r="Q47" t="str">
        <f t="shared" si="2"/>
        <v>YM Bottle_0.17</v>
      </c>
      <c r="R47" t="str">
        <f>VLOOKUP(Q47,Data!D:F,2,0)</f>
        <v>MC7PD_B2B_0720_199</v>
      </c>
    </row>
    <row r="48" spans="1:18" x14ac:dyDescent="0.25">
      <c r="A48" s="7" t="s">
        <v>771</v>
      </c>
      <c r="B48" s="7" t="s">
        <v>768</v>
      </c>
      <c r="C48" s="7">
        <v>337357</v>
      </c>
      <c r="D48" s="7" t="s">
        <v>773</v>
      </c>
      <c r="E48" s="7" t="s">
        <v>17</v>
      </c>
      <c r="F48" s="7" t="s">
        <v>69</v>
      </c>
      <c r="G48" s="7" t="s">
        <v>931</v>
      </c>
      <c r="H48" s="19">
        <v>0.12</v>
      </c>
      <c r="I48" s="58" t="s">
        <v>1403</v>
      </c>
      <c r="J48" s="59">
        <v>161413118.18181816</v>
      </c>
      <c r="K48" s="59">
        <v>232208345.45454544</v>
      </c>
      <c r="L48" s="59">
        <v>353976136.36363631</v>
      </c>
      <c r="M48" s="60">
        <v>281765004.5454545</v>
      </c>
      <c r="N48" s="60">
        <v>362471563.63636363</v>
      </c>
      <c r="O48" s="61">
        <f t="shared" si="0"/>
        <v>278400000</v>
      </c>
      <c r="P48" s="60">
        <f t="shared" si="1"/>
        <v>110200000</v>
      </c>
      <c r="Q48" t="str">
        <f t="shared" si="2"/>
        <v>CK 110/ 170_0.12</v>
      </c>
      <c r="R48" t="str">
        <f>VLOOKUP(Q48,Data!D:F,2,0)</f>
        <v>MC7PD_B2B_0720_25</v>
      </c>
    </row>
    <row r="49" spans="1:18" x14ac:dyDescent="0.25">
      <c r="A49" s="7" t="s">
        <v>771</v>
      </c>
      <c r="B49" s="7" t="s">
        <v>768</v>
      </c>
      <c r="C49" s="7">
        <v>337357</v>
      </c>
      <c r="D49" s="7" t="s">
        <v>773</v>
      </c>
      <c r="E49" s="7" t="s">
        <v>17</v>
      </c>
      <c r="F49" s="7" t="s">
        <v>69</v>
      </c>
      <c r="G49" s="7" t="s">
        <v>104</v>
      </c>
      <c r="H49" s="19">
        <v>0.15</v>
      </c>
      <c r="I49" s="58" t="s">
        <v>1403</v>
      </c>
      <c r="J49" s="59">
        <v>0</v>
      </c>
      <c r="K49" s="59">
        <v>0</v>
      </c>
      <c r="L49" s="59">
        <v>0</v>
      </c>
      <c r="M49" s="60">
        <v>0</v>
      </c>
      <c r="N49" s="60">
        <v>0</v>
      </c>
      <c r="O49" s="61">
        <f t="shared" si="0"/>
        <v>0</v>
      </c>
      <c r="P49" s="60">
        <f t="shared" si="1"/>
        <v>0</v>
      </c>
      <c r="Q49" t="str">
        <f t="shared" si="2"/>
        <v>Cup yogurt_0.15</v>
      </c>
      <c r="R49" t="str">
        <f>VLOOKUP(Q49,Data!D:F,2,0)</f>
        <v>MC7PD_B2B_0720_37</v>
      </c>
    </row>
    <row r="50" spans="1:18" x14ac:dyDescent="0.25">
      <c r="A50" s="7" t="s">
        <v>771</v>
      </c>
      <c r="B50" s="7" t="s">
        <v>768</v>
      </c>
      <c r="C50" s="7">
        <v>337357</v>
      </c>
      <c r="D50" s="7" t="s">
        <v>773</v>
      </c>
      <c r="E50" s="7" t="s">
        <v>17</v>
      </c>
      <c r="F50" s="7" t="s">
        <v>69</v>
      </c>
      <c r="G50" s="7" t="s">
        <v>932</v>
      </c>
      <c r="H50" s="19">
        <v>0.08</v>
      </c>
      <c r="I50" s="58" t="s">
        <v>1403</v>
      </c>
      <c r="J50" s="59">
        <v>0</v>
      </c>
      <c r="K50" s="59">
        <v>513456.36363636359</v>
      </c>
      <c r="L50" s="59">
        <v>10243452.727272727</v>
      </c>
      <c r="M50" s="60">
        <v>4313032.7272727266</v>
      </c>
      <c r="N50" s="60">
        <v>9704323.6363636348</v>
      </c>
      <c r="O50" s="61">
        <f t="shared" si="0"/>
        <v>5000000</v>
      </c>
      <c r="P50" s="60">
        <f t="shared" si="1"/>
        <v>1300000</v>
      </c>
      <c r="Q50" t="str">
        <f t="shared" si="2"/>
        <v>Fino_0.08</v>
      </c>
      <c r="R50" t="str">
        <f>VLOOKUP(Q50,Data!D:F,2,0)</f>
        <v>MC7PD_B2B_0720_79</v>
      </c>
    </row>
    <row r="51" spans="1:18" x14ac:dyDescent="0.25">
      <c r="A51" s="7" t="s">
        <v>771</v>
      </c>
      <c r="B51" s="7" t="s">
        <v>768</v>
      </c>
      <c r="C51" s="7">
        <v>337357</v>
      </c>
      <c r="D51" s="7" t="s">
        <v>773</v>
      </c>
      <c r="E51" s="7" t="s">
        <v>17</v>
      </c>
      <c r="F51" s="7" t="s">
        <v>69</v>
      </c>
      <c r="G51" s="7" t="s">
        <v>933</v>
      </c>
      <c r="H51" s="19">
        <v>0.12</v>
      </c>
      <c r="I51" s="58" t="s">
        <v>1403</v>
      </c>
      <c r="J51" s="59">
        <v>0</v>
      </c>
      <c r="K51" s="59">
        <v>0</v>
      </c>
      <c r="L51" s="59">
        <v>0</v>
      </c>
      <c r="M51" s="60">
        <v>0</v>
      </c>
      <c r="N51" s="60">
        <v>0</v>
      </c>
      <c r="O51" s="61">
        <f t="shared" si="0"/>
        <v>0</v>
      </c>
      <c r="P51" s="60">
        <f t="shared" si="1"/>
        <v>0</v>
      </c>
      <c r="Q51" t="str">
        <f t="shared" si="2"/>
        <v>Fresh 110/ 180_0.12</v>
      </c>
      <c r="R51" t="str">
        <f>VLOOKUP(Q51,Data!D:F,2,0)</f>
        <v>MC7PD_B2B_0720_103</v>
      </c>
    </row>
    <row r="52" spans="1:18" x14ac:dyDescent="0.25">
      <c r="A52" s="7" t="s">
        <v>771</v>
      </c>
      <c r="B52" s="7" t="s">
        <v>977</v>
      </c>
      <c r="C52" s="7">
        <v>337357</v>
      </c>
      <c r="D52" s="7" t="s">
        <v>773</v>
      </c>
      <c r="E52" s="7" t="s">
        <v>980</v>
      </c>
      <c r="F52" s="7" t="s">
        <v>981</v>
      </c>
      <c r="G52" s="15" t="s">
        <v>104</v>
      </c>
      <c r="H52" s="16">
        <v>0.12</v>
      </c>
      <c r="I52" s="58" t="s">
        <v>1637</v>
      </c>
      <c r="J52" s="59">
        <v>0</v>
      </c>
      <c r="K52" s="59">
        <v>0</v>
      </c>
      <c r="L52" s="59">
        <v>39589090.909090906</v>
      </c>
      <c r="M52" s="60">
        <v>829090.90909090906</v>
      </c>
      <c r="N52" s="60">
        <v>5389090.9090909082</v>
      </c>
      <c r="O52" s="61">
        <f t="shared" si="0"/>
        <v>9200000</v>
      </c>
      <c r="P52" s="60">
        <f t="shared" si="1"/>
        <v>3600000</v>
      </c>
      <c r="Q52" t="str">
        <f t="shared" si="2"/>
        <v>Cup yogurt_0.12</v>
      </c>
      <c r="R52" t="str">
        <f>VLOOKUP(Q52,Data!D:F,2,0)</f>
        <v>MC7PD_B2B_0720_34</v>
      </c>
    </row>
    <row r="53" spans="1:18" x14ac:dyDescent="0.25">
      <c r="A53" s="7" t="s">
        <v>771</v>
      </c>
      <c r="B53" s="7" t="s">
        <v>977</v>
      </c>
      <c r="C53" s="7">
        <v>337357</v>
      </c>
      <c r="D53" s="7" t="s">
        <v>773</v>
      </c>
      <c r="E53" s="7" t="s">
        <v>980</v>
      </c>
      <c r="F53" s="7" t="s">
        <v>981</v>
      </c>
      <c r="G53" s="15" t="s">
        <v>932</v>
      </c>
      <c r="H53" s="16">
        <v>0.13</v>
      </c>
      <c r="I53" s="58" t="s">
        <v>1637</v>
      </c>
      <c r="J53" s="59">
        <v>675965302.72727263</v>
      </c>
      <c r="K53" s="59">
        <v>1116741862.7272727</v>
      </c>
      <c r="L53" s="59">
        <v>817589266.36363626</v>
      </c>
      <c r="M53" s="60">
        <v>428607627.27272725</v>
      </c>
      <c r="N53" s="60">
        <v>835380526.36363626</v>
      </c>
      <c r="O53" s="61">
        <f t="shared" si="0"/>
        <v>774900000</v>
      </c>
      <c r="P53" s="60">
        <f t="shared" si="1"/>
        <v>332400000</v>
      </c>
      <c r="Q53" t="str">
        <f t="shared" si="2"/>
        <v>Fino_0.13</v>
      </c>
      <c r="R53" t="str">
        <f>VLOOKUP(Q53,Data!D:F,2,0)</f>
        <v>MC7PD_B2B_0720_84</v>
      </c>
    </row>
    <row r="54" spans="1:18" x14ac:dyDescent="0.25">
      <c r="A54" s="7" t="s">
        <v>771</v>
      </c>
      <c r="B54" s="7" t="s">
        <v>977</v>
      </c>
      <c r="C54" s="7">
        <v>337357</v>
      </c>
      <c r="D54" s="7" t="s">
        <v>773</v>
      </c>
      <c r="E54" s="7" t="s">
        <v>982</v>
      </c>
      <c r="F54" s="7" t="s">
        <v>983</v>
      </c>
      <c r="G54" s="15" t="s">
        <v>932</v>
      </c>
      <c r="H54" s="16">
        <v>0.13</v>
      </c>
      <c r="I54" s="58" t="s">
        <v>1644</v>
      </c>
      <c r="J54" s="59">
        <v>222840061.81818181</v>
      </c>
      <c r="K54" s="59">
        <v>389764692.72727269</v>
      </c>
      <c r="L54" s="59">
        <v>412164189.99999994</v>
      </c>
      <c r="M54" s="60">
        <v>1027040918.1818181</v>
      </c>
      <c r="N54" s="60">
        <v>881745628.18181813</v>
      </c>
      <c r="O54" s="61">
        <f t="shared" si="0"/>
        <v>586700000</v>
      </c>
      <c r="P54" s="60">
        <f t="shared" si="1"/>
        <v>251700000</v>
      </c>
      <c r="Q54" t="str">
        <f t="shared" si="2"/>
        <v>Fino_0.13</v>
      </c>
      <c r="R54" t="str">
        <f>VLOOKUP(Q54,Data!D:F,2,0)</f>
        <v>MC7PD_B2B_0720_84</v>
      </c>
    </row>
    <row r="55" spans="1:18" x14ac:dyDescent="0.25">
      <c r="A55" s="7" t="s">
        <v>771</v>
      </c>
      <c r="B55" s="7" t="s">
        <v>977</v>
      </c>
      <c r="C55" s="7">
        <v>337357</v>
      </c>
      <c r="D55" s="7" t="s">
        <v>773</v>
      </c>
      <c r="E55" s="7" t="s">
        <v>984</v>
      </c>
      <c r="F55" s="7" t="s">
        <v>985</v>
      </c>
      <c r="G55" s="15" t="s">
        <v>932</v>
      </c>
      <c r="H55" s="16">
        <v>0.13</v>
      </c>
      <c r="I55" s="58" t="s">
        <v>1645</v>
      </c>
      <c r="J55" s="59">
        <v>218732410.90909088</v>
      </c>
      <c r="K55" s="59">
        <v>272773681.81818181</v>
      </c>
      <c r="L55" s="59">
        <v>121843174.54545453</v>
      </c>
      <c r="M55" s="60">
        <v>54182473.636363633</v>
      </c>
      <c r="N55" s="60">
        <v>161738727.27272725</v>
      </c>
      <c r="O55" s="61">
        <f t="shared" si="0"/>
        <v>165900000</v>
      </c>
      <c r="P55" s="60">
        <f t="shared" si="1"/>
        <v>71200000</v>
      </c>
      <c r="Q55" t="str">
        <f t="shared" si="2"/>
        <v>Fino_0.13</v>
      </c>
      <c r="R55" t="str">
        <f>VLOOKUP(Q55,Data!D:F,2,0)</f>
        <v>MC7PD_B2B_0720_84</v>
      </c>
    </row>
    <row r="56" spans="1:18" x14ac:dyDescent="0.25">
      <c r="A56" s="7" t="s">
        <v>771</v>
      </c>
      <c r="B56" s="7" t="s">
        <v>977</v>
      </c>
      <c r="C56" s="7">
        <v>337357</v>
      </c>
      <c r="D56" s="7" t="s">
        <v>773</v>
      </c>
      <c r="E56" s="7" t="s">
        <v>986</v>
      </c>
      <c r="F56" s="7" t="s">
        <v>987</v>
      </c>
      <c r="G56" s="15" t="s">
        <v>932</v>
      </c>
      <c r="H56" s="16">
        <v>0.13</v>
      </c>
      <c r="I56" s="58" t="s">
        <v>1646</v>
      </c>
      <c r="J56" s="59">
        <v>248769608.18181816</v>
      </c>
      <c r="K56" s="59">
        <v>360189617.27272725</v>
      </c>
      <c r="L56" s="59">
        <v>310538353.63636363</v>
      </c>
      <c r="M56" s="60">
        <v>204869054.54545453</v>
      </c>
      <c r="N56" s="60">
        <v>276303659.09090906</v>
      </c>
      <c r="O56" s="61">
        <f t="shared" si="0"/>
        <v>280100000</v>
      </c>
      <c r="P56" s="60">
        <f t="shared" si="1"/>
        <v>120200000</v>
      </c>
      <c r="Q56" t="str">
        <f t="shared" si="2"/>
        <v>Fino_0.13</v>
      </c>
      <c r="R56" t="str">
        <f>VLOOKUP(Q56,Data!D:F,2,0)</f>
        <v>MC7PD_B2B_0720_84</v>
      </c>
    </row>
    <row r="57" spans="1:18" x14ac:dyDescent="0.25">
      <c r="A57" s="7" t="s">
        <v>771</v>
      </c>
      <c r="B57" s="7" t="s">
        <v>768</v>
      </c>
      <c r="C57" s="7">
        <v>337357</v>
      </c>
      <c r="D57" s="7" t="s">
        <v>773</v>
      </c>
      <c r="E57" s="7" t="s">
        <v>5</v>
      </c>
      <c r="F57" s="7" t="s">
        <v>928</v>
      </c>
      <c r="G57" s="7" t="s">
        <v>931</v>
      </c>
      <c r="H57" s="19">
        <v>0.12</v>
      </c>
      <c r="I57" s="62" t="e">
        <v>#N/A</v>
      </c>
      <c r="J57" s="59">
        <v>0</v>
      </c>
      <c r="K57" s="59">
        <v>0</v>
      </c>
      <c r="L57" s="59">
        <v>0</v>
      </c>
      <c r="M57" s="60">
        <v>0</v>
      </c>
      <c r="N57" s="60">
        <v>0</v>
      </c>
      <c r="O57" s="61">
        <f t="shared" si="0"/>
        <v>0</v>
      </c>
      <c r="P57" s="60">
        <f t="shared" si="1"/>
        <v>0</v>
      </c>
      <c r="Q57" t="str">
        <f t="shared" si="2"/>
        <v>CK 110/ 170_0.12</v>
      </c>
      <c r="R57" t="str">
        <f>VLOOKUP(Q57,Data!D:F,2,0)</f>
        <v>MC7PD_B2B_0720_25</v>
      </c>
    </row>
    <row r="58" spans="1:18" x14ac:dyDescent="0.25">
      <c r="A58" s="7" t="s">
        <v>771</v>
      </c>
      <c r="B58" s="7" t="s">
        <v>768</v>
      </c>
      <c r="C58" s="7">
        <v>337357</v>
      </c>
      <c r="D58" s="7" t="s">
        <v>773</v>
      </c>
      <c r="E58" s="7" t="s">
        <v>5</v>
      </c>
      <c r="F58" s="7" t="s">
        <v>928</v>
      </c>
      <c r="G58" s="7" t="s">
        <v>110</v>
      </c>
      <c r="H58" s="19">
        <v>0.12</v>
      </c>
      <c r="I58" s="62" t="e">
        <v>#N/A</v>
      </c>
      <c r="J58" s="59">
        <v>0</v>
      </c>
      <c r="K58" s="59">
        <v>0</v>
      </c>
      <c r="L58" s="59">
        <v>0</v>
      </c>
      <c r="M58" s="60">
        <v>0</v>
      </c>
      <c r="N58" s="60">
        <v>0</v>
      </c>
      <c r="O58" s="61">
        <f t="shared" si="0"/>
        <v>0</v>
      </c>
      <c r="P58" s="60">
        <f t="shared" si="1"/>
        <v>0</v>
      </c>
      <c r="Q58" t="str">
        <f t="shared" si="2"/>
        <v>Ovaltine 110/ 180_0.12</v>
      </c>
      <c r="R58" t="str">
        <f>VLOOKUP(Q58,Data!D:F,2,0)</f>
        <v>MC7PD_B2B_0720_161</v>
      </c>
    </row>
    <row r="59" spans="1:18" x14ac:dyDescent="0.25">
      <c r="A59" s="7" t="s">
        <v>771</v>
      </c>
      <c r="B59" s="7" t="s">
        <v>768</v>
      </c>
      <c r="C59" s="7">
        <v>337357</v>
      </c>
      <c r="D59" s="7" t="s">
        <v>773</v>
      </c>
      <c r="E59" s="7" t="s">
        <v>5</v>
      </c>
      <c r="F59" s="7" t="s">
        <v>928</v>
      </c>
      <c r="G59" s="7" t="s">
        <v>113</v>
      </c>
      <c r="H59" s="19">
        <v>0.12</v>
      </c>
      <c r="I59" s="62" t="e">
        <v>#N/A</v>
      </c>
      <c r="J59" s="59">
        <v>0</v>
      </c>
      <c r="K59" s="59">
        <v>0</v>
      </c>
      <c r="L59" s="59">
        <v>0</v>
      </c>
      <c r="M59" s="60">
        <v>0</v>
      </c>
      <c r="N59" s="60">
        <v>0</v>
      </c>
      <c r="O59" s="61">
        <f t="shared" si="0"/>
        <v>0</v>
      </c>
      <c r="P59" s="60">
        <f t="shared" si="1"/>
        <v>0</v>
      </c>
      <c r="Q59" t="str">
        <f t="shared" si="2"/>
        <v>YM 110/ 170_0.12</v>
      </c>
      <c r="R59" t="str">
        <f>VLOOKUP(Q59,Data!D:F,2,0)</f>
        <v>MC7PD_B2B_0720_186</v>
      </c>
    </row>
    <row r="60" spans="1:18" x14ac:dyDescent="0.25">
      <c r="A60" s="7" t="s">
        <v>771</v>
      </c>
      <c r="B60" s="7" t="s">
        <v>768</v>
      </c>
      <c r="C60" s="7">
        <v>337357</v>
      </c>
      <c r="D60" s="7" t="s">
        <v>773</v>
      </c>
      <c r="E60" s="7" t="s">
        <v>5</v>
      </c>
      <c r="F60" s="7" t="s">
        <v>928</v>
      </c>
      <c r="G60" s="7" t="s">
        <v>114</v>
      </c>
      <c r="H60" s="19">
        <v>0.21</v>
      </c>
      <c r="I60" s="62" t="e">
        <v>#N/A</v>
      </c>
      <c r="J60" s="59">
        <v>0</v>
      </c>
      <c r="K60" s="59">
        <v>0</v>
      </c>
      <c r="L60" s="59">
        <v>0</v>
      </c>
      <c r="M60" s="60">
        <v>0</v>
      </c>
      <c r="N60" s="60">
        <v>0</v>
      </c>
      <c r="O60" s="61">
        <f t="shared" si="0"/>
        <v>0</v>
      </c>
      <c r="P60" s="60">
        <f t="shared" si="1"/>
        <v>0</v>
      </c>
      <c r="Q60" t="str">
        <f t="shared" si="2"/>
        <v>YM Bottle_0.21</v>
      </c>
      <c r="R60" t="str">
        <f>VLOOKUP(Q60,Data!D:F,2,0)</f>
        <v>MC7PD_B2B_0720_201</v>
      </c>
    </row>
    <row r="61" spans="1:18" x14ac:dyDescent="0.25">
      <c r="A61" s="7" t="s">
        <v>771</v>
      </c>
      <c r="B61" s="7" t="s">
        <v>977</v>
      </c>
      <c r="C61" s="7">
        <v>337357</v>
      </c>
      <c r="D61" s="7" t="s">
        <v>773</v>
      </c>
      <c r="E61" s="7" t="s">
        <v>988</v>
      </c>
      <c r="F61" s="7" t="s">
        <v>989</v>
      </c>
      <c r="G61" s="15" t="s">
        <v>932</v>
      </c>
      <c r="H61" s="16">
        <v>0.13</v>
      </c>
      <c r="I61" s="58" t="s">
        <v>1647</v>
      </c>
      <c r="J61" s="59">
        <v>77788639.090909079</v>
      </c>
      <c r="K61" s="59">
        <v>135988914.54545453</v>
      </c>
      <c r="L61" s="59">
        <v>132356191.81818181</v>
      </c>
      <c r="M61" s="60">
        <v>141521386.36363634</v>
      </c>
      <c r="N61" s="60">
        <v>13478227.272727272</v>
      </c>
      <c r="O61" s="61">
        <f t="shared" si="0"/>
        <v>100200000</v>
      </c>
      <c r="P61" s="60">
        <f t="shared" si="1"/>
        <v>43000000</v>
      </c>
      <c r="Q61" t="str">
        <f t="shared" si="2"/>
        <v>Fino_0.13</v>
      </c>
      <c r="R61" t="str">
        <f>VLOOKUP(Q61,Data!D:F,2,0)</f>
        <v>MC7PD_B2B_0720_84</v>
      </c>
    </row>
    <row r="62" spans="1:18" x14ac:dyDescent="0.25">
      <c r="A62" s="7" t="s">
        <v>771</v>
      </c>
      <c r="B62" s="7" t="s">
        <v>977</v>
      </c>
      <c r="C62" s="7">
        <v>337357</v>
      </c>
      <c r="D62" s="7" t="s">
        <v>773</v>
      </c>
      <c r="E62" s="7" t="s">
        <v>990</v>
      </c>
      <c r="F62" s="7" t="s">
        <v>991</v>
      </c>
      <c r="G62" s="15" t="s">
        <v>932</v>
      </c>
      <c r="H62" s="16">
        <v>0.15</v>
      </c>
      <c r="I62" s="58" t="s">
        <v>1501</v>
      </c>
      <c r="J62" s="59">
        <v>0</v>
      </c>
      <c r="K62" s="59">
        <v>48521618.18181818</v>
      </c>
      <c r="L62" s="59">
        <v>0</v>
      </c>
      <c r="M62" s="60">
        <v>0</v>
      </c>
      <c r="N62" s="60">
        <v>0</v>
      </c>
      <c r="O62" s="61">
        <f t="shared" si="0"/>
        <v>9700000</v>
      </c>
      <c r="P62" s="60">
        <f t="shared" si="1"/>
        <v>4800000</v>
      </c>
      <c r="Q62" t="str">
        <f t="shared" si="2"/>
        <v>Fino_0.15</v>
      </c>
      <c r="R62" t="str">
        <f>VLOOKUP(Q62,Data!D:F,2,0)</f>
        <v>MC7PD_B2B_0720_88</v>
      </c>
    </row>
    <row r="63" spans="1:18" x14ac:dyDescent="0.25">
      <c r="A63" s="7" t="s">
        <v>771</v>
      </c>
      <c r="B63" s="7" t="s">
        <v>977</v>
      </c>
      <c r="C63" s="7">
        <v>337357</v>
      </c>
      <c r="D63" s="7" t="s">
        <v>773</v>
      </c>
      <c r="E63" s="7" t="s">
        <v>990</v>
      </c>
      <c r="F63" s="7" t="s">
        <v>991</v>
      </c>
      <c r="G63" s="15" t="s">
        <v>113</v>
      </c>
      <c r="H63" s="16">
        <v>0.1</v>
      </c>
      <c r="I63" s="58" t="s">
        <v>1501</v>
      </c>
      <c r="J63" s="59">
        <v>0</v>
      </c>
      <c r="K63" s="59">
        <v>0</v>
      </c>
      <c r="L63" s="59">
        <v>0</v>
      </c>
      <c r="M63" s="60">
        <v>0</v>
      </c>
      <c r="N63" s="60">
        <v>0</v>
      </c>
      <c r="O63" s="61">
        <f t="shared" si="0"/>
        <v>0</v>
      </c>
      <c r="P63" s="60">
        <f t="shared" si="1"/>
        <v>0</v>
      </c>
      <c r="Q63" t="str">
        <f t="shared" si="2"/>
        <v>YM 110/ 170_0.1</v>
      </c>
      <c r="R63" t="str">
        <f>VLOOKUP(Q63,Data!D:F,2,0)</f>
        <v>MC7PD_B2B_0720_184</v>
      </c>
    </row>
    <row r="64" spans="1:18" x14ac:dyDescent="0.25">
      <c r="A64" s="7" t="s">
        <v>771</v>
      </c>
      <c r="B64" s="7" t="s">
        <v>768</v>
      </c>
      <c r="C64" s="7">
        <v>337357</v>
      </c>
      <c r="D64" s="7" t="s">
        <v>773</v>
      </c>
      <c r="E64" s="7" t="s">
        <v>1742</v>
      </c>
      <c r="F64" s="7" t="s">
        <v>1743</v>
      </c>
      <c r="G64" s="7" t="s">
        <v>925</v>
      </c>
      <c r="H64" s="13">
        <v>0.05</v>
      </c>
      <c r="I64" s="8" t="s">
        <v>1785</v>
      </c>
      <c r="J64" s="8"/>
      <c r="K64" s="8"/>
      <c r="L64" s="60"/>
      <c r="M64" s="60"/>
      <c r="N64" s="7"/>
      <c r="O64" s="61">
        <f t="shared" si="0"/>
        <v>0</v>
      </c>
      <c r="P64" s="60">
        <f t="shared" si="1"/>
        <v>0</v>
      </c>
      <c r="Q64" t="str">
        <f t="shared" si="2"/>
        <v>Bột Nguyên kem 400gr/ 900gr_0.05</v>
      </c>
      <c r="R64" t="str">
        <f>VLOOKUP(Q64,Data!D:F,2,0)</f>
        <v>MC7PD_B2B_0720_10</v>
      </c>
    </row>
    <row r="65" spans="1:18" x14ac:dyDescent="0.25">
      <c r="A65" s="7" t="s">
        <v>771</v>
      </c>
      <c r="B65" s="7" t="s">
        <v>768</v>
      </c>
      <c r="C65" s="7">
        <v>337358</v>
      </c>
      <c r="D65" s="7" t="s">
        <v>781</v>
      </c>
      <c r="E65" s="7" t="s">
        <v>54</v>
      </c>
      <c r="F65" s="7" t="s">
        <v>95</v>
      </c>
      <c r="G65" s="7" t="s">
        <v>931</v>
      </c>
      <c r="H65" s="19">
        <v>0.1</v>
      </c>
      <c r="I65" s="58" t="s">
        <v>1705</v>
      </c>
      <c r="J65" s="59">
        <v>0</v>
      </c>
      <c r="K65" s="59">
        <v>380206063.63636363</v>
      </c>
      <c r="L65" s="59">
        <v>425415845.45454544</v>
      </c>
      <c r="M65" s="60">
        <v>0</v>
      </c>
      <c r="N65" s="60">
        <v>0</v>
      </c>
      <c r="O65" s="61">
        <f t="shared" si="0"/>
        <v>161100000</v>
      </c>
      <c r="P65" s="60">
        <f t="shared" si="1"/>
        <v>53200000</v>
      </c>
      <c r="Q65" t="str">
        <f t="shared" si="2"/>
        <v>CK 110/ 170_0.1</v>
      </c>
      <c r="R65" t="str">
        <f>VLOOKUP(Q65,Data!D:F,2,0)</f>
        <v>MC7PD_B2B_0720_23</v>
      </c>
    </row>
    <row r="66" spans="1:18" x14ac:dyDescent="0.25">
      <c r="A66" s="7" t="s">
        <v>771</v>
      </c>
      <c r="B66" s="7" t="s">
        <v>768</v>
      </c>
      <c r="C66" s="7">
        <v>337358</v>
      </c>
      <c r="D66" s="7" t="s">
        <v>781</v>
      </c>
      <c r="E66" s="7" t="s">
        <v>53</v>
      </c>
      <c r="F66" s="7" t="s">
        <v>96</v>
      </c>
      <c r="G66" s="7" t="s">
        <v>931</v>
      </c>
      <c r="H66" s="19">
        <v>0.1</v>
      </c>
      <c r="I66" s="58" t="s">
        <v>1706</v>
      </c>
      <c r="J66" s="59">
        <v>59824636.36363636</v>
      </c>
      <c r="K66" s="59">
        <v>52764790.909090906</v>
      </c>
      <c r="L66" s="59">
        <v>39494348.18181818</v>
      </c>
      <c r="M66" s="60">
        <v>84954272.727272719</v>
      </c>
      <c r="N66" s="60">
        <v>0</v>
      </c>
      <c r="O66" s="61">
        <f t="shared" ref="O66:O129" si="3">IFERROR(ROUND(AVERAGE(J66:N66),-5),0)</f>
        <v>47400000</v>
      </c>
      <c r="P66" s="60">
        <f t="shared" ref="P66:P129" si="4">ROUND(H66*O66*3*1.1,-5)</f>
        <v>15600000</v>
      </c>
      <c r="Q66" t="str">
        <f t="shared" si="2"/>
        <v>CK 110/ 170_0.1</v>
      </c>
      <c r="R66" t="str">
        <f>VLOOKUP(Q66,Data!D:F,2,0)</f>
        <v>MC7PD_B2B_0720_23</v>
      </c>
    </row>
    <row r="67" spans="1:18" x14ac:dyDescent="0.25">
      <c r="A67" s="7" t="s">
        <v>771</v>
      </c>
      <c r="B67" s="7" t="s">
        <v>768</v>
      </c>
      <c r="C67" s="7">
        <v>337358</v>
      </c>
      <c r="D67" s="7" t="s">
        <v>781</v>
      </c>
      <c r="E67" s="7" t="s">
        <v>53</v>
      </c>
      <c r="F67" s="7" t="s">
        <v>96</v>
      </c>
      <c r="G67" s="7" t="s">
        <v>104</v>
      </c>
      <c r="H67" s="19">
        <v>0.15</v>
      </c>
      <c r="I67" s="58" t="s">
        <v>1706</v>
      </c>
      <c r="J67" s="59">
        <v>0</v>
      </c>
      <c r="K67" s="59">
        <v>0</v>
      </c>
      <c r="L67" s="59">
        <v>0</v>
      </c>
      <c r="M67" s="60">
        <v>0</v>
      </c>
      <c r="N67" s="60">
        <v>0</v>
      </c>
      <c r="O67" s="61">
        <f t="shared" si="3"/>
        <v>0</v>
      </c>
      <c r="P67" s="60">
        <f t="shared" si="4"/>
        <v>0</v>
      </c>
      <c r="Q67" t="str">
        <f t="shared" ref="Q67:Q130" si="5">G67&amp;"_"&amp;H67</f>
        <v>Cup yogurt_0.15</v>
      </c>
      <c r="R67" t="str">
        <f>VLOOKUP(Q67,Data!D:F,2,0)</f>
        <v>MC7PD_B2B_0720_37</v>
      </c>
    </row>
    <row r="68" spans="1:18" x14ac:dyDescent="0.25">
      <c r="A68" s="7" t="s">
        <v>771</v>
      </c>
      <c r="B68" s="7" t="s">
        <v>768</v>
      </c>
      <c r="C68" s="7">
        <v>337358</v>
      </c>
      <c r="D68" s="7" t="s">
        <v>781</v>
      </c>
      <c r="E68" s="7" t="s">
        <v>53</v>
      </c>
      <c r="F68" s="7" t="s">
        <v>96</v>
      </c>
      <c r="G68" s="7" t="s">
        <v>933</v>
      </c>
      <c r="H68" s="19">
        <v>0.1</v>
      </c>
      <c r="I68" s="58" t="s">
        <v>1706</v>
      </c>
      <c r="J68" s="59">
        <v>0</v>
      </c>
      <c r="K68" s="59">
        <v>0</v>
      </c>
      <c r="L68" s="59">
        <v>0</v>
      </c>
      <c r="M68" s="60">
        <v>0</v>
      </c>
      <c r="N68" s="60">
        <v>0</v>
      </c>
      <c r="O68" s="61">
        <f t="shared" si="3"/>
        <v>0</v>
      </c>
      <c r="P68" s="60">
        <f t="shared" si="4"/>
        <v>0</v>
      </c>
      <c r="Q68" t="str">
        <f t="shared" si="5"/>
        <v>Fresh 110/ 180_0.1</v>
      </c>
      <c r="R68" t="str">
        <f>VLOOKUP(Q68,Data!D:F,2,0)</f>
        <v>MC7PD_B2B_0720_100</v>
      </c>
    </row>
    <row r="69" spans="1:18" x14ac:dyDescent="0.25">
      <c r="A69" s="7" t="s">
        <v>771</v>
      </c>
      <c r="B69" s="7" t="s">
        <v>768</v>
      </c>
      <c r="C69" s="7">
        <v>337358</v>
      </c>
      <c r="D69" s="7" t="s">
        <v>781</v>
      </c>
      <c r="E69" s="7" t="s">
        <v>41</v>
      </c>
      <c r="F69" s="7" t="s">
        <v>98</v>
      </c>
      <c r="G69" s="7" t="s">
        <v>931</v>
      </c>
      <c r="H69" s="19">
        <v>0.1</v>
      </c>
      <c r="I69" s="58" t="s">
        <v>1534</v>
      </c>
      <c r="J69" s="59">
        <v>0</v>
      </c>
      <c r="K69" s="59">
        <v>30719495.454545453</v>
      </c>
      <c r="L69" s="59">
        <v>96810316.36363636</v>
      </c>
      <c r="M69" s="60">
        <v>0</v>
      </c>
      <c r="N69" s="60">
        <v>0</v>
      </c>
      <c r="O69" s="61">
        <f t="shared" si="3"/>
        <v>25500000</v>
      </c>
      <c r="P69" s="60">
        <f t="shared" si="4"/>
        <v>8400000</v>
      </c>
      <c r="Q69" t="str">
        <f t="shared" si="5"/>
        <v>CK 110/ 170_0.1</v>
      </c>
      <c r="R69" t="str">
        <f>VLOOKUP(Q69,Data!D:F,2,0)</f>
        <v>MC7PD_B2B_0720_23</v>
      </c>
    </row>
    <row r="70" spans="1:18" x14ac:dyDescent="0.25">
      <c r="A70" s="7" t="s">
        <v>771</v>
      </c>
      <c r="B70" s="7" t="s">
        <v>768</v>
      </c>
      <c r="C70" s="7">
        <v>337358</v>
      </c>
      <c r="D70" s="7" t="s">
        <v>781</v>
      </c>
      <c r="E70" s="7" t="s">
        <v>41</v>
      </c>
      <c r="F70" s="7" t="s">
        <v>98</v>
      </c>
      <c r="G70" s="7" t="s">
        <v>104</v>
      </c>
      <c r="H70" s="19">
        <v>0.15</v>
      </c>
      <c r="I70" s="58" t="s">
        <v>1534</v>
      </c>
      <c r="J70" s="59">
        <v>0</v>
      </c>
      <c r="K70" s="59">
        <v>0</v>
      </c>
      <c r="L70" s="59">
        <v>0</v>
      </c>
      <c r="M70" s="60">
        <v>0</v>
      </c>
      <c r="N70" s="60">
        <v>0</v>
      </c>
      <c r="O70" s="61">
        <f t="shared" si="3"/>
        <v>0</v>
      </c>
      <c r="P70" s="60">
        <f t="shared" si="4"/>
        <v>0</v>
      </c>
      <c r="Q70" t="str">
        <f t="shared" si="5"/>
        <v>Cup yogurt_0.15</v>
      </c>
      <c r="R70" t="str">
        <f>VLOOKUP(Q70,Data!D:F,2,0)</f>
        <v>MC7PD_B2B_0720_37</v>
      </c>
    </row>
    <row r="71" spans="1:18" x14ac:dyDescent="0.25">
      <c r="A71" s="7" t="s">
        <v>771</v>
      </c>
      <c r="B71" s="7" t="s">
        <v>768</v>
      </c>
      <c r="C71" s="7">
        <v>337358</v>
      </c>
      <c r="D71" s="7" t="s">
        <v>781</v>
      </c>
      <c r="E71" s="7" t="s">
        <v>41</v>
      </c>
      <c r="F71" s="7" t="s">
        <v>98</v>
      </c>
      <c r="G71" s="7" t="s">
        <v>933</v>
      </c>
      <c r="H71" s="19">
        <v>0.1</v>
      </c>
      <c r="I71" s="58" t="s">
        <v>1534</v>
      </c>
      <c r="J71" s="59">
        <v>0</v>
      </c>
      <c r="K71" s="59">
        <v>3118754.5454545454</v>
      </c>
      <c r="L71" s="59">
        <v>0</v>
      </c>
      <c r="M71" s="60">
        <v>0</v>
      </c>
      <c r="N71" s="60">
        <v>0</v>
      </c>
      <c r="O71" s="61">
        <f t="shared" si="3"/>
        <v>600000</v>
      </c>
      <c r="P71" s="60">
        <f t="shared" si="4"/>
        <v>200000</v>
      </c>
      <c r="Q71" t="str">
        <f t="shared" si="5"/>
        <v>Fresh 110/ 180_0.1</v>
      </c>
      <c r="R71" t="str">
        <f>VLOOKUP(Q71,Data!D:F,2,0)</f>
        <v>MC7PD_B2B_0720_100</v>
      </c>
    </row>
    <row r="72" spans="1:18" x14ac:dyDescent="0.25">
      <c r="A72" s="7" t="s">
        <v>771</v>
      </c>
      <c r="B72" s="7" t="s">
        <v>768</v>
      </c>
      <c r="C72" s="7">
        <v>337358</v>
      </c>
      <c r="D72" s="7" t="s">
        <v>781</v>
      </c>
      <c r="E72" s="7" t="s">
        <v>41</v>
      </c>
      <c r="F72" s="7" t="s">
        <v>98</v>
      </c>
      <c r="G72" s="7" t="s">
        <v>110</v>
      </c>
      <c r="H72" s="19">
        <v>0.1</v>
      </c>
      <c r="I72" s="58" t="s">
        <v>1534</v>
      </c>
      <c r="J72" s="59">
        <v>6654545.4545454541</v>
      </c>
      <c r="K72" s="59">
        <v>0</v>
      </c>
      <c r="L72" s="59">
        <v>0</v>
      </c>
      <c r="M72" s="60">
        <v>0</v>
      </c>
      <c r="N72" s="60">
        <v>0</v>
      </c>
      <c r="O72" s="61">
        <f t="shared" si="3"/>
        <v>1300000</v>
      </c>
      <c r="P72" s="60">
        <f t="shared" si="4"/>
        <v>400000</v>
      </c>
      <c r="Q72" t="str">
        <f t="shared" si="5"/>
        <v>Ovaltine 110/ 180_0.1</v>
      </c>
      <c r="R72" t="str">
        <f>VLOOKUP(Q72,Data!D:F,2,0)</f>
        <v>MC7PD_B2B_0720_160</v>
      </c>
    </row>
    <row r="73" spans="1:18" x14ac:dyDescent="0.25">
      <c r="A73" s="7" t="s">
        <v>771</v>
      </c>
      <c r="B73" s="7" t="s">
        <v>768</v>
      </c>
      <c r="C73" s="7">
        <v>337358</v>
      </c>
      <c r="D73" s="7" t="s">
        <v>781</v>
      </c>
      <c r="E73" s="7" t="s">
        <v>41</v>
      </c>
      <c r="F73" s="7" t="s">
        <v>98</v>
      </c>
      <c r="G73" s="7" t="s">
        <v>113</v>
      </c>
      <c r="H73" s="13">
        <v>0.12</v>
      </c>
      <c r="I73" s="8" t="s">
        <v>1785</v>
      </c>
      <c r="J73" s="8"/>
      <c r="K73" s="8"/>
      <c r="L73" s="60"/>
      <c r="M73" s="60"/>
      <c r="N73" s="7"/>
      <c r="O73" s="61">
        <f t="shared" si="3"/>
        <v>0</v>
      </c>
      <c r="P73" s="60">
        <f t="shared" si="4"/>
        <v>0</v>
      </c>
      <c r="Q73" t="str">
        <f t="shared" si="5"/>
        <v>YM 110/ 170_0.12</v>
      </c>
      <c r="R73" t="str">
        <f>VLOOKUP(Q73,Data!D:F,2,0)</f>
        <v>MC7PD_B2B_0720_186</v>
      </c>
    </row>
    <row r="74" spans="1:18" x14ac:dyDescent="0.25">
      <c r="A74" s="7" t="s">
        <v>771</v>
      </c>
      <c r="B74" s="7" t="s">
        <v>768</v>
      </c>
      <c r="C74" s="7">
        <v>337358</v>
      </c>
      <c r="D74" s="7" t="s">
        <v>781</v>
      </c>
      <c r="E74" s="7" t="s">
        <v>41</v>
      </c>
      <c r="F74" s="7" t="s">
        <v>98</v>
      </c>
      <c r="G74" s="7" t="s">
        <v>114</v>
      </c>
      <c r="H74" s="13">
        <v>0.15</v>
      </c>
      <c r="I74" s="8" t="s">
        <v>1785</v>
      </c>
      <c r="J74" s="8"/>
      <c r="K74" s="8"/>
      <c r="L74" s="60"/>
      <c r="M74" s="60"/>
      <c r="N74" s="7"/>
      <c r="O74" s="61">
        <f t="shared" si="3"/>
        <v>0</v>
      </c>
      <c r="P74" s="60">
        <f t="shared" si="4"/>
        <v>0</v>
      </c>
      <c r="Q74" t="str">
        <f t="shared" si="5"/>
        <v>YM Bottle_0.15</v>
      </c>
      <c r="R74" t="str">
        <f>VLOOKUP(Q74,Data!D:F,2,0)</f>
        <v>MC7PD_B2B_0720_198</v>
      </c>
    </row>
    <row r="75" spans="1:18" x14ac:dyDescent="0.25">
      <c r="A75" s="7" t="s">
        <v>771</v>
      </c>
      <c r="B75" s="7" t="s">
        <v>768</v>
      </c>
      <c r="C75" s="7">
        <v>337361</v>
      </c>
      <c r="D75" s="7" t="s">
        <v>769</v>
      </c>
      <c r="E75" s="7" t="s">
        <v>48</v>
      </c>
      <c r="F75" s="7" t="s">
        <v>88</v>
      </c>
      <c r="G75" s="7" t="s">
        <v>933</v>
      </c>
      <c r="H75" s="19">
        <v>0.08</v>
      </c>
      <c r="I75" s="62" t="e">
        <v>#N/A</v>
      </c>
      <c r="J75" s="59">
        <v>0</v>
      </c>
      <c r="K75" s="59">
        <v>0</v>
      </c>
      <c r="L75" s="59">
        <v>0</v>
      </c>
      <c r="M75" s="60">
        <v>0</v>
      </c>
      <c r="N75" s="60">
        <v>0</v>
      </c>
      <c r="O75" s="61">
        <f t="shared" si="3"/>
        <v>0</v>
      </c>
      <c r="P75" s="60">
        <f t="shared" si="4"/>
        <v>0</v>
      </c>
      <c r="Q75" t="str">
        <f t="shared" si="5"/>
        <v>Fresh 110/ 180_0.08</v>
      </c>
      <c r="R75" t="str">
        <f>VLOOKUP(Q75,Data!D:F,2,0)</f>
        <v>MC7PD_B2B_0720_97</v>
      </c>
    </row>
    <row r="76" spans="1:18" x14ac:dyDescent="0.25">
      <c r="A76" s="7" t="s">
        <v>771</v>
      </c>
      <c r="B76" s="7" t="s">
        <v>768</v>
      </c>
      <c r="C76" s="7">
        <v>337361</v>
      </c>
      <c r="D76" s="7" t="s">
        <v>769</v>
      </c>
      <c r="E76" s="7" t="s">
        <v>48</v>
      </c>
      <c r="F76" s="7" t="s">
        <v>88</v>
      </c>
      <c r="G76" s="7" t="s">
        <v>110</v>
      </c>
      <c r="H76" s="19">
        <v>0.08</v>
      </c>
      <c r="I76" s="62" t="e">
        <v>#N/A</v>
      </c>
      <c r="J76" s="59">
        <v>0</v>
      </c>
      <c r="K76" s="59">
        <v>0</v>
      </c>
      <c r="L76" s="59">
        <v>0</v>
      </c>
      <c r="M76" s="60">
        <v>0</v>
      </c>
      <c r="N76" s="60">
        <v>0</v>
      </c>
      <c r="O76" s="61">
        <f t="shared" si="3"/>
        <v>0</v>
      </c>
      <c r="P76" s="60">
        <f t="shared" si="4"/>
        <v>0</v>
      </c>
      <c r="Q76" t="str">
        <f t="shared" si="5"/>
        <v>Ovaltine 110/ 180_0.08</v>
      </c>
      <c r="R76" t="str">
        <f>VLOOKUP(Q76,Data!D:F,2,0)</f>
        <v>MC7PD_B2B_0720_158</v>
      </c>
    </row>
    <row r="77" spans="1:18" x14ac:dyDescent="0.25">
      <c r="A77" s="7" t="s">
        <v>771</v>
      </c>
      <c r="B77" s="7" t="s">
        <v>768</v>
      </c>
      <c r="C77" s="7">
        <v>337361</v>
      </c>
      <c r="D77" s="7" t="s">
        <v>769</v>
      </c>
      <c r="E77" s="7" t="s">
        <v>48</v>
      </c>
      <c r="F77" s="7" t="s">
        <v>88</v>
      </c>
      <c r="G77" s="7" t="s">
        <v>113</v>
      </c>
      <c r="H77" s="19">
        <v>0.08</v>
      </c>
      <c r="I77" s="62" t="e">
        <v>#N/A</v>
      </c>
      <c r="J77" s="59">
        <v>0</v>
      </c>
      <c r="K77" s="59">
        <v>0</v>
      </c>
      <c r="L77" s="59">
        <v>0</v>
      </c>
      <c r="M77" s="60">
        <v>0</v>
      </c>
      <c r="N77" s="60">
        <v>0</v>
      </c>
      <c r="O77" s="61">
        <f t="shared" si="3"/>
        <v>0</v>
      </c>
      <c r="P77" s="60">
        <f t="shared" si="4"/>
        <v>0</v>
      </c>
      <c r="Q77" t="str">
        <f t="shared" si="5"/>
        <v>YM 110/ 170_0.08</v>
      </c>
      <c r="R77" t="str">
        <f>VLOOKUP(Q77,Data!D:F,2,0)</f>
        <v>MC7PD_B2B_0720_181</v>
      </c>
    </row>
    <row r="78" spans="1:18" x14ac:dyDescent="0.25">
      <c r="A78" s="7" t="s">
        <v>771</v>
      </c>
      <c r="B78" s="7" t="s">
        <v>768</v>
      </c>
      <c r="C78" s="7">
        <v>337361</v>
      </c>
      <c r="D78" s="7" t="s">
        <v>769</v>
      </c>
      <c r="E78" s="7" t="s">
        <v>48</v>
      </c>
      <c r="F78" s="7" t="s">
        <v>88</v>
      </c>
      <c r="G78" s="7" t="s">
        <v>114</v>
      </c>
      <c r="H78" s="19">
        <v>0.17</v>
      </c>
      <c r="I78" s="62" t="e">
        <v>#N/A</v>
      </c>
      <c r="J78" s="59">
        <v>0</v>
      </c>
      <c r="K78" s="59">
        <v>0</v>
      </c>
      <c r="L78" s="59">
        <v>0</v>
      </c>
      <c r="M78" s="60">
        <v>0</v>
      </c>
      <c r="N78" s="60">
        <v>0</v>
      </c>
      <c r="O78" s="61">
        <f t="shared" si="3"/>
        <v>0</v>
      </c>
      <c r="P78" s="60">
        <f t="shared" si="4"/>
        <v>0</v>
      </c>
      <c r="Q78" t="str">
        <f t="shared" si="5"/>
        <v>YM Bottle_0.17</v>
      </c>
      <c r="R78" t="str">
        <f>VLOOKUP(Q78,Data!D:F,2,0)</f>
        <v>MC7PD_B2B_0720_199</v>
      </c>
    </row>
    <row r="79" spans="1:18" x14ac:dyDescent="0.25">
      <c r="A79" s="7" t="s">
        <v>771</v>
      </c>
      <c r="B79" s="7" t="s">
        <v>977</v>
      </c>
      <c r="C79" s="7">
        <v>337363</v>
      </c>
      <c r="D79" s="7" t="s">
        <v>782</v>
      </c>
      <c r="E79" s="7" t="s">
        <v>992</v>
      </c>
      <c r="F79" s="7" t="s">
        <v>993</v>
      </c>
      <c r="G79" s="15" t="s">
        <v>104</v>
      </c>
      <c r="H79" s="16">
        <v>0.1</v>
      </c>
      <c r="I79" s="58" t="s">
        <v>1570</v>
      </c>
      <c r="J79" s="59">
        <v>0</v>
      </c>
      <c r="K79" s="59">
        <v>0</v>
      </c>
      <c r="L79" s="59">
        <v>0</v>
      </c>
      <c r="M79" s="60">
        <v>0</v>
      </c>
      <c r="N79" s="60">
        <v>0</v>
      </c>
      <c r="O79" s="61">
        <f t="shared" si="3"/>
        <v>0</v>
      </c>
      <c r="P79" s="60">
        <f t="shared" si="4"/>
        <v>0</v>
      </c>
      <c r="Q79" t="str">
        <f t="shared" si="5"/>
        <v>Cup yogurt_0.1</v>
      </c>
      <c r="R79" t="str">
        <f>VLOOKUP(Q79,Data!D:F,2,0)</f>
        <v>MC7PD_B2B_0720_33</v>
      </c>
    </row>
    <row r="80" spans="1:18" x14ac:dyDescent="0.25">
      <c r="A80" s="7" t="s">
        <v>771</v>
      </c>
      <c r="B80" s="7" t="s">
        <v>977</v>
      </c>
      <c r="C80" s="7">
        <v>337363</v>
      </c>
      <c r="D80" s="7" t="s">
        <v>782</v>
      </c>
      <c r="E80" s="7" t="s">
        <v>992</v>
      </c>
      <c r="F80" s="7" t="s">
        <v>993</v>
      </c>
      <c r="G80" s="15" t="s">
        <v>107</v>
      </c>
      <c r="H80" s="16">
        <v>0.08</v>
      </c>
      <c r="I80" s="58" t="s">
        <v>1570</v>
      </c>
      <c r="J80" s="59">
        <v>22113181.818181816</v>
      </c>
      <c r="K80" s="59">
        <v>0</v>
      </c>
      <c r="L80" s="59">
        <v>0</v>
      </c>
      <c r="M80" s="60">
        <v>0</v>
      </c>
      <c r="N80" s="60">
        <v>0</v>
      </c>
      <c r="O80" s="61">
        <f t="shared" si="3"/>
        <v>4400000</v>
      </c>
      <c r="P80" s="60">
        <f t="shared" si="4"/>
        <v>1200000</v>
      </c>
      <c r="Q80" t="str">
        <f t="shared" si="5"/>
        <v>DL Gold_0.08</v>
      </c>
      <c r="R80" t="str">
        <f>VLOOKUP(Q80,Data!D:F,2,0)</f>
        <v>MC7PD_B2B_0720_60</v>
      </c>
    </row>
    <row r="81" spans="1:18" x14ac:dyDescent="0.25">
      <c r="A81" s="7" t="s">
        <v>771</v>
      </c>
      <c r="B81" s="7" t="s">
        <v>977</v>
      </c>
      <c r="C81" s="7">
        <v>337363</v>
      </c>
      <c r="D81" s="7" t="s">
        <v>782</v>
      </c>
      <c r="E81" s="7" t="s">
        <v>992</v>
      </c>
      <c r="F81" s="7" t="s">
        <v>993</v>
      </c>
      <c r="G81" s="15" t="s">
        <v>932</v>
      </c>
      <c r="H81" s="16">
        <v>0.08</v>
      </c>
      <c r="I81" s="58" t="s">
        <v>1570</v>
      </c>
      <c r="J81" s="59">
        <v>2053825.4545454544</v>
      </c>
      <c r="K81" s="59">
        <v>0</v>
      </c>
      <c r="L81" s="59">
        <v>25378402.727272727</v>
      </c>
      <c r="M81" s="60">
        <v>0</v>
      </c>
      <c r="N81" s="60">
        <v>0</v>
      </c>
      <c r="O81" s="61">
        <f t="shared" si="3"/>
        <v>5500000</v>
      </c>
      <c r="P81" s="60">
        <f t="shared" si="4"/>
        <v>1500000</v>
      </c>
      <c r="Q81" t="str">
        <f t="shared" si="5"/>
        <v>Fino_0.08</v>
      </c>
      <c r="R81" t="str">
        <f>VLOOKUP(Q81,Data!D:F,2,0)</f>
        <v>MC7PD_B2B_0720_79</v>
      </c>
    </row>
    <row r="82" spans="1:18" x14ac:dyDescent="0.25">
      <c r="A82" s="7" t="s">
        <v>771</v>
      </c>
      <c r="B82" s="7" t="s">
        <v>977</v>
      </c>
      <c r="C82" s="7">
        <v>337363</v>
      </c>
      <c r="D82" s="7" t="s">
        <v>782</v>
      </c>
      <c r="E82" s="7" t="s">
        <v>992</v>
      </c>
      <c r="F82" s="7" t="s">
        <v>993</v>
      </c>
      <c r="G82" s="15" t="s">
        <v>933</v>
      </c>
      <c r="H82" s="16">
        <v>5.5E-2</v>
      </c>
      <c r="I82" s="58" t="s">
        <v>1570</v>
      </c>
      <c r="J82" s="59">
        <v>0</v>
      </c>
      <c r="K82" s="59">
        <v>0</v>
      </c>
      <c r="L82" s="59">
        <v>0</v>
      </c>
      <c r="M82" s="60">
        <v>0</v>
      </c>
      <c r="N82" s="60">
        <v>0</v>
      </c>
      <c r="O82" s="61">
        <f t="shared" si="3"/>
        <v>0</v>
      </c>
      <c r="P82" s="60">
        <f t="shared" si="4"/>
        <v>0</v>
      </c>
      <c r="Q82" t="str">
        <f t="shared" si="5"/>
        <v>Fresh 110/ 180_0.055</v>
      </c>
      <c r="R82" t="str">
        <f>VLOOKUP(Q82,Data!D:F,2,0)</f>
        <v>MC7PD_B2B_0720_92</v>
      </c>
    </row>
    <row r="83" spans="1:18" x14ac:dyDescent="0.25">
      <c r="A83" s="7" t="s">
        <v>771</v>
      </c>
      <c r="B83" s="7" t="s">
        <v>977</v>
      </c>
      <c r="C83" s="7">
        <v>337363</v>
      </c>
      <c r="D83" s="7" t="s">
        <v>782</v>
      </c>
      <c r="E83" s="7" t="s">
        <v>992</v>
      </c>
      <c r="F83" s="7" t="s">
        <v>993</v>
      </c>
      <c r="G83" s="15" t="s">
        <v>934</v>
      </c>
      <c r="H83" s="16">
        <v>7.4999999999999997E-2</v>
      </c>
      <c r="I83" s="58" t="s">
        <v>1570</v>
      </c>
      <c r="J83" s="59">
        <v>14250043.636363635</v>
      </c>
      <c r="K83" s="59">
        <v>5965134.5454545449</v>
      </c>
      <c r="L83" s="59">
        <v>81744436.36363636</v>
      </c>
      <c r="M83" s="60">
        <v>0</v>
      </c>
      <c r="N83" s="60">
        <v>0</v>
      </c>
      <c r="O83" s="61">
        <f t="shared" si="3"/>
        <v>20400000</v>
      </c>
      <c r="P83" s="60">
        <f t="shared" si="4"/>
        <v>5000000</v>
      </c>
      <c r="Q83" t="str">
        <f t="shared" si="5"/>
        <v>Fresh 1L_0.075</v>
      </c>
      <c r="R83" t="str">
        <f>VLOOKUP(Q83,Data!D:F,2,0)</f>
        <v>MC7PD_B2B_0720_116</v>
      </c>
    </row>
    <row r="84" spans="1:18" x14ac:dyDescent="0.25">
      <c r="A84" s="7" t="s">
        <v>771</v>
      </c>
      <c r="B84" s="7" t="s">
        <v>977</v>
      </c>
      <c r="C84" s="7">
        <v>337363</v>
      </c>
      <c r="D84" s="7" t="s">
        <v>782</v>
      </c>
      <c r="E84" s="7" t="s">
        <v>992</v>
      </c>
      <c r="F84" s="7" t="s">
        <v>993</v>
      </c>
      <c r="G84" s="15" t="s">
        <v>105</v>
      </c>
      <c r="H84" s="16">
        <v>0.1</v>
      </c>
      <c r="I84" s="58" t="s">
        <v>1570</v>
      </c>
      <c r="J84" s="59">
        <v>0</v>
      </c>
      <c r="K84" s="59">
        <v>0</v>
      </c>
      <c r="L84" s="59">
        <v>0</v>
      </c>
      <c r="M84" s="60">
        <v>0</v>
      </c>
      <c r="N84" s="60">
        <v>0</v>
      </c>
      <c r="O84" s="61">
        <f t="shared" si="3"/>
        <v>0</v>
      </c>
      <c r="P84" s="60">
        <f t="shared" si="4"/>
        <v>0</v>
      </c>
      <c r="Q84" t="str">
        <f t="shared" si="5"/>
        <v>Hoan Hao 1L_0.1</v>
      </c>
      <c r="R84" t="str">
        <f>VLOOKUP(Q84,Data!D:F,2,0)</f>
        <v>MC7PD_B2B_0720_138</v>
      </c>
    </row>
    <row r="85" spans="1:18" x14ac:dyDescent="0.25">
      <c r="A85" s="7" t="s">
        <v>771</v>
      </c>
      <c r="B85" s="7" t="s">
        <v>977</v>
      </c>
      <c r="C85" s="7">
        <v>337363</v>
      </c>
      <c r="D85" s="7" t="s">
        <v>782</v>
      </c>
      <c r="E85" s="7" t="s">
        <v>994</v>
      </c>
      <c r="F85" s="7" t="s">
        <v>995</v>
      </c>
      <c r="G85" s="15" t="s">
        <v>113</v>
      </c>
      <c r="H85" s="16">
        <v>0.1</v>
      </c>
      <c r="I85" s="58" t="s">
        <v>1570</v>
      </c>
      <c r="J85" s="59">
        <v>74681818.181818172</v>
      </c>
      <c r="K85" s="59">
        <v>86917403.636363626</v>
      </c>
      <c r="L85" s="59">
        <v>0</v>
      </c>
      <c r="M85" s="60">
        <v>0</v>
      </c>
      <c r="N85" s="60">
        <v>0</v>
      </c>
      <c r="O85" s="61">
        <f t="shared" si="3"/>
        <v>32300000</v>
      </c>
      <c r="P85" s="60">
        <f t="shared" si="4"/>
        <v>10700000</v>
      </c>
      <c r="Q85" t="str">
        <f t="shared" si="5"/>
        <v>YM 110/ 170_0.1</v>
      </c>
      <c r="R85" t="str">
        <f>VLOOKUP(Q85,Data!D:F,2,0)</f>
        <v>MC7PD_B2B_0720_184</v>
      </c>
    </row>
    <row r="86" spans="1:18" x14ac:dyDescent="0.25">
      <c r="A86" s="7" t="s">
        <v>771</v>
      </c>
      <c r="B86" s="7" t="s">
        <v>768</v>
      </c>
      <c r="C86" s="7">
        <v>337363</v>
      </c>
      <c r="D86" s="7" t="s">
        <v>782</v>
      </c>
      <c r="E86" s="7" t="s">
        <v>43</v>
      </c>
      <c r="F86" s="7" t="s">
        <v>62</v>
      </c>
      <c r="G86" s="7" t="s">
        <v>104</v>
      </c>
      <c r="H86" s="19">
        <v>0.15</v>
      </c>
      <c r="I86" s="58" t="s">
        <v>1541</v>
      </c>
      <c r="J86" s="59">
        <v>0</v>
      </c>
      <c r="K86" s="59">
        <v>0</v>
      </c>
      <c r="L86" s="59">
        <v>0</v>
      </c>
      <c r="M86" s="60">
        <v>0</v>
      </c>
      <c r="N86" s="60">
        <v>0</v>
      </c>
      <c r="O86" s="61">
        <f t="shared" si="3"/>
        <v>0</v>
      </c>
      <c r="P86" s="60">
        <f t="shared" si="4"/>
        <v>0</v>
      </c>
      <c r="Q86" t="str">
        <f t="shared" si="5"/>
        <v>Cup yogurt_0.15</v>
      </c>
      <c r="R86" t="str">
        <f>VLOOKUP(Q86,Data!D:F,2,0)</f>
        <v>MC7PD_B2B_0720_37</v>
      </c>
    </row>
    <row r="87" spans="1:18" x14ac:dyDescent="0.25">
      <c r="A87" s="7" t="s">
        <v>771</v>
      </c>
      <c r="B87" s="7" t="s">
        <v>768</v>
      </c>
      <c r="C87" s="7">
        <v>337363</v>
      </c>
      <c r="D87" s="7" t="s">
        <v>782</v>
      </c>
      <c r="E87" s="7" t="s">
        <v>43</v>
      </c>
      <c r="F87" s="7" t="s">
        <v>62</v>
      </c>
      <c r="G87" s="7" t="s">
        <v>934</v>
      </c>
      <c r="H87" s="19">
        <v>0.06</v>
      </c>
      <c r="I87" s="58" t="s">
        <v>1541</v>
      </c>
      <c r="J87" s="59">
        <v>0</v>
      </c>
      <c r="K87" s="59">
        <v>0</v>
      </c>
      <c r="L87" s="59">
        <v>0</v>
      </c>
      <c r="M87" s="60">
        <v>0</v>
      </c>
      <c r="N87" s="60">
        <v>0</v>
      </c>
      <c r="O87" s="61">
        <f t="shared" si="3"/>
        <v>0</v>
      </c>
      <c r="P87" s="60">
        <f t="shared" si="4"/>
        <v>0</v>
      </c>
      <c r="Q87" t="str">
        <f t="shared" si="5"/>
        <v>Fresh 1L_0.06</v>
      </c>
      <c r="R87" t="str">
        <f>VLOOKUP(Q87,Data!D:F,2,0)</f>
        <v>MC7PD_B2B_0720_114</v>
      </c>
    </row>
    <row r="88" spans="1:18" x14ac:dyDescent="0.25">
      <c r="A88" s="7" t="s">
        <v>771</v>
      </c>
      <c r="B88" s="7" t="s">
        <v>768</v>
      </c>
      <c r="C88" s="7">
        <v>337363</v>
      </c>
      <c r="D88" s="7" t="s">
        <v>782</v>
      </c>
      <c r="E88" s="7" t="s">
        <v>43</v>
      </c>
      <c r="F88" s="7" t="s">
        <v>62</v>
      </c>
      <c r="G88" s="7" t="s">
        <v>105</v>
      </c>
      <c r="H88" s="19">
        <v>0.14000000000000001</v>
      </c>
      <c r="I88" s="58" t="s">
        <v>1541</v>
      </c>
      <c r="J88" s="59">
        <v>28363636.36363636</v>
      </c>
      <c r="K88" s="59">
        <v>14295272.727272727</v>
      </c>
      <c r="L88" s="59">
        <v>0</v>
      </c>
      <c r="M88" s="60">
        <v>0</v>
      </c>
      <c r="N88" s="60">
        <v>0</v>
      </c>
      <c r="O88" s="61">
        <f t="shared" si="3"/>
        <v>8500000</v>
      </c>
      <c r="P88" s="60">
        <f t="shared" si="4"/>
        <v>3900000</v>
      </c>
      <c r="Q88" t="str">
        <f t="shared" si="5"/>
        <v>Hoan Hao 1L_0.14</v>
      </c>
      <c r="R88" t="str">
        <f>VLOOKUP(Q88,Data!D:F,2,0)</f>
        <v>MC7PD_B2B_0720_142</v>
      </c>
    </row>
    <row r="89" spans="1:18" x14ac:dyDescent="0.25">
      <c r="A89" s="7" t="s">
        <v>771</v>
      </c>
      <c r="B89" s="7" t="s">
        <v>768</v>
      </c>
      <c r="C89" s="7">
        <v>337363</v>
      </c>
      <c r="D89" s="7" t="s">
        <v>782</v>
      </c>
      <c r="E89" s="7" t="s">
        <v>3</v>
      </c>
      <c r="F89" s="7" t="s">
        <v>68</v>
      </c>
      <c r="G89" s="7" t="s">
        <v>104</v>
      </c>
      <c r="H89" s="19">
        <v>0.15</v>
      </c>
      <c r="I89" s="58" t="s">
        <v>1404</v>
      </c>
      <c r="J89" s="59">
        <v>2072727.2727272725</v>
      </c>
      <c r="K89" s="59">
        <v>4974545.4545454541</v>
      </c>
      <c r="L89" s="59">
        <v>11227272.727272727</v>
      </c>
      <c r="M89" s="60">
        <v>0</v>
      </c>
      <c r="N89" s="60">
        <v>3109090.9090909087</v>
      </c>
      <c r="O89" s="61">
        <f t="shared" si="3"/>
        <v>4300000</v>
      </c>
      <c r="P89" s="60">
        <f t="shared" si="4"/>
        <v>2100000</v>
      </c>
      <c r="Q89" t="str">
        <f t="shared" si="5"/>
        <v>Cup yogurt_0.15</v>
      </c>
      <c r="R89" t="str">
        <f>VLOOKUP(Q89,Data!D:F,2,0)</f>
        <v>MC7PD_B2B_0720_37</v>
      </c>
    </row>
    <row r="90" spans="1:18" x14ac:dyDescent="0.25">
      <c r="A90" s="7" t="s">
        <v>771</v>
      </c>
      <c r="B90" s="7" t="s">
        <v>768</v>
      </c>
      <c r="C90" s="7">
        <v>337363</v>
      </c>
      <c r="D90" s="7" t="s">
        <v>782</v>
      </c>
      <c r="E90" s="7" t="s">
        <v>3</v>
      </c>
      <c r="F90" s="7" t="s">
        <v>68</v>
      </c>
      <c r="G90" s="7" t="s">
        <v>932</v>
      </c>
      <c r="H90" s="19">
        <v>0.04</v>
      </c>
      <c r="I90" s="58" t="s">
        <v>1404</v>
      </c>
      <c r="J90" s="59">
        <v>0</v>
      </c>
      <c r="K90" s="59">
        <v>0</v>
      </c>
      <c r="L90" s="59">
        <v>0</v>
      </c>
      <c r="M90" s="60">
        <v>0</v>
      </c>
      <c r="N90" s="60">
        <v>0</v>
      </c>
      <c r="O90" s="61">
        <f t="shared" si="3"/>
        <v>0</v>
      </c>
      <c r="P90" s="60">
        <f t="shared" si="4"/>
        <v>0</v>
      </c>
      <c r="Q90" t="str">
        <f t="shared" si="5"/>
        <v>Fino_0.04</v>
      </c>
      <c r="R90" t="str">
        <f>VLOOKUP(Q90,Data!D:F,2,0)</f>
        <v>MC7PD_B2B_0720_75</v>
      </c>
    </row>
    <row r="91" spans="1:18" x14ac:dyDescent="0.25">
      <c r="A91" s="7" t="s">
        <v>771</v>
      </c>
      <c r="B91" s="7" t="s">
        <v>768</v>
      </c>
      <c r="C91" s="7">
        <v>337363</v>
      </c>
      <c r="D91" s="7" t="s">
        <v>782</v>
      </c>
      <c r="E91" s="7" t="s">
        <v>3</v>
      </c>
      <c r="F91" s="7" t="s">
        <v>68</v>
      </c>
      <c r="G91" s="7" t="s">
        <v>934</v>
      </c>
      <c r="H91" s="19">
        <v>0.04</v>
      </c>
      <c r="I91" s="58" t="s">
        <v>1404</v>
      </c>
      <c r="J91" s="59">
        <v>0</v>
      </c>
      <c r="K91" s="59">
        <v>0</v>
      </c>
      <c r="L91" s="59">
        <v>0</v>
      </c>
      <c r="M91" s="60">
        <v>0</v>
      </c>
      <c r="N91" s="60">
        <v>0</v>
      </c>
      <c r="O91" s="61">
        <f t="shared" si="3"/>
        <v>0</v>
      </c>
      <c r="P91" s="60">
        <f t="shared" si="4"/>
        <v>0</v>
      </c>
      <c r="Q91" t="str">
        <f t="shared" si="5"/>
        <v>Fresh 1L_0.04</v>
      </c>
      <c r="R91" t="str">
        <f>VLOOKUP(Q91,Data!D:F,2,0)</f>
        <v>MC7PD_B2B_0720_111</v>
      </c>
    </row>
    <row r="92" spans="1:18" x14ac:dyDescent="0.25">
      <c r="A92" s="7" t="s">
        <v>771</v>
      </c>
      <c r="B92" s="7" t="s">
        <v>768</v>
      </c>
      <c r="C92" s="7">
        <v>337363</v>
      </c>
      <c r="D92" s="7" t="s">
        <v>782</v>
      </c>
      <c r="E92" s="7" t="s">
        <v>3</v>
      </c>
      <c r="F92" s="7" t="s">
        <v>68</v>
      </c>
      <c r="G92" s="7" t="s">
        <v>105</v>
      </c>
      <c r="H92" s="19">
        <v>0.1</v>
      </c>
      <c r="I92" s="58" t="s">
        <v>1404</v>
      </c>
      <c r="J92" s="59">
        <v>0</v>
      </c>
      <c r="K92" s="59">
        <v>5672727.2727272725</v>
      </c>
      <c r="L92" s="59">
        <v>17358545.454545453</v>
      </c>
      <c r="M92" s="60">
        <v>1735854.5454545454</v>
      </c>
      <c r="N92" s="60">
        <v>13308218.181818182</v>
      </c>
      <c r="O92" s="61">
        <f t="shared" si="3"/>
        <v>7600000</v>
      </c>
      <c r="P92" s="60">
        <f t="shared" si="4"/>
        <v>2500000</v>
      </c>
      <c r="Q92" t="str">
        <f t="shared" si="5"/>
        <v>Hoan Hao 1L_0.1</v>
      </c>
      <c r="R92" t="str">
        <f>VLOOKUP(Q92,Data!D:F,2,0)</f>
        <v>MC7PD_B2B_0720_138</v>
      </c>
    </row>
    <row r="93" spans="1:18" x14ac:dyDescent="0.25">
      <c r="A93" s="7" t="s">
        <v>771</v>
      </c>
      <c r="B93" s="7" t="s">
        <v>768</v>
      </c>
      <c r="C93" s="7">
        <v>337363</v>
      </c>
      <c r="D93" s="7" t="s">
        <v>782</v>
      </c>
      <c r="E93" s="7" t="s">
        <v>3</v>
      </c>
      <c r="F93" s="7" t="s">
        <v>68</v>
      </c>
      <c r="G93" s="7" t="s">
        <v>106</v>
      </c>
      <c r="H93" s="19">
        <v>0.04</v>
      </c>
      <c r="I93" s="58" t="s">
        <v>1404</v>
      </c>
      <c r="J93" s="59">
        <v>0</v>
      </c>
      <c r="K93" s="59">
        <v>0</v>
      </c>
      <c r="L93" s="59">
        <v>40703563.636363633</v>
      </c>
      <c r="M93" s="60">
        <v>0</v>
      </c>
      <c r="N93" s="60">
        <v>0</v>
      </c>
      <c r="O93" s="61">
        <f t="shared" si="3"/>
        <v>8100000</v>
      </c>
      <c r="P93" s="60">
        <f t="shared" si="4"/>
        <v>1100000</v>
      </c>
      <c r="Q93" t="str">
        <f t="shared" si="5"/>
        <v>Hoan Hao Tin_0.04</v>
      </c>
      <c r="R93" t="str">
        <f>VLOOKUP(Q93,Data!D:F,2,0)</f>
        <v>MC7PD_B2B_0720_145</v>
      </c>
    </row>
    <row r="94" spans="1:18" x14ac:dyDescent="0.25">
      <c r="A94" s="7" t="s">
        <v>771</v>
      </c>
      <c r="B94" s="7" t="s">
        <v>768</v>
      </c>
      <c r="C94" s="7">
        <v>337363</v>
      </c>
      <c r="D94" s="7" t="s">
        <v>782</v>
      </c>
      <c r="E94" s="7" t="s">
        <v>26</v>
      </c>
      <c r="F94" s="7" t="s">
        <v>70</v>
      </c>
      <c r="G94" s="7" t="s">
        <v>104</v>
      </c>
      <c r="H94" s="19">
        <v>0.15</v>
      </c>
      <c r="I94" s="58" t="s">
        <v>1405</v>
      </c>
      <c r="J94" s="59">
        <v>2072727.2727272725</v>
      </c>
      <c r="K94" s="59">
        <v>0</v>
      </c>
      <c r="L94" s="59">
        <v>1243636.3636363635</v>
      </c>
      <c r="M94" s="60">
        <v>1036363.6363636362</v>
      </c>
      <c r="N94" s="60">
        <v>3938181.8181818179</v>
      </c>
      <c r="O94" s="61">
        <f t="shared" si="3"/>
        <v>1700000</v>
      </c>
      <c r="P94" s="60">
        <f t="shared" si="4"/>
        <v>800000</v>
      </c>
      <c r="Q94" t="str">
        <f t="shared" si="5"/>
        <v>Cup yogurt_0.15</v>
      </c>
      <c r="R94" t="str">
        <f>VLOOKUP(Q94,Data!D:F,2,0)</f>
        <v>MC7PD_B2B_0720_37</v>
      </c>
    </row>
    <row r="95" spans="1:18" x14ac:dyDescent="0.25">
      <c r="A95" s="7" t="s">
        <v>771</v>
      </c>
      <c r="B95" s="7" t="s">
        <v>768</v>
      </c>
      <c r="C95" s="7">
        <v>337363</v>
      </c>
      <c r="D95" s="7" t="s">
        <v>782</v>
      </c>
      <c r="E95" s="7" t="s">
        <v>26</v>
      </c>
      <c r="F95" s="7" t="s">
        <v>70</v>
      </c>
      <c r="G95" s="7" t="s">
        <v>932</v>
      </c>
      <c r="H95" s="19">
        <v>0.04</v>
      </c>
      <c r="I95" s="58" t="s">
        <v>1405</v>
      </c>
      <c r="J95" s="59">
        <v>0</v>
      </c>
      <c r="K95" s="59">
        <v>0</v>
      </c>
      <c r="L95" s="59">
        <v>0</v>
      </c>
      <c r="M95" s="60">
        <v>0</v>
      </c>
      <c r="N95" s="60">
        <v>0</v>
      </c>
      <c r="O95" s="61">
        <f t="shared" si="3"/>
        <v>0</v>
      </c>
      <c r="P95" s="60">
        <f t="shared" si="4"/>
        <v>0</v>
      </c>
      <c r="Q95" t="str">
        <f t="shared" si="5"/>
        <v>Fino_0.04</v>
      </c>
      <c r="R95" t="str">
        <f>VLOOKUP(Q95,Data!D:F,2,0)</f>
        <v>MC7PD_B2B_0720_75</v>
      </c>
    </row>
    <row r="96" spans="1:18" x14ac:dyDescent="0.25">
      <c r="A96" s="7" t="s">
        <v>771</v>
      </c>
      <c r="B96" s="7" t="s">
        <v>768</v>
      </c>
      <c r="C96" s="7">
        <v>337363</v>
      </c>
      <c r="D96" s="7" t="s">
        <v>782</v>
      </c>
      <c r="E96" s="7" t="s">
        <v>26</v>
      </c>
      <c r="F96" s="7" t="s">
        <v>70</v>
      </c>
      <c r="G96" s="7" t="s">
        <v>934</v>
      </c>
      <c r="H96" s="19">
        <v>0.04</v>
      </c>
      <c r="I96" s="58" t="s">
        <v>1405</v>
      </c>
      <c r="J96" s="59">
        <v>0</v>
      </c>
      <c r="K96" s="59">
        <v>414245.45454545453</v>
      </c>
      <c r="L96" s="59">
        <v>0</v>
      </c>
      <c r="M96" s="60">
        <v>0</v>
      </c>
      <c r="N96" s="60">
        <v>0</v>
      </c>
      <c r="O96" s="61">
        <f t="shared" si="3"/>
        <v>100000</v>
      </c>
      <c r="P96" s="60">
        <f t="shared" si="4"/>
        <v>0</v>
      </c>
      <c r="Q96" t="str">
        <f t="shared" si="5"/>
        <v>Fresh 1L_0.04</v>
      </c>
      <c r="R96" t="str">
        <f>VLOOKUP(Q96,Data!D:F,2,0)</f>
        <v>MC7PD_B2B_0720_111</v>
      </c>
    </row>
    <row r="97" spans="1:18" x14ac:dyDescent="0.25">
      <c r="A97" s="7" t="s">
        <v>771</v>
      </c>
      <c r="B97" s="7" t="s">
        <v>768</v>
      </c>
      <c r="C97" s="7">
        <v>337363</v>
      </c>
      <c r="D97" s="7" t="s">
        <v>782</v>
      </c>
      <c r="E97" s="7" t="s">
        <v>26</v>
      </c>
      <c r="F97" s="7" t="s">
        <v>70</v>
      </c>
      <c r="G97" s="7" t="s">
        <v>105</v>
      </c>
      <c r="H97" s="19">
        <v>0.1</v>
      </c>
      <c r="I97" s="58" t="s">
        <v>1405</v>
      </c>
      <c r="J97" s="59">
        <v>0</v>
      </c>
      <c r="K97" s="59">
        <v>0</v>
      </c>
      <c r="L97" s="59">
        <v>1157236.3636363635</v>
      </c>
      <c r="M97" s="60">
        <v>578618.18181818177</v>
      </c>
      <c r="N97" s="60">
        <v>10993745.454545453</v>
      </c>
      <c r="O97" s="61">
        <f t="shared" si="3"/>
        <v>2500000</v>
      </c>
      <c r="P97" s="60">
        <f t="shared" si="4"/>
        <v>800000</v>
      </c>
      <c r="Q97" t="str">
        <f t="shared" si="5"/>
        <v>Hoan Hao 1L_0.1</v>
      </c>
      <c r="R97" t="str">
        <f>VLOOKUP(Q97,Data!D:F,2,0)</f>
        <v>MC7PD_B2B_0720_138</v>
      </c>
    </row>
    <row r="98" spans="1:18" x14ac:dyDescent="0.25">
      <c r="A98" s="7" t="s">
        <v>771</v>
      </c>
      <c r="B98" s="7" t="s">
        <v>768</v>
      </c>
      <c r="C98" s="7">
        <v>337363</v>
      </c>
      <c r="D98" s="7" t="s">
        <v>782</v>
      </c>
      <c r="E98" s="7" t="s">
        <v>26</v>
      </c>
      <c r="F98" s="7" t="s">
        <v>70</v>
      </c>
      <c r="G98" s="7" t="s">
        <v>106</v>
      </c>
      <c r="H98" s="19">
        <v>0.04</v>
      </c>
      <c r="I98" s="58" t="s">
        <v>1405</v>
      </c>
      <c r="J98" s="59">
        <v>5410909.0909090908</v>
      </c>
      <c r="K98" s="59">
        <v>0</v>
      </c>
      <c r="L98" s="59">
        <v>0</v>
      </c>
      <c r="M98" s="60">
        <v>0</v>
      </c>
      <c r="N98" s="60">
        <v>0</v>
      </c>
      <c r="O98" s="61">
        <f t="shared" si="3"/>
        <v>1100000</v>
      </c>
      <c r="P98" s="60">
        <f t="shared" si="4"/>
        <v>100000</v>
      </c>
      <c r="Q98" t="str">
        <f t="shared" si="5"/>
        <v>Hoan Hao Tin_0.04</v>
      </c>
      <c r="R98" t="str">
        <f>VLOOKUP(Q98,Data!D:F,2,0)</f>
        <v>MC7PD_B2B_0720_145</v>
      </c>
    </row>
    <row r="99" spans="1:18" x14ac:dyDescent="0.25">
      <c r="A99" s="7" t="s">
        <v>771</v>
      </c>
      <c r="B99" s="7" t="s">
        <v>768</v>
      </c>
      <c r="C99" s="7">
        <v>337363</v>
      </c>
      <c r="D99" s="7" t="s">
        <v>782</v>
      </c>
      <c r="E99" s="7" t="s">
        <v>6</v>
      </c>
      <c r="F99" s="7" t="s">
        <v>929</v>
      </c>
      <c r="G99" s="7" t="s">
        <v>931</v>
      </c>
      <c r="H99" s="19">
        <v>0.12</v>
      </c>
      <c r="I99" s="62" t="e">
        <v>#N/A</v>
      </c>
      <c r="J99" s="59">
        <v>0</v>
      </c>
      <c r="K99" s="59">
        <v>0</v>
      </c>
      <c r="L99" s="59">
        <v>0</v>
      </c>
      <c r="M99" s="60">
        <v>0</v>
      </c>
      <c r="N99" s="60">
        <v>0</v>
      </c>
      <c r="O99" s="61">
        <f t="shared" si="3"/>
        <v>0</v>
      </c>
      <c r="P99" s="60">
        <f t="shared" si="4"/>
        <v>0</v>
      </c>
      <c r="Q99" t="str">
        <f t="shared" si="5"/>
        <v>CK 110/ 170_0.12</v>
      </c>
      <c r="R99" t="str">
        <f>VLOOKUP(Q99,Data!D:F,2,0)</f>
        <v>MC7PD_B2B_0720_25</v>
      </c>
    </row>
    <row r="100" spans="1:18" x14ac:dyDescent="0.25">
      <c r="A100" s="7" t="s">
        <v>771</v>
      </c>
      <c r="B100" s="7" t="s">
        <v>768</v>
      </c>
      <c r="C100" s="7">
        <v>337363</v>
      </c>
      <c r="D100" s="7" t="s">
        <v>782</v>
      </c>
      <c r="E100" s="7" t="s">
        <v>6</v>
      </c>
      <c r="F100" s="7" t="s">
        <v>929</v>
      </c>
      <c r="G100" s="7" t="s">
        <v>110</v>
      </c>
      <c r="H100" s="19">
        <v>0.12</v>
      </c>
      <c r="I100" s="62" t="e">
        <v>#N/A</v>
      </c>
      <c r="J100" s="59">
        <v>0</v>
      </c>
      <c r="K100" s="59">
        <v>0</v>
      </c>
      <c r="L100" s="59">
        <v>0</v>
      </c>
      <c r="M100" s="60">
        <v>0</v>
      </c>
      <c r="N100" s="60">
        <v>0</v>
      </c>
      <c r="O100" s="61">
        <f t="shared" si="3"/>
        <v>0</v>
      </c>
      <c r="P100" s="60">
        <f t="shared" si="4"/>
        <v>0</v>
      </c>
      <c r="Q100" t="str">
        <f t="shared" si="5"/>
        <v>Ovaltine 110/ 180_0.12</v>
      </c>
      <c r="R100" t="str">
        <f>VLOOKUP(Q100,Data!D:F,2,0)</f>
        <v>MC7PD_B2B_0720_161</v>
      </c>
    </row>
    <row r="101" spans="1:18" x14ac:dyDescent="0.25">
      <c r="A101" s="7" t="s">
        <v>771</v>
      </c>
      <c r="B101" s="7" t="s">
        <v>768</v>
      </c>
      <c r="C101" s="7">
        <v>337363</v>
      </c>
      <c r="D101" s="7" t="s">
        <v>782</v>
      </c>
      <c r="E101" s="7" t="s">
        <v>6</v>
      </c>
      <c r="F101" s="7" t="s">
        <v>929</v>
      </c>
      <c r="G101" s="7" t="s">
        <v>113</v>
      </c>
      <c r="H101" s="19">
        <v>0.12</v>
      </c>
      <c r="I101" s="62" t="e">
        <v>#N/A</v>
      </c>
      <c r="J101" s="59">
        <v>0</v>
      </c>
      <c r="K101" s="59">
        <v>0</v>
      </c>
      <c r="L101" s="59">
        <v>0</v>
      </c>
      <c r="M101" s="60">
        <v>0</v>
      </c>
      <c r="N101" s="60">
        <v>0</v>
      </c>
      <c r="O101" s="61">
        <f t="shared" si="3"/>
        <v>0</v>
      </c>
      <c r="P101" s="60">
        <f t="shared" si="4"/>
        <v>0</v>
      </c>
      <c r="Q101" t="str">
        <f t="shared" si="5"/>
        <v>YM 110/ 170_0.12</v>
      </c>
      <c r="R101" t="str">
        <f>VLOOKUP(Q101,Data!D:F,2,0)</f>
        <v>MC7PD_B2B_0720_186</v>
      </c>
    </row>
    <row r="102" spans="1:18" x14ac:dyDescent="0.25">
      <c r="A102" s="7" t="s">
        <v>771</v>
      </c>
      <c r="B102" s="7" t="s">
        <v>768</v>
      </c>
      <c r="C102" s="7">
        <v>337363</v>
      </c>
      <c r="D102" s="7" t="s">
        <v>782</v>
      </c>
      <c r="E102" s="7" t="s">
        <v>6</v>
      </c>
      <c r="F102" s="7" t="s">
        <v>929</v>
      </c>
      <c r="G102" s="7" t="s">
        <v>114</v>
      </c>
      <c r="H102" s="19">
        <v>0.21</v>
      </c>
      <c r="I102" s="62" t="e">
        <v>#N/A</v>
      </c>
      <c r="J102" s="59">
        <v>0</v>
      </c>
      <c r="K102" s="59">
        <v>0</v>
      </c>
      <c r="L102" s="59">
        <v>0</v>
      </c>
      <c r="M102" s="60">
        <v>0</v>
      </c>
      <c r="N102" s="60">
        <v>0</v>
      </c>
      <c r="O102" s="61">
        <f t="shared" si="3"/>
        <v>0</v>
      </c>
      <c r="P102" s="60">
        <f t="shared" si="4"/>
        <v>0</v>
      </c>
      <c r="Q102" t="str">
        <f t="shared" si="5"/>
        <v>YM Bottle_0.21</v>
      </c>
      <c r="R102" t="str">
        <f>VLOOKUP(Q102,Data!D:F,2,0)</f>
        <v>MC7PD_B2B_0720_201</v>
      </c>
    </row>
    <row r="103" spans="1:18" x14ac:dyDescent="0.25">
      <c r="A103" s="7" t="s">
        <v>771</v>
      </c>
      <c r="B103" s="7" t="s">
        <v>977</v>
      </c>
      <c r="C103" s="7">
        <v>337363</v>
      </c>
      <c r="D103" s="7" t="s">
        <v>782</v>
      </c>
      <c r="E103" s="7" t="s">
        <v>996</v>
      </c>
      <c r="F103" s="7" t="s">
        <v>997</v>
      </c>
      <c r="G103" s="15" t="s">
        <v>107</v>
      </c>
      <c r="H103" s="16">
        <v>0.08</v>
      </c>
      <c r="I103" s="58" t="s">
        <v>1540</v>
      </c>
      <c r="J103" s="59">
        <v>38444687.272727266</v>
      </c>
      <c r="K103" s="59">
        <v>37200820.909090906</v>
      </c>
      <c r="L103" s="59">
        <v>74079159.090909079</v>
      </c>
      <c r="M103" s="60">
        <v>0</v>
      </c>
      <c r="N103" s="60">
        <v>0</v>
      </c>
      <c r="O103" s="61">
        <f t="shared" si="3"/>
        <v>29900000</v>
      </c>
      <c r="P103" s="60">
        <f t="shared" si="4"/>
        <v>7900000</v>
      </c>
      <c r="Q103" t="str">
        <f t="shared" si="5"/>
        <v>DL Gold_0.08</v>
      </c>
      <c r="R103" t="str">
        <f>VLOOKUP(Q103,Data!D:F,2,0)</f>
        <v>MC7PD_B2B_0720_60</v>
      </c>
    </row>
    <row r="104" spans="1:18" x14ac:dyDescent="0.25">
      <c r="A104" s="7" t="s">
        <v>771</v>
      </c>
      <c r="B104" s="7" t="s">
        <v>977</v>
      </c>
      <c r="C104" s="7">
        <v>337363</v>
      </c>
      <c r="D104" s="7" t="s">
        <v>782</v>
      </c>
      <c r="E104" s="7" t="s">
        <v>996</v>
      </c>
      <c r="F104" s="7" t="s">
        <v>997</v>
      </c>
      <c r="G104" s="15" t="s">
        <v>933</v>
      </c>
      <c r="H104" s="16">
        <v>7.4999999999999997E-2</v>
      </c>
      <c r="I104" s="58" t="s">
        <v>1540</v>
      </c>
      <c r="J104" s="59">
        <v>138355738.18181816</v>
      </c>
      <c r="K104" s="59">
        <v>147971899.09090909</v>
      </c>
      <c r="L104" s="59">
        <v>385348109.99999994</v>
      </c>
      <c r="M104" s="60">
        <v>168490706.36363634</v>
      </c>
      <c r="N104" s="60">
        <v>0</v>
      </c>
      <c r="O104" s="61">
        <f t="shared" si="3"/>
        <v>168000000</v>
      </c>
      <c r="P104" s="60">
        <f t="shared" si="4"/>
        <v>41600000</v>
      </c>
      <c r="Q104" t="str">
        <f t="shared" si="5"/>
        <v>Fresh 110/ 180_0.075</v>
      </c>
      <c r="R104" t="str">
        <f>VLOOKUP(Q104,Data!D:F,2,0)</f>
        <v>MC7PD_B2B_0720_96</v>
      </c>
    </row>
    <row r="105" spans="1:18" x14ac:dyDescent="0.25">
      <c r="A105" s="7" t="s">
        <v>771</v>
      </c>
      <c r="B105" s="7" t="s">
        <v>977</v>
      </c>
      <c r="C105" s="7">
        <v>337363</v>
      </c>
      <c r="D105" s="7" t="s">
        <v>782</v>
      </c>
      <c r="E105" s="7" t="s">
        <v>998</v>
      </c>
      <c r="F105" s="7" t="s">
        <v>999</v>
      </c>
      <c r="G105" s="15" t="s">
        <v>933</v>
      </c>
      <c r="H105" s="16">
        <v>5.5E-2</v>
      </c>
      <c r="I105" s="62" t="s">
        <v>1596</v>
      </c>
      <c r="J105" s="59"/>
      <c r="K105" s="59"/>
      <c r="L105" s="59">
        <v>11739599.999999998</v>
      </c>
      <c r="M105" s="60">
        <v>0</v>
      </c>
      <c r="N105" s="60">
        <v>0</v>
      </c>
      <c r="O105" s="61">
        <f t="shared" si="3"/>
        <v>3900000</v>
      </c>
      <c r="P105" s="60">
        <f t="shared" si="4"/>
        <v>700000</v>
      </c>
      <c r="Q105" t="str">
        <f t="shared" si="5"/>
        <v>Fresh 110/ 180_0.055</v>
      </c>
      <c r="R105" t="str">
        <f>VLOOKUP(Q105,Data!D:F,2,0)</f>
        <v>MC7PD_B2B_0720_92</v>
      </c>
    </row>
    <row r="106" spans="1:18" x14ac:dyDescent="0.25">
      <c r="A106" s="7" t="s">
        <v>771</v>
      </c>
      <c r="B106" s="7" t="s">
        <v>977</v>
      </c>
      <c r="C106" s="7">
        <v>337363</v>
      </c>
      <c r="D106" s="7" t="s">
        <v>782</v>
      </c>
      <c r="E106" s="7" t="s">
        <v>1000</v>
      </c>
      <c r="F106" s="7" t="s">
        <v>1001</v>
      </c>
      <c r="G106" s="15" t="s">
        <v>933</v>
      </c>
      <c r="H106" s="16">
        <v>0.15</v>
      </c>
      <c r="I106" s="58" t="s">
        <v>1648</v>
      </c>
      <c r="J106" s="59"/>
      <c r="K106" s="59"/>
      <c r="L106" s="59">
        <v>0</v>
      </c>
      <c r="M106" s="60">
        <v>172727017.27272725</v>
      </c>
      <c r="N106" s="60">
        <v>194558299.09090906</v>
      </c>
      <c r="O106" s="61">
        <f t="shared" si="3"/>
        <v>122400000</v>
      </c>
      <c r="P106" s="60">
        <f t="shared" si="4"/>
        <v>60600000</v>
      </c>
      <c r="Q106" t="str">
        <f t="shared" si="5"/>
        <v>Fresh 110/ 180_0.15</v>
      </c>
      <c r="R106" t="str">
        <f>VLOOKUP(Q106,Data!D:F,2,0)</f>
        <v>MC7PD_B2B_0720_107</v>
      </c>
    </row>
    <row r="107" spans="1:18" x14ac:dyDescent="0.25">
      <c r="A107" s="7" t="s">
        <v>771</v>
      </c>
      <c r="B107" s="7" t="s">
        <v>768</v>
      </c>
      <c r="C107" s="7">
        <v>337365</v>
      </c>
      <c r="D107" s="7" t="s">
        <v>787</v>
      </c>
      <c r="E107" s="7" t="s">
        <v>758</v>
      </c>
      <c r="F107" s="7" t="s">
        <v>759</v>
      </c>
      <c r="G107" s="10" t="s">
        <v>110</v>
      </c>
      <c r="H107" s="19">
        <v>7.0000000000000007E-2</v>
      </c>
      <c r="I107" s="58" t="s">
        <v>1406</v>
      </c>
      <c r="J107" s="59">
        <v>0</v>
      </c>
      <c r="K107" s="59">
        <v>0</v>
      </c>
      <c r="L107" s="59">
        <v>0</v>
      </c>
      <c r="M107" s="60">
        <v>0</v>
      </c>
      <c r="N107" s="60">
        <v>63883636.36363636</v>
      </c>
      <c r="O107" s="61">
        <f t="shared" si="3"/>
        <v>12800000</v>
      </c>
      <c r="P107" s="60">
        <f t="shared" si="4"/>
        <v>3000000</v>
      </c>
      <c r="Q107" t="str">
        <f t="shared" si="5"/>
        <v>Ovaltine 110/ 180_0.07</v>
      </c>
      <c r="R107" t="str">
        <f>VLOOKUP(Q107,Data!D:F,2,0)</f>
        <v>MC7PD_B2B_0720_157</v>
      </c>
    </row>
    <row r="108" spans="1:18" x14ac:dyDescent="0.25">
      <c r="A108" s="7" t="s">
        <v>771</v>
      </c>
      <c r="B108" s="7" t="s">
        <v>768</v>
      </c>
      <c r="C108" s="7">
        <v>337365</v>
      </c>
      <c r="D108" s="7" t="s">
        <v>787</v>
      </c>
      <c r="E108" s="7" t="s">
        <v>760</v>
      </c>
      <c r="F108" s="7" t="s">
        <v>761</v>
      </c>
      <c r="G108" s="7" t="s">
        <v>931</v>
      </c>
      <c r="H108" s="19">
        <v>0.15</v>
      </c>
      <c r="I108" s="58" t="s">
        <v>1407</v>
      </c>
      <c r="J108" s="59"/>
      <c r="K108" s="59">
        <v>113272363.63636363</v>
      </c>
      <c r="L108" s="59">
        <v>215217490.90909091</v>
      </c>
      <c r="M108" s="60">
        <v>270154587.27272725</v>
      </c>
      <c r="N108" s="60">
        <v>49556659.090909086</v>
      </c>
      <c r="O108" s="61">
        <f t="shared" si="3"/>
        <v>162100000</v>
      </c>
      <c r="P108" s="60">
        <f t="shared" si="4"/>
        <v>80200000</v>
      </c>
      <c r="Q108" t="str">
        <f t="shared" si="5"/>
        <v>CK 110/ 170_0.15</v>
      </c>
      <c r="R108" t="str">
        <f>VLOOKUP(Q108,Data!D:F,2,0)</f>
        <v>MC7PD_B2B_0720_28</v>
      </c>
    </row>
    <row r="109" spans="1:18" x14ac:dyDescent="0.25">
      <c r="A109" s="7" t="s">
        <v>771</v>
      </c>
      <c r="B109" s="7" t="s">
        <v>768</v>
      </c>
      <c r="C109" s="7">
        <v>337365</v>
      </c>
      <c r="D109" s="7" t="s">
        <v>787</v>
      </c>
      <c r="E109" s="7" t="s">
        <v>760</v>
      </c>
      <c r="F109" s="7" t="s">
        <v>761</v>
      </c>
      <c r="G109" s="10" t="s">
        <v>104</v>
      </c>
      <c r="H109" s="19">
        <v>0.15</v>
      </c>
      <c r="I109" s="58" t="s">
        <v>1407</v>
      </c>
      <c r="J109" s="59"/>
      <c r="K109" s="59">
        <v>0</v>
      </c>
      <c r="L109" s="59">
        <v>0</v>
      </c>
      <c r="M109" s="60">
        <v>0</v>
      </c>
      <c r="N109" s="60">
        <v>26116363.636363633</v>
      </c>
      <c r="O109" s="61">
        <f t="shared" si="3"/>
        <v>6500000</v>
      </c>
      <c r="P109" s="60">
        <f t="shared" si="4"/>
        <v>3200000</v>
      </c>
      <c r="Q109" t="str">
        <f t="shared" si="5"/>
        <v>Cup yogurt_0.15</v>
      </c>
      <c r="R109" t="str">
        <f>VLOOKUP(Q109,Data!D:F,2,0)</f>
        <v>MC7PD_B2B_0720_37</v>
      </c>
    </row>
    <row r="110" spans="1:18" x14ac:dyDescent="0.25">
      <c r="A110" s="7" t="s">
        <v>771</v>
      </c>
      <c r="B110" s="7" t="s">
        <v>977</v>
      </c>
      <c r="C110" s="7">
        <v>337372</v>
      </c>
      <c r="D110" s="7" t="s">
        <v>774</v>
      </c>
      <c r="E110" s="7" t="s">
        <v>1002</v>
      </c>
      <c r="F110" s="7" t="s">
        <v>1003</v>
      </c>
      <c r="G110" s="15" t="s">
        <v>108</v>
      </c>
      <c r="H110" s="16">
        <v>0.1</v>
      </c>
      <c r="I110" s="58" t="s">
        <v>1723</v>
      </c>
      <c r="J110" s="59">
        <v>5102058.1818181816</v>
      </c>
      <c r="K110" s="59">
        <v>0</v>
      </c>
      <c r="L110" s="59">
        <v>0</v>
      </c>
      <c r="M110" s="60">
        <v>0</v>
      </c>
      <c r="N110" s="60">
        <v>0</v>
      </c>
      <c r="O110" s="61">
        <f t="shared" si="3"/>
        <v>1000000</v>
      </c>
      <c r="P110" s="60">
        <f t="shared" si="4"/>
        <v>300000</v>
      </c>
      <c r="Q110" t="str">
        <f t="shared" si="5"/>
        <v>DL Blue_0.1</v>
      </c>
      <c r="R110" t="str">
        <f>VLOOKUP(Q110,Data!D:F,2,0)</f>
        <v>MC7PD_B2B_0720_45</v>
      </c>
    </row>
    <row r="111" spans="1:18" x14ac:dyDescent="0.25">
      <c r="A111" s="7" t="s">
        <v>771</v>
      </c>
      <c r="B111" s="7" t="s">
        <v>977</v>
      </c>
      <c r="C111" s="7">
        <v>337372</v>
      </c>
      <c r="D111" s="7" t="s">
        <v>774</v>
      </c>
      <c r="E111" s="7" t="s">
        <v>1002</v>
      </c>
      <c r="F111" s="7" t="s">
        <v>1003</v>
      </c>
      <c r="G111" s="15" t="s">
        <v>107</v>
      </c>
      <c r="H111" s="16">
        <v>0.1</v>
      </c>
      <c r="I111" s="58" t="s">
        <v>1723</v>
      </c>
      <c r="J111" s="59">
        <v>0</v>
      </c>
      <c r="K111" s="59">
        <v>0</v>
      </c>
      <c r="L111" s="59">
        <v>0</v>
      </c>
      <c r="M111" s="60">
        <v>0</v>
      </c>
      <c r="N111" s="60">
        <v>0</v>
      </c>
      <c r="O111" s="61">
        <f t="shared" si="3"/>
        <v>0</v>
      </c>
      <c r="P111" s="60">
        <f t="shared" si="4"/>
        <v>0</v>
      </c>
      <c r="Q111" t="str">
        <f t="shared" si="5"/>
        <v>DL Gold_0.1</v>
      </c>
      <c r="R111" t="str">
        <f>VLOOKUP(Q111,Data!D:F,2,0)</f>
        <v>MC7PD_B2B_0720_62</v>
      </c>
    </row>
    <row r="112" spans="1:18" x14ac:dyDescent="0.25">
      <c r="A112" s="7" t="s">
        <v>771</v>
      </c>
      <c r="B112" s="7" t="s">
        <v>977</v>
      </c>
      <c r="C112" s="7">
        <v>337372</v>
      </c>
      <c r="D112" s="7" t="s">
        <v>774</v>
      </c>
      <c r="E112" s="7" t="s">
        <v>1002</v>
      </c>
      <c r="F112" s="7" t="s">
        <v>1003</v>
      </c>
      <c r="G112" s="15" t="s">
        <v>374</v>
      </c>
      <c r="H112" s="16">
        <v>0.06</v>
      </c>
      <c r="I112" s="58" t="s">
        <v>1723</v>
      </c>
      <c r="J112" s="59">
        <v>96257999.999999985</v>
      </c>
      <c r="K112" s="59">
        <v>0</v>
      </c>
      <c r="L112" s="59">
        <v>0</v>
      </c>
      <c r="M112" s="60">
        <v>0</v>
      </c>
      <c r="N112" s="60">
        <v>0</v>
      </c>
      <c r="O112" s="61">
        <f t="shared" si="3"/>
        <v>19300000</v>
      </c>
      <c r="P112" s="60">
        <f t="shared" si="4"/>
        <v>3800000</v>
      </c>
      <c r="Q112" t="str">
        <f t="shared" si="5"/>
        <v>DL Gold Sachet_0.06</v>
      </c>
      <c r="R112" t="str">
        <f>VLOOKUP(Q112,Data!D:F,2,0)</f>
        <v>MC7PD_B2B_0720_68</v>
      </c>
    </row>
    <row r="113" spans="1:18" x14ac:dyDescent="0.25">
      <c r="A113" s="7" t="s">
        <v>771</v>
      </c>
      <c r="B113" s="7" t="s">
        <v>977</v>
      </c>
      <c r="C113" s="7">
        <v>337372</v>
      </c>
      <c r="D113" s="7" t="s">
        <v>774</v>
      </c>
      <c r="E113" s="7" t="s">
        <v>1002</v>
      </c>
      <c r="F113" s="7" t="s">
        <v>1003</v>
      </c>
      <c r="G113" s="15" t="s">
        <v>932</v>
      </c>
      <c r="H113" s="16">
        <v>0.1</v>
      </c>
      <c r="I113" s="58" t="s">
        <v>1723</v>
      </c>
      <c r="J113" s="59">
        <v>51345636.36363636</v>
      </c>
      <c r="K113" s="59">
        <v>11038925.454545453</v>
      </c>
      <c r="L113" s="59">
        <v>0</v>
      </c>
      <c r="M113" s="60">
        <v>0</v>
      </c>
      <c r="N113" s="60">
        <v>0</v>
      </c>
      <c r="O113" s="61">
        <f t="shared" si="3"/>
        <v>12500000</v>
      </c>
      <c r="P113" s="60">
        <f t="shared" si="4"/>
        <v>4100000</v>
      </c>
      <c r="Q113" t="str">
        <f t="shared" si="5"/>
        <v>Fino_0.1</v>
      </c>
      <c r="R113" t="str">
        <f>VLOOKUP(Q113,Data!D:F,2,0)</f>
        <v>MC7PD_B2B_0720_81</v>
      </c>
    </row>
    <row r="114" spans="1:18" x14ac:dyDescent="0.25">
      <c r="A114" s="7" t="s">
        <v>771</v>
      </c>
      <c r="B114" s="7" t="s">
        <v>977</v>
      </c>
      <c r="C114" s="7">
        <v>337372</v>
      </c>
      <c r="D114" s="7" t="s">
        <v>774</v>
      </c>
      <c r="E114" s="7" t="s">
        <v>1002</v>
      </c>
      <c r="F114" s="7" t="s">
        <v>1003</v>
      </c>
      <c r="G114" s="15" t="s">
        <v>934</v>
      </c>
      <c r="H114" s="16">
        <v>0.1</v>
      </c>
      <c r="I114" s="58" t="s">
        <v>1723</v>
      </c>
      <c r="J114" s="59">
        <v>8616305.4545454532</v>
      </c>
      <c r="K114" s="59">
        <v>0</v>
      </c>
      <c r="L114" s="59">
        <v>4970945.4545454541</v>
      </c>
      <c r="M114" s="60">
        <v>0</v>
      </c>
      <c r="N114" s="60">
        <v>0</v>
      </c>
      <c r="O114" s="61">
        <f t="shared" si="3"/>
        <v>2700000</v>
      </c>
      <c r="P114" s="60">
        <f t="shared" si="4"/>
        <v>900000</v>
      </c>
      <c r="Q114" t="str">
        <f t="shared" si="5"/>
        <v>Fresh 1L_0.1</v>
      </c>
      <c r="R114" t="str">
        <f>VLOOKUP(Q114,Data!D:F,2,0)</f>
        <v>MC7PD_B2B_0720_120</v>
      </c>
    </row>
    <row r="115" spans="1:18" x14ac:dyDescent="0.25">
      <c r="A115" s="7" t="s">
        <v>771</v>
      </c>
      <c r="B115" s="7" t="s">
        <v>768</v>
      </c>
      <c r="C115" s="7">
        <v>337372</v>
      </c>
      <c r="D115" s="7" t="s">
        <v>774</v>
      </c>
      <c r="E115" s="7" t="s">
        <v>21</v>
      </c>
      <c r="F115" s="7" t="s">
        <v>55</v>
      </c>
      <c r="G115" s="7" t="s">
        <v>931</v>
      </c>
      <c r="H115" s="19">
        <v>0.09</v>
      </c>
      <c r="I115" s="58" t="s">
        <v>1408</v>
      </c>
      <c r="J115" s="59">
        <v>11792945.454545453</v>
      </c>
      <c r="K115" s="59">
        <v>7929065.4545454541</v>
      </c>
      <c r="L115" s="59">
        <v>15757478.18181818</v>
      </c>
      <c r="M115" s="60">
        <v>0</v>
      </c>
      <c r="N115" s="60">
        <v>0</v>
      </c>
      <c r="O115" s="61">
        <f t="shared" si="3"/>
        <v>7100000</v>
      </c>
      <c r="P115" s="60">
        <f t="shared" si="4"/>
        <v>2100000</v>
      </c>
      <c r="Q115" t="str">
        <f t="shared" si="5"/>
        <v>CK 110/ 170_0.09</v>
      </c>
      <c r="R115" t="str">
        <f>VLOOKUP(Q115,Data!D:F,2,0)</f>
        <v>MC7PD_B2B_0720_22</v>
      </c>
    </row>
    <row r="116" spans="1:18" x14ac:dyDescent="0.25">
      <c r="A116" s="7" t="s">
        <v>771</v>
      </c>
      <c r="B116" s="7" t="s">
        <v>768</v>
      </c>
      <c r="C116" s="7">
        <v>337372</v>
      </c>
      <c r="D116" s="7" t="s">
        <v>774</v>
      </c>
      <c r="E116" s="7" t="s">
        <v>21</v>
      </c>
      <c r="F116" s="7" t="s">
        <v>55</v>
      </c>
      <c r="G116" s="7" t="s">
        <v>932</v>
      </c>
      <c r="H116" s="19">
        <v>0.15</v>
      </c>
      <c r="I116" s="58" t="s">
        <v>1408</v>
      </c>
      <c r="J116" s="59">
        <v>11253239.09090909</v>
      </c>
      <c r="K116" s="59">
        <v>24431947.27272727</v>
      </c>
      <c r="L116" s="59">
        <v>43888494.545454539</v>
      </c>
      <c r="M116" s="60">
        <v>33965132.727272727</v>
      </c>
      <c r="N116" s="60">
        <v>0</v>
      </c>
      <c r="O116" s="61">
        <f t="shared" si="3"/>
        <v>22700000</v>
      </c>
      <c r="P116" s="60">
        <f t="shared" si="4"/>
        <v>11200000</v>
      </c>
      <c r="Q116" t="str">
        <f t="shared" si="5"/>
        <v>Fino_0.15</v>
      </c>
      <c r="R116" t="str">
        <f>VLOOKUP(Q116,Data!D:F,2,0)</f>
        <v>MC7PD_B2B_0720_88</v>
      </c>
    </row>
    <row r="117" spans="1:18" x14ac:dyDescent="0.25">
      <c r="A117" s="7" t="s">
        <v>771</v>
      </c>
      <c r="B117" s="7" t="s">
        <v>768</v>
      </c>
      <c r="C117" s="7">
        <v>337372</v>
      </c>
      <c r="D117" s="7" t="s">
        <v>774</v>
      </c>
      <c r="E117" s="7" t="s">
        <v>21</v>
      </c>
      <c r="F117" s="7" t="s">
        <v>55</v>
      </c>
      <c r="G117" s="7" t="s">
        <v>933</v>
      </c>
      <c r="H117" s="19">
        <v>0.15</v>
      </c>
      <c r="I117" s="58" t="s">
        <v>1408</v>
      </c>
      <c r="J117" s="59">
        <v>0</v>
      </c>
      <c r="K117" s="59">
        <v>0</v>
      </c>
      <c r="L117" s="59">
        <v>0</v>
      </c>
      <c r="M117" s="60">
        <v>0</v>
      </c>
      <c r="N117" s="60">
        <v>0</v>
      </c>
      <c r="O117" s="61">
        <f t="shared" si="3"/>
        <v>0</v>
      </c>
      <c r="P117" s="60">
        <f t="shared" si="4"/>
        <v>0</v>
      </c>
      <c r="Q117" t="str">
        <f t="shared" si="5"/>
        <v>Fresh 110/ 180_0.15</v>
      </c>
      <c r="R117" t="str">
        <f>VLOOKUP(Q117,Data!D:F,2,0)</f>
        <v>MC7PD_B2B_0720_107</v>
      </c>
    </row>
    <row r="118" spans="1:18" x14ac:dyDescent="0.25">
      <c r="A118" s="7" t="s">
        <v>771</v>
      </c>
      <c r="B118" s="7" t="s">
        <v>768</v>
      </c>
      <c r="C118" s="7">
        <v>337372</v>
      </c>
      <c r="D118" s="7" t="s">
        <v>774</v>
      </c>
      <c r="E118" s="7" t="s">
        <v>21</v>
      </c>
      <c r="F118" s="7" t="s">
        <v>55</v>
      </c>
      <c r="G118" s="7" t="s">
        <v>934</v>
      </c>
      <c r="H118" s="19">
        <v>0.15</v>
      </c>
      <c r="I118" s="58" t="s">
        <v>1408</v>
      </c>
      <c r="J118" s="59">
        <v>18889592.727272727</v>
      </c>
      <c r="K118" s="59">
        <v>7622116.3636363633</v>
      </c>
      <c r="L118" s="59">
        <v>12261665.454545453</v>
      </c>
      <c r="M118" s="60">
        <v>0</v>
      </c>
      <c r="N118" s="60">
        <v>0</v>
      </c>
      <c r="O118" s="61">
        <f t="shared" si="3"/>
        <v>7800000</v>
      </c>
      <c r="P118" s="60">
        <f t="shared" si="4"/>
        <v>3900000</v>
      </c>
      <c r="Q118" t="str">
        <f t="shared" si="5"/>
        <v>Fresh 1L_0.15</v>
      </c>
      <c r="R118" t="str">
        <f>VLOOKUP(Q118,Data!D:F,2,0)</f>
        <v>MC7PD_B2B_0720_127</v>
      </c>
    </row>
    <row r="119" spans="1:18" x14ac:dyDescent="0.25">
      <c r="A119" s="7" t="s">
        <v>771</v>
      </c>
      <c r="B119" s="7" t="s">
        <v>768</v>
      </c>
      <c r="C119" s="7">
        <v>337372</v>
      </c>
      <c r="D119" s="7" t="s">
        <v>774</v>
      </c>
      <c r="E119" s="7" t="s">
        <v>21</v>
      </c>
      <c r="F119" s="7" t="s">
        <v>55</v>
      </c>
      <c r="G119" s="7" t="s">
        <v>109</v>
      </c>
      <c r="H119" s="19">
        <v>0.1</v>
      </c>
      <c r="I119" s="58" t="s">
        <v>1408</v>
      </c>
      <c r="J119" s="59">
        <v>0</v>
      </c>
      <c r="K119" s="59">
        <v>5869545.4545454541</v>
      </c>
      <c r="L119" s="59">
        <v>42038636.36363636</v>
      </c>
      <c r="M119" s="60">
        <v>0</v>
      </c>
      <c r="N119" s="60">
        <v>39659090.909090906</v>
      </c>
      <c r="O119" s="61">
        <f t="shared" si="3"/>
        <v>17500000</v>
      </c>
      <c r="P119" s="60">
        <f t="shared" si="4"/>
        <v>5800000</v>
      </c>
      <c r="Q119" t="str">
        <f t="shared" si="5"/>
        <v>Fristi LAD_0.1</v>
      </c>
      <c r="R119" t="str">
        <f>VLOOKUP(Q119,Data!D:F,2,0)</f>
        <v>MC7PD_B2B_0720_133</v>
      </c>
    </row>
    <row r="120" spans="1:18" x14ac:dyDescent="0.25">
      <c r="A120" s="7" t="s">
        <v>771</v>
      </c>
      <c r="B120" s="7" t="s">
        <v>768</v>
      </c>
      <c r="C120" s="7">
        <v>337372</v>
      </c>
      <c r="D120" s="7" t="s">
        <v>774</v>
      </c>
      <c r="E120" s="7" t="s">
        <v>21</v>
      </c>
      <c r="F120" s="7" t="s">
        <v>55</v>
      </c>
      <c r="G120" s="7" t="s">
        <v>105</v>
      </c>
      <c r="H120" s="19">
        <v>0.14000000000000001</v>
      </c>
      <c r="I120" s="58" t="s">
        <v>1408</v>
      </c>
      <c r="J120" s="59">
        <v>0</v>
      </c>
      <c r="K120" s="59">
        <v>0</v>
      </c>
      <c r="L120" s="59">
        <v>0</v>
      </c>
      <c r="M120" s="60">
        <v>0</v>
      </c>
      <c r="N120" s="60">
        <v>0</v>
      </c>
      <c r="O120" s="61">
        <f t="shared" si="3"/>
        <v>0</v>
      </c>
      <c r="P120" s="60">
        <f t="shared" si="4"/>
        <v>0</v>
      </c>
      <c r="Q120" t="str">
        <f t="shared" si="5"/>
        <v>Hoan Hao 1L_0.14</v>
      </c>
      <c r="R120" t="str">
        <f>VLOOKUP(Q120,Data!D:F,2,0)</f>
        <v>MC7PD_B2B_0720_142</v>
      </c>
    </row>
    <row r="121" spans="1:18" x14ac:dyDescent="0.25">
      <c r="A121" s="7" t="s">
        <v>771</v>
      </c>
      <c r="B121" s="7" t="s">
        <v>768</v>
      </c>
      <c r="C121" s="7">
        <v>337372</v>
      </c>
      <c r="D121" s="7" t="s">
        <v>774</v>
      </c>
      <c r="E121" s="7" t="s">
        <v>21</v>
      </c>
      <c r="F121" s="7" t="s">
        <v>55</v>
      </c>
      <c r="G121" s="7" t="s">
        <v>110</v>
      </c>
      <c r="H121" s="19">
        <v>0.1</v>
      </c>
      <c r="I121" s="58" t="s">
        <v>1408</v>
      </c>
      <c r="J121" s="59">
        <v>48872727.272727266</v>
      </c>
      <c r="K121" s="59">
        <v>12228363.636363635</v>
      </c>
      <c r="L121" s="59">
        <v>32807999.999999996</v>
      </c>
      <c r="M121" s="60">
        <v>0</v>
      </c>
      <c r="N121" s="60">
        <v>51586909.090909086</v>
      </c>
      <c r="O121" s="61">
        <f t="shared" si="3"/>
        <v>29100000</v>
      </c>
      <c r="P121" s="60">
        <f t="shared" si="4"/>
        <v>9600000</v>
      </c>
      <c r="Q121" t="str">
        <f t="shared" si="5"/>
        <v>Ovaltine 110/ 180_0.1</v>
      </c>
      <c r="R121" t="str">
        <f>VLOOKUP(Q121,Data!D:F,2,0)</f>
        <v>MC7PD_B2B_0720_160</v>
      </c>
    </row>
    <row r="122" spans="1:18" x14ac:dyDescent="0.25">
      <c r="A122" s="7" t="s">
        <v>771</v>
      </c>
      <c r="B122" s="7" t="s">
        <v>768</v>
      </c>
      <c r="C122" s="7">
        <v>337372</v>
      </c>
      <c r="D122" s="7" t="s">
        <v>774</v>
      </c>
      <c r="E122" s="7" t="s">
        <v>21</v>
      </c>
      <c r="F122" s="7" t="s">
        <v>55</v>
      </c>
      <c r="G122" s="7" t="s">
        <v>115</v>
      </c>
      <c r="H122" s="19">
        <v>0.08</v>
      </c>
      <c r="I122" s="58" t="s">
        <v>1408</v>
      </c>
      <c r="J122" s="59">
        <v>0</v>
      </c>
      <c r="K122" s="59">
        <v>1200000</v>
      </c>
      <c r="L122" s="59">
        <v>2100000</v>
      </c>
      <c r="M122" s="60">
        <v>0</v>
      </c>
      <c r="N122" s="60">
        <v>0</v>
      </c>
      <c r="O122" s="61">
        <f t="shared" si="3"/>
        <v>700000</v>
      </c>
      <c r="P122" s="60">
        <f t="shared" si="4"/>
        <v>200000</v>
      </c>
      <c r="Q122" t="str">
        <f t="shared" si="5"/>
        <v>Ovaltine 400_0.08</v>
      </c>
      <c r="R122" t="str">
        <f>VLOOKUP(Q122,Data!D:F,2,0)</f>
        <v>MC7PD_B2B_0720_170</v>
      </c>
    </row>
    <row r="123" spans="1:18" x14ac:dyDescent="0.25">
      <c r="A123" s="7" t="s">
        <v>771</v>
      </c>
      <c r="B123" s="7" t="s">
        <v>768</v>
      </c>
      <c r="C123" s="7">
        <v>337372</v>
      </c>
      <c r="D123" s="7" t="s">
        <v>774</v>
      </c>
      <c r="E123" s="7" t="s">
        <v>21</v>
      </c>
      <c r="F123" s="7" t="s">
        <v>55</v>
      </c>
      <c r="G123" s="7" t="s">
        <v>113</v>
      </c>
      <c r="H123" s="19">
        <v>0.08</v>
      </c>
      <c r="I123" s="58" t="s">
        <v>1408</v>
      </c>
      <c r="J123" s="59">
        <v>0</v>
      </c>
      <c r="K123" s="59">
        <v>11272727.272727272</v>
      </c>
      <c r="L123" s="59">
        <v>10145454.545454545</v>
      </c>
      <c r="M123" s="60">
        <v>0</v>
      </c>
      <c r="N123" s="60">
        <v>8454545.4545454532</v>
      </c>
      <c r="O123" s="61">
        <f t="shared" si="3"/>
        <v>6000000</v>
      </c>
      <c r="P123" s="60">
        <f t="shared" si="4"/>
        <v>1600000</v>
      </c>
      <c r="Q123" t="str">
        <f t="shared" si="5"/>
        <v>YM 110/ 170_0.08</v>
      </c>
      <c r="R123" t="str">
        <f>VLOOKUP(Q123,Data!D:F,2,0)</f>
        <v>MC7PD_B2B_0720_181</v>
      </c>
    </row>
    <row r="124" spans="1:18" x14ac:dyDescent="0.25">
      <c r="A124" s="7" t="s">
        <v>771</v>
      </c>
      <c r="B124" s="7" t="s">
        <v>977</v>
      </c>
      <c r="C124" s="7">
        <v>337372</v>
      </c>
      <c r="D124" s="7" t="s">
        <v>774</v>
      </c>
      <c r="E124" s="7" t="s">
        <v>1004</v>
      </c>
      <c r="F124" s="7" t="s">
        <v>1005</v>
      </c>
      <c r="G124" s="15" t="s">
        <v>111</v>
      </c>
      <c r="H124" s="16">
        <v>0.06</v>
      </c>
      <c r="I124" s="58" t="s">
        <v>1533</v>
      </c>
      <c r="J124" s="59"/>
      <c r="K124" s="59"/>
      <c r="L124" s="59">
        <v>16581818.18181818</v>
      </c>
      <c r="M124" s="60">
        <v>16581818.18181818</v>
      </c>
      <c r="N124" s="60">
        <v>16581818.18181818</v>
      </c>
      <c r="O124" s="61">
        <f t="shared" si="3"/>
        <v>16600000</v>
      </c>
      <c r="P124" s="60">
        <f t="shared" si="4"/>
        <v>3300000</v>
      </c>
      <c r="Q124" t="str">
        <f t="shared" si="5"/>
        <v>Ovaltine 285_0.06</v>
      </c>
      <c r="R124" t="str">
        <f>VLOOKUP(Q124,Data!D:F,2,0)</f>
        <v>MC7PD_B2B_0720_163</v>
      </c>
    </row>
    <row r="125" spans="1:18" x14ac:dyDescent="0.25">
      <c r="A125" s="7" t="s">
        <v>771</v>
      </c>
      <c r="B125" s="7" t="s">
        <v>768</v>
      </c>
      <c r="C125" s="7">
        <v>337372</v>
      </c>
      <c r="D125" s="7" t="s">
        <v>774</v>
      </c>
      <c r="E125" s="7" t="s">
        <v>23</v>
      </c>
      <c r="F125" s="7" t="s">
        <v>79</v>
      </c>
      <c r="G125" s="7" t="s">
        <v>925</v>
      </c>
      <c r="H125" s="19">
        <v>0.1</v>
      </c>
      <c r="I125" s="58" t="s">
        <v>1409</v>
      </c>
      <c r="J125" s="59">
        <v>25473381.818181816</v>
      </c>
      <c r="K125" s="59">
        <v>0</v>
      </c>
      <c r="L125" s="59">
        <v>7206363.6363636358</v>
      </c>
      <c r="M125" s="60">
        <v>0</v>
      </c>
      <c r="N125" s="60">
        <v>550909036.36363637</v>
      </c>
      <c r="O125" s="61">
        <f t="shared" si="3"/>
        <v>116700000</v>
      </c>
      <c r="P125" s="60">
        <f t="shared" si="4"/>
        <v>38500000</v>
      </c>
      <c r="Q125" t="str">
        <f t="shared" si="5"/>
        <v>Bột Nguyên kem 400gr/ 900gr_0.1</v>
      </c>
      <c r="R125" t="str">
        <f>VLOOKUP(Q125,Data!D:F,2,0)</f>
        <v>MC7PD_B2B_0720_13</v>
      </c>
    </row>
    <row r="126" spans="1:18" x14ac:dyDescent="0.25">
      <c r="A126" s="7" t="s">
        <v>771</v>
      </c>
      <c r="B126" s="7" t="s">
        <v>768</v>
      </c>
      <c r="C126" s="7">
        <v>337372</v>
      </c>
      <c r="D126" s="7" t="s">
        <v>774</v>
      </c>
      <c r="E126" s="7" t="s">
        <v>23</v>
      </c>
      <c r="F126" s="7" t="s">
        <v>79</v>
      </c>
      <c r="G126" s="7" t="s">
        <v>931</v>
      </c>
      <c r="H126" s="19">
        <v>0.09</v>
      </c>
      <c r="I126" s="58" t="s">
        <v>1409</v>
      </c>
      <c r="J126" s="59">
        <v>0</v>
      </c>
      <c r="K126" s="59">
        <v>0</v>
      </c>
      <c r="L126" s="59">
        <v>0</v>
      </c>
      <c r="M126" s="60">
        <v>0</v>
      </c>
      <c r="N126" s="60">
        <v>0</v>
      </c>
      <c r="O126" s="61">
        <f t="shared" si="3"/>
        <v>0</v>
      </c>
      <c r="P126" s="60">
        <f t="shared" si="4"/>
        <v>0</v>
      </c>
      <c r="Q126" t="str">
        <f t="shared" si="5"/>
        <v>CK 110/ 170_0.09</v>
      </c>
      <c r="R126" t="str">
        <f>VLOOKUP(Q126,Data!D:F,2,0)</f>
        <v>MC7PD_B2B_0720_22</v>
      </c>
    </row>
    <row r="127" spans="1:18" x14ac:dyDescent="0.25">
      <c r="A127" s="7" t="s">
        <v>771</v>
      </c>
      <c r="B127" s="7" t="s">
        <v>768</v>
      </c>
      <c r="C127" s="7">
        <v>337372</v>
      </c>
      <c r="D127" s="7" t="s">
        <v>774</v>
      </c>
      <c r="E127" s="7" t="s">
        <v>23</v>
      </c>
      <c r="F127" s="7" t="s">
        <v>79</v>
      </c>
      <c r="G127" s="7" t="s">
        <v>104</v>
      </c>
      <c r="H127" s="19">
        <v>0.15</v>
      </c>
      <c r="I127" s="58" t="s">
        <v>1409</v>
      </c>
      <c r="J127" s="59">
        <v>4637727.2727272725</v>
      </c>
      <c r="K127" s="59">
        <v>414545.45454545453</v>
      </c>
      <c r="L127" s="59">
        <v>17410909.09090909</v>
      </c>
      <c r="M127" s="60">
        <v>5389090.9090909082</v>
      </c>
      <c r="N127" s="60">
        <v>3730909.0909090908</v>
      </c>
      <c r="O127" s="61">
        <f t="shared" si="3"/>
        <v>6300000</v>
      </c>
      <c r="P127" s="60">
        <f t="shared" si="4"/>
        <v>3100000</v>
      </c>
      <c r="Q127" t="str">
        <f t="shared" si="5"/>
        <v>Cup yogurt_0.15</v>
      </c>
      <c r="R127" t="str">
        <f>VLOOKUP(Q127,Data!D:F,2,0)</f>
        <v>MC7PD_B2B_0720_37</v>
      </c>
    </row>
    <row r="128" spans="1:18" x14ac:dyDescent="0.25">
      <c r="A128" s="7" t="s">
        <v>771</v>
      </c>
      <c r="B128" s="7" t="s">
        <v>768</v>
      </c>
      <c r="C128" s="7">
        <v>337372</v>
      </c>
      <c r="D128" s="7" t="s">
        <v>774</v>
      </c>
      <c r="E128" s="7" t="s">
        <v>23</v>
      </c>
      <c r="F128" s="7" t="s">
        <v>79</v>
      </c>
      <c r="G128" s="7" t="s">
        <v>108</v>
      </c>
      <c r="H128" s="19">
        <v>0.08</v>
      </c>
      <c r="I128" s="58" t="s">
        <v>1409</v>
      </c>
      <c r="J128" s="59">
        <v>0</v>
      </c>
      <c r="K128" s="59">
        <v>0</v>
      </c>
      <c r="L128" s="59">
        <v>0</v>
      </c>
      <c r="M128" s="60">
        <v>0</v>
      </c>
      <c r="N128" s="60">
        <v>931499.99999999988</v>
      </c>
      <c r="O128" s="61">
        <f t="shared" si="3"/>
        <v>200000</v>
      </c>
      <c r="P128" s="60">
        <f t="shared" si="4"/>
        <v>100000</v>
      </c>
      <c r="Q128" t="str">
        <f t="shared" si="5"/>
        <v>DL Blue_0.08</v>
      </c>
      <c r="R128" t="str">
        <f>VLOOKUP(Q128,Data!D:F,2,0)</f>
        <v>MC7PD_B2B_0720_44</v>
      </c>
    </row>
    <row r="129" spans="1:18" x14ac:dyDescent="0.25">
      <c r="A129" s="7" t="s">
        <v>771</v>
      </c>
      <c r="B129" s="7" t="s">
        <v>768</v>
      </c>
      <c r="C129" s="7">
        <v>337372</v>
      </c>
      <c r="D129" s="7" t="s">
        <v>774</v>
      </c>
      <c r="E129" s="7" t="s">
        <v>23</v>
      </c>
      <c r="F129" s="7" t="s">
        <v>79</v>
      </c>
      <c r="G129" s="7" t="s">
        <v>932</v>
      </c>
      <c r="H129" s="19">
        <v>0.12</v>
      </c>
      <c r="I129" s="58" t="s">
        <v>1409</v>
      </c>
      <c r="J129" s="59">
        <v>0</v>
      </c>
      <c r="K129" s="59">
        <v>0</v>
      </c>
      <c r="L129" s="59">
        <v>9434759.0909090899</v>
      </c>
      <c r="M129" s="60">
        <v>0</v>
      </c>
      <c r="N129" s="60">
        <v>0</v>
      </c>
      <c r="O129" s="61">
        <f t="shared" si="3"/>
        <v>1900000</v>
      </c>
      <c r="P129" s="60">
        <f t="shared" si="4"/>
        <v>800000</v>
      </c>
      <c r="Q129" t="str">
        <f t="shared" si="5"/>
        <v>Fino_0.12</v>
      </c>
      <c r="R129" t="str">
        <f>VLOOKUP(Q129,Data!D:F,2,0)</f>
        <v>MC7PD_B2B_0720_83</v>
      </c>
    </row>
    <row r="130" spans="1:18" x14ac:dyDescent="0.25">
      <c r="A130" s="7" t="s">
        <v>771</v>
      </c>
      <c r="B130" s="7" t="s">
        <v>768</v>
      </c>
      <c r="C130" s="7">
        <v>337372</v>
      </c>
      <c r="D130" s="7" t="s">
        <v>774</v>
      </c>
      <c r="E130" s="7" t="s">
        <v>23</v>
      </c>
      <c r="F130" s="7" t="s">
        <v>79</v>
      </c>
      <c r="G130" s="7" t="s">
        <v>933</v>
      </c>
      <c r="H130" s="19">
        <v>0.14000000000000001</v>
      </c>
      <c r="I130" s="58" t="s">
        <v>1409</v>
      </c>
      <c r="J130" s="59">
        <v>10473813.636363635</v>
      </c>
      <c r="K130" s="59">
        <v>19336278.18181818</v>
      </c>
      <c r="L130" s="59">
        <v>48340695.454545453</v>
      </c>
      <c r="M130" s="60">
        <v>195659.99999999997</v>
      </c>
      <c r="N130" s="60">
        <v>0</v>
      </c>
      <c r="O130" s="61">
        <f t="shared" ref="O130:O193" si="6">IFERROR(ROUND(AVERAGE(J130:N130),-5),0)</f>
        <v>15700000</v>
      </c>
      <c r="P130" s="60">
        <f t="shared" ref="P130:P193" si="7">ROUND(H130*O130*3*1.1,-5)</f>
        <v>7300000</v>
      </c>
      <c r="Q130" t="str">
        <f t="shared" si="5"/>
        <v>Fresh 110/ 180_0.14</v>
      </c>
      <c r="R130" t="str">
        <f>VLOOKUP(Q130,Data!D:F,2,0)</f>
        <v>MC7PD_B2B_0720_106</v>
      </c>
    </row>
    <row r="131" spans="1:18" x14ac:dyDescent="0.25">
      <c r="A131" s="7" t="s">
        <v>771</v>
      </c>
      <c r="B131" s="7" t="s">
        <v>768</v>
      </c>
      <c r="C131" s="7">
        <v>337372</v>
      </c>
      <c r="D131" s="7" t="s">
        <v>774</v>
      </c>
      <c r="E131" s="7" t="s">
        <v>23</v>
      </c>
      <c r="F131" s="7" t="s">
        <v>79</v>
      </c>
      <c r="G131" s="7" t="s">
        <v>934</v>
      </c>
      <c r="H131" s="19">
        <v>0.15</v>
      </c>
      <c r="I131" s="58" t="s">
        <v>1409</v>
      </c>
      <c r="J131" s="59">
        <v>0</v>
      </c>
      <c r="K131" s="59">
        <v>0</v>
      </c>
      <c r="L131" s="59">
        <v>7290719.9999999991</v>
      </c>
      <c r="M131" s="60">
        <v>0</v>
      </c>
      <c r="N131" s="60">
        <v>0</v>
      </c>
      <c r="O131" s="61">
        <f t="shared" si="6"/>
        <v>1500000</v>
      </c>
      <c r="P131" s="60">
        <f t="shared" si="7"/>
        <v>700000</v>
      </c>
      <c r="Q131" t="str">
        <f t="shared" ref="Q131:Q194" si="8">G131&amp;"_"&amp;H131</f>
        <v>Fresh 1L_0.15</v>
      </c>
      <c r="R131" t="str">
        <f>VLOOKUP(Q131,Data!D:F,2,0)</f>
        <v>MC7PD_B2B_0720_127</v>
      </c>
    </row>
    <row r="132" spans="1:18" x14ac:dyDescent="0.25">
      <c r="A132" s="7" t="s">
        <v>771</v>
      </c>
      <c r="B132" s="7" t="s">
        <v>768</v>
      </c>
      <c r="C132" s="7">
        <v>337372</v>
      </c>
      <c r="D132" s="7" t="s">
        <v>774</v>
      </c>
      <c r="E132" s="7" t="s">
        <v>23</v>
      </c>
      <c r="F132" s="7" t="s">
        <v>79</v>
      </c>
      <c r="G132" s="7" t="s">
        <v>109</v>
      </c>
      <c r="H132" s="19">
        <v>0.1</v>
      </c>
      <c r="I132" s="58" t="s">
        <v>1409</v>
      </c>
      <c r="J132" s="59">
        <v>0</v>
      </c>
      <c r="K132" s="59">
        <v>0</v>
      </c>
      <c r="L132" s="59">
        <v>2220909.0909090908</v>
      </c>
      <c r="M132" s="60">
        <v>0</v>
      </c>
      <c r="N132" s="60">
        <v>0</v>
      </c>
      <c r="O132" s="61">
        <f t="shared" si="6"/>
        <v>400000</v>
      </c>
      <c r="P132" s="60">
        <f t="shared" si="7"/>
        <v>100000</v>
      </c>
      <c r="Q132" t="str">
        <f t="shared" si="8"/>
        <v>Fristi LAD_0.1</v>
      </c>
      <c r="R132" t="str">
        <f>VLOOKUP(Q132,Data!D:F,2,0)</f>
        <v>MC7PD_B2B_0720_133</v>
      </c>
    </row>
    <row r="133" spans="1:18" x14ac:dyDescent="0.25">
      <c r="A133" s="7" t="s">
        <v>771</v>
      </c>
      <c r="B133" s="7" t="s">
        <v>768</v>
      </c>
      <c r="C133" s="7">
        <v>337372</v>
      </c>
      <c r="D133" s="7" t="s">
        <v>774</v>
      </c>
      <c r="E133" s="7" t="s">
        <v>23</v>
      </c>
      <c r="F133" s="7" t="s">
        <v>79</v>
      </c>
      <c r="G133" s="7" t="s">
        <v>105</v>
      </c>
      <c r="H133" s="19">
        <v>0.12</v>
      </c>
      <c r="I133" s="58" t="s">
        <v>1409</v>
      </c>
      <c r="J133" s="59">
        <v>0</v>
      </c>
      <c r="K133" s="59">
        <v>0</v>
      </c>
      <c r="L133" s="59">
        <v>0</v>
      </c>
      <c r="M133" s="60">
        <v>0</v>
      </c>
      <c r="N133" s="60">
        <v>0</v>
      </c>
      <c r="O133" s="61">
        <f t="shared" si="6"/>
        <v>0</v>
      </c>
      <c r="P133" s="60">
        <f t="shared" si="7"/>
        <v>0</v>
      </c>
      <c r="Q133" t="str">
        <f t="shared" si="8"/>
        <v>Hoan Hao 1L_0.12</v>
      </c>
      <c r="R133" t="str">
        <f>VLOOKUP(Q133,Data!D:F,2,0)</f>
        <v>MC7PD_B2B_0720_140</v>
      </c>
    </row>
    <row r="134" spans="1:18" x14ac:dyDescent="0.25">
      <c r="A134" s="7" t="s">
        <v>771</v>
      </c>
      <c r="B134" s="7" t="s">
        <v>768</v>
      </c>
      <c r="C134" s="7">
        <v>337372</v>
      </c>
      <c r="D134" s="7" t="s">
        <v>774</v>
      </c>
      <c r="E134" s="7" t="s">
        <v>23</v>
      </c>
      <c r="F134" s="7" t="s">
        <v>79</v>
      </c>
      <c r="G134" s="7" t="s">
        <v>106</v>
      </c>
      <c r="H134" s="19">
        <v>0.08</v>
      </c>
      <c r="I134" s="58" t="s">
        <v>1409</v>
      </c>
      <c r="J134" s="59">
        <v>0</v>
      </c>
      <c r="K134" s="59">
        <v>34088727.272727273</v>
      </c>
      <c r="L134" s="59">
        <v>0</v>
      </c>
      <c r="M134" s="60">
        <v>0</v>
      </c>
      <c r="N134" s="60">
        <v>0</v>
      </c>
      <c r="O134" s="61">
        <f t="shared" si="6"/>
        <v>6800000</v>
      </c>
      <c r="P134" s="60">
        <f t="shared" si="7"/>
        <v>1800000</v>
      </c>
      <c r="Q134" t="str">
        <f t="shared" si="8"/>
        <v>Hoan Hao Tin_0.08</v>
      </c>
      <c r="R134" t="str">
        <f>VLOOKUP(Q134,Data!D:F,2,0)</f>
        <v>MC7PD_B2B_0720_149</v>
      </c>
    </row>
    <row r="135" spans="1:18" x14ac:dyDescent="0.25">
      <c r="A135" s="7" t="s">
        <v>771</v>
      </c>
      <c r="B135" s="7" t="s">
        <v>768</v>
      </c>
      <c r="C135" s="7">
        <v>337372</v>
      </c>
      <c r="D135" s="7" t="s">
        <v>774</v>
      </c>
      <c r="E135" s="7" t="s">
        <v>23</v>
      </c>
      <c r="F135" s="7" t="s">
        <v>79</v>
      </c>
      <c r="G135" s="7" t="s">
        <v>110</v>
      </c>
      <c r="H135" s="19">
        <v>0.1</v>
      </c>
      <c r="I135" s="58" t="s">
        <v>1409</v>
      </c>
      <c r="J135" s="59">
        <v>0</v>
      </c>
      <c r="K135" s="59">
        <v>5323636.3636363633</v>
      </c>
      <c r="L135" s="59">
        <v>7985454.5454545449</v>
      </c>
      <c r="M135" s="60">
        <v>0</v>
      </c>
      <c r="N135" s="60">
        <v>0</v>
      </c>
      <c r="O135" s="61">
        <f t="shared" si="6"/>
        <v>2700000</v>
      </c>
      <c r="P135" s="60">
        <f t="shared" si="7"/>
        <v>900000</v>
      </c>
      <c r="Q135" t="str">
        <f t="shared" si="8"/>
        <v>Ovaltine 110/ 180_0.1</v>
      </c>
      <c r="R135" t="str">
        <f>VLOOKUP(Q135,Data!D:F,2,0)</f>
        <v>MC7PD_B2B_0720_160</v>
      </c>
    </row>
    <row r="136" spans="1:18" x14ac:dyDescent="0.25">
      <c r="A136" s="7" t="s">
        <v>771</v>
      </c>
      <c r="B136" s="7" t="s">
        <v>768</v>
      </c>
      <c r="C136" s="7">
        <v>337372</v>
      </c>
      <c r="D136" s="7" t="s">
        <v>774</v>
      </c>
      <c r="E136" s="7" t="s">
        <v>23</v>
      </c>
      <c r="F136" s="7" t="s">
        <v>79</v>
      </c>
      <c r="G136" s="9" t="s">
        <v>111</v>
      </c>
      <c r="H136" s="19">
        <v>0.12</v>
      </c>
      <c r="I136" s="58" t="s">
        <v>1409</v>
      </c>
      <c r="J136" s="59">
        <v>0</v>
      </c>
      <c r="K136" s="59">
        <v>0</v>
      </c>
      <c r="L136" s="59">
        <v>4145454.5454545449</v>
      </c>
      <c r="M136" s="60">
        <v>0</v>
      </c>
      <c r="N136" s="60">
        <v>2798181.8181818179</v>
      </c>
      <c r="O136" s="61">
        <f t="shared" si="6"/>
        <v>1400000</v>
      </c>
      <c r="P136" s="60">
        <f t="shared" si="7"/>
        <v>600000</v>
      </c>
      <c r="Q136" t="str">
        <f t="shared" si="8"/>
        <v>Ovaltine 285_0.12</v>
      </c>
      <c r="R136" t="str">
        <f>VLOOKUP(Q136,Data!D:F,2,0)</f>
        <v>MC7PD_B2B_0720_167</v>
      </c>
    </row>
    <row r="137" spans="1:18" x14ac:dyDescent="0.25">
      <c r="A137" s="7" t="s">
        <v>771</v>
      </c>
      <c r="B137" s="7" t="s">
        <v>768</v>
      </c>
      <c r="C137" s="7">
        <v>337372</v>
      </c>
      <c r="D137" s="7" t="s">
        <v>774</v>
      </c>
      <c r="E137" s="7" t="s">
        <v>23</v>
      </c>
      <c r="F137" s="7" t="s">
        <v>79</v>
      </c>
      <c r="G137" s="7" t="s">
        <v>113</v>
      </c>
      <c r="H137" s="19">
        <v>0.08</v>
      </c>
      <c r="I137" s="58" t="s">
        <v>1409</v>
      </c>
      <c r="J137" s="59">
        <v>0</v>
      </c>
      <c r="K137" s="59">
        <v>5636363.6363636358</v>
      </c>
      <c r="L137" s="59">
        <v>0</v>
      </c>
      <c r="M137" s="60">
        <v>0</v>
      </c>
      <c r="N137" s="60">
        <v>0</v>
      </c>
      <c r="O137" s="61">
        <f t="shared" si="6"/>
        <v>1100000</v>
      </c>
      <c r="P137" s="60">
        <f t="shared" si="7"/>
        <v>300000</v>
      </c>
      <c r="Q137" t="str">
        <f t="shared" si="8"/>
        <v>YM 110/ 170_0.08</v>
      </c>
      <c r="R137" t="str">
        <f>VLOOKUP(Q137,Data!D:F,2,0)</f>
        <v>MC7PD_B2B_0720_181</v>
      </c>
    </row>
    <row r="138" spans="1:18" x14ac:dyDescent="0.25">
      <c r="A138" s="7" t="s">
        <v>771</v>
      </c>
      <c r="B138" s="7" t="s">
        <v>768</v>
      </c>
      <c r="C138" s="7">
        <v>337372</v>
      </c>
      <c r="D138" s="7" t="s">
        <v>774</v>
      </c>
      <c r="E138" s="7" t="s">
        <v>34</v>
      </c>
      <c r="F138" s="7" t="s">
        <v>83</v>
      </c>
      <c r="G138" s="7" t="s">
        <v>931</v>
      </c>
      <c r="H138" s="19">
        <v>0.09</v>
      </c>
      <c r="I138" s="58" t="s">
        <v>1410</v>
      </c>
      <c r="J138" s="59">
        <v>0</v>
      </c>
      <c r="K138" s="59">
        <v>0</v>
      </c>
      <c r="L138" s="59">
        <v>0</v>
      </c>
      <c r="M138" s="60">
        <v>0</v>
      </c>
      <c r="N138" s="60">
        <v>0</v>
      </c>
      <c r="O138" s="61">
        <f t="shared" si="6"/>
        <v>0</v>
      </c>
      <c r="P138" s="60">
        <f t="shared" si="7"/>
        <v>0</v>
      </c>
      <c r="Q138" t="str">
        <f t="shared" si="8"/>
        <v>CK 110/ 170_0.09</v>
      </c>
      <c r="R138" t="str">
        <f>VLOOKUP(Q138,Data!D:F,2,0)</f>
        <v>MC7PD_B2B_0720_22</v>
      </c>
    </row>
    <row r="139" spans="1:18" x14ac:dyDescent="0.25">
      <c r="A139" s="7" t="s">
        <v>771</v>
      </c>
      <c r="B139" s="7" t="s">
        <v>768</v>
      </c>
      <c r="C139" s="7">
        <v>337372</v>
      </c>
      <c r="D139" s="7" t="s">
        <v>774</v>
      </c>
      <c r="E139" s="7" t="s">
        <v>34</v>
      </c>
      <c r="F139" s="7" t="s">
        <v>83</v>
      </c>
      <c r="G139" s="7" t="s">
        <v>107</v>
      </c>
      <c r="H139" s="19">
        <v>0.08</v>
      </c>
      <c r="I139" s="58" t="s">
        <v>1410</v>
      </c>
      <c r="J139" s="59">
        <v>0</v>
      </c>
      <c r="K139" s="59">
        <v>0</v>
      </c>
      <c r="L139" s="59">
        <v>0</v>
      </c>
      <c r="M139" s="60">
        <v>0</v>
      </c>
      <c r="N139" s="60">
        <v>0</v>
      </c>
      <c r="O139" s="61">
        <f t="shared" si="6"/>
        <v>0</v>
      </c>
      <c r="P139" s="60">
        <f t="shared" si="7"/>
        <v>0</v>
      </c>
      <c r="Q139" t="str">
        <f t="shared" si="8"/>
        <v>DL Gold_0.08</v>
      </c>
      <c r="R139" t="str">
        <f>VLOOKUP(Q139,Data!D:F,2,0)</f>
        <v>MC7PD_B2B_0720_60</v>
      </c>
    </row>
    <row r="140" spans="1:18" x14ac:dyDescent="0.25">
      <c r="A140" s="7" t="s">
        <v>771</v>
      </c>
      <c r="B140" s="7" t="s">
        <v>768</v>
      </c>
      <c r="C140" s="7">
        <v>337372</v>
      </c>
      <c r="D140" s="7" t="s">
        <v>774</v>
      </c>
      <c r="E140" s="7" t="s">
        <v>34</v>
      </c>
      <c r="F140" s="7" t="s">
        <v>83</v>
      </c>
      <c r="G140" s="7" t="s">
        <v>932</v>
      </c>
      <c r="H140" s="19">
        <v>0.15</v>
      </c>
      <c r="I140" s="58" t="s">
        <v>1410</v>
      </c>
      <c r="J140" s="59">
        <v>5155956.3636363633</v>
      </c>
      <c r="K140" s="59">
        <v>0</v>
      </c>
      <c r="L140" s="59">
        <v>1347822.7272727271</v>
      </c>
      <c r="M140" s="60">
        <v>0</v>
      </c>
      <c r="N140" s="60">
        <v>42860762.727272727</v>
      </c>
      <c r="O140" s="61">
        <f t="shared" si="6"/>
        <v>9900000</v>
      </c>
      <c r="P140" s="60">
        <f t="shared" si="7"/>
        <v>4900000</v>
      </c>
      <c r="Q140" t="str">
        <f t="shared" si="8"/>
        <v>Fino_0.15</v>
      </c>
      <c r="R140" t="str">
        <f>VLOOKUP(Q140,Data!D:F,2,0)</f>
        <v>MC7PD_B2B_0720_88</v>
      </c>
    </row>
    <row r="141" spans="1:18" x14ac:dyDescent="0.25">
      <c r="A141" s="7" t="s">
        <v>771</v>
      </c>
      <c r="B141" s="7" t="s">
        <v>768</v>
      </c>
      <c r="C141" s="7">
        <v>337372</v>
      </c>
      <c r="D141" s="7" t="s">
        <v>774</v>
      </c>
      <c r="E141" s="7" t="s">
        <v>34</v>
      </c>
      <c r="F141" s="7" t="s">
        <v>83</v>
      </c>
      <c r="G141" s="7" t="s">
        <v>933</v>
      </c>
      <c r="H141" s="19">
        <v>0.14000000000000001</v>
      </c>
      <c r="I141" s="58" t="s">
        <v>1410</v>
      </c>
      <c r="J141" s="59">
        <v>978299.99999999988</v>
      </c>
      <c r="K141" s="59">
        <v>0</v>
      </c>
      <c r="L141" s="59">
        <v>0</v>
      </c>
      <c r="M141" s="60">
        <v>0</v>
      </c>
      <c r="N141" s="60">
        <v>0</v>
      </c>
      <c r="O141" s="61">
        <f t="shared" si="6"/>
        <v>200000</v>
      </c>
      <c r="P141" s="60">
        <f t="shared" si="7"/>
        <v>100000</v>
      </c>
      <c r="Q141" t="str">
        <f t="shared" si="8"/>
        <v>Fresh 110/ 180_0.14</v>
      </c>
      <c r="R141" t="str">
        <f>VLOOKUP(Q141,Data!D:F,2,0)</f>
        <v>MC7PD_B2B_0720_106</v>
      </c>
    </row>
    <row r="142" spans="1:18" x14ac:dyDescent="0.25">
      <c r="A142" s="7" t="s">
        <v>771</v>
      </c>
      <c r="B142" s="7" t="s">
        <v>768</v>
      </c>
      <c r="C142" s="7">
        <v>337372</v>
      </c>
      <c r="D142" s="7" t="s">
        <v>774</v>
      </c>
      <c r="E142" s="7" t="s">
        <v>34</v>
      </c>
      <c r="F142" s="7" t="s">
        <v>83</v>
      </c>
      <c r="G142" s="7" t="s">
        <v>934</v>
      </c>
      <c r="H142" s="19">
        <v>0.15</v>
      </c>
      <c r="I142" s="58" t="s">
        <v>1410</v>
      </c>
      <c r="J142" s="59">
        <v>4970945.4545454541</v>
      </c>
      <c r="K142" s="59">
        <v>0</v>
      </c>
      <c r="L142" s="59">
        <v>0</v>
      </c>
      <c r="M142" s="60">
        <v>0</v>
      </c>
      <c r="N142" s="60">
        <v>0</v>
      </c>
      <c r="O142" s="61">
        <f t="shared" si="6"/>
        <v>1000000</v>
      </c>
      <c r="P142" s="60">
        <f t="shared" si="7"/>
        <v>500000</v>
      </c>
      <c r="Q142" t="str">
        <f t="shared" si="8"/>
        <v>Fresh 1L_0.15</v>
      </c>
      <c r="R142" t="str">
        <f>VLOOKUP(Q142,Data!D:F,2,0)</f>
        <v>MC7PD_B2B_0720_127</v>
      </c>
    </row>
    <row r="143" spans="1:18" x14ac:dyDescent="0.25">
      <c r="A143" s="7" t="s">
        <v>771</v>
      </c>
      <c r="B143" s="7" t="s">
        <v>768</v>
      </c>
      <c r="C143" s="7">
        <v>337372</v>
      </c>
      <c r="D143" s="7" t="s">
        <v>774</v>
      </c>
      <c r="E143" s="7" t="s">
        <v>34</v>
      </c>
      <c r="F143" s="7" t="s">
        <v>83</v>
      </c>
      <c r="G143" s="7" t="s">
        <v>109</v>
      </c>
      <c r="H143" s="19">
        <v>0.1</v>
      </c>
      <c r="I143" s="58" t="s">
        <v>1410</v>
      </c>
      <c r="J143" s="59">
        <v>0</v>
      </c>
      <c r="K143" s="59">
        <v>0</v>
      </c>
      <c r="L143" s="59">
        <v>0</v>
      </c>
      <c r="M143" s="60">
        <v>0</v>
      </c>
      <c r="N143" s="60">
        <v>0</v>
      </c>
      <c r="O143" s="61">
        <f t="shared" si="6"/>
        <v>0</v>
      </c>
      <c r="P143" s="60">
        <f t="shared" si="7"/>
        <v>0</v>
      </c>
      <c r="Q143" t="str">
        <f t="shared" si="8"/>
        <v>Fristi LAD_0.1</v>
      </c>
      <c r="R143" t="str">
        <f>VLOOKUP(Q143,Data!D:F,2,0)</f>
        <v>MC7PD_B2B_0720_133</v>
      </c>
    </row>
    <row r="144" spans="1:18" x14ac:dyDescent="0.25">
      <c r="A144" s="7" t="s">
        <v>771</v>
      </c>
      <c r="B144" s="7" t="s">
        <v>768</v>
      </c>
      <c r="C144" s="7">
        <v>337372</v>
      </c>
      <c r="D144" s="7" t="s">
        <v>774</v>
      </c>
      <c r="E144" s="7" t="s">
        <v>34</v>
      </c>
      <c r="F144" s="7" t="s">
        <v>83</v>
      </c>
      <c r="G144" s="7" t="s">
        <v>105</v>
      </c>
      <c r="H144" s="19">
        <v>0.14000000000000001</v>
      </c>
      <c r="I144" s="58" t="s">
        <v>1410</v>
      </c>
      <c r="J144" s="59">
        <v>0</v>
      </c>
      <c r="K144" s="59">
        <v>62944581.818181813</v>
      </c>
      <c r="L144" s="59">
        <v>37610181.818181813</v>
      </c>
      <c r="M144" s="60">
        <v>0</v>
      </c>
      <c r="N144" s="60">
        <v>5786181.8181818174</v>
      </c>
      <c r="O144" s="61">
        <f t="shared" si="6"/>
        <v>21300000</v>
      </c>
      <c r="P144" s="60">
        <f t="shared" si="7"/>
        <v>9800000</v>
      </c>
      <c r="Q144" t="str">
        <f t="shared" si="8"/>
        <v>Hoan Hao 1L_0.14</v>
      </c>
      <c r="R144" t="str">
        <f>VLOOKUP(Q144,Data!D:F,2,0)</f>
        <v>MC7PD_B2B_0720_142</v>
      </c>
    </row>
    <row r="145" spans="1:18" x14ac:dyDescent="0.25">
      <c r="A145" s="7" t="s">
        <v>771</v>
      </c>
      <c r="B145" s="7" t="s">
        <v>768</v>
      </c>
      <c r="C145" s="7">
        <v>337372</v>
      </c>
      <c r="D145" s="7" t="s">
        <v>774</v>
      </c>
      <c r="E145" s="7" t="s">
        <v>34</v>
      </c>
      <c r="F145" s="7" t="s">
        <v>83</v>
      </c>
      <c r="G145" s="7" t="s">
        <v>110</v>
      </c>
      <c r="H145" s="19">
        <v>0.1</v>
      </c>
      <c r="I145" s="58" t="s">
        <v>1410</v>
      </c>
      <c r="J145" s="59">
        <v>3220363.6363636362</v>
      </c>
      <c r="K145" s="59">
        <v>0</v>
      </c>
      <c r="L145" s="59">
        <v>0</v>
      </c>
      <c r="M145" s="60">
        <v>0</v>
      </c>
      <c r="N145" s="60">
        <v>0</v>
      </c>
      <c r="O145" s="61">
        <f t="shared" si="6"/>
        <v>600000</v>
      </c>
      <c r="P145" s="60">
        <f t="shared" si="7"/>
        <v>200000</v>
      </c>
      <c r="Q145" t="str">
        <f t="shared" si="8"/>
        <v>Ovaltine 110/ 180_0.1</v>
      </c>
      <c r="R145" t="str">
        <f>VLOOKUP(Q145,Data!D:F,2,0)</f>
        <v>MC7PD_B2B_0720_160</v>
      </c>
    </row>
    <row r="146" spans="1:18" x14ac:dyDescent="0.25">
      <c r="A146" s="7" t="s">
        <v>771</v>
      </c>
      <c r="B146" s="7" t="s">
        <v>768</v>
      </c>
      <c r="C146" s="7">
        <v>337372</v>
      </c>
      <c r="D146" s="7" t="s">
        <v>774</v>
      </c>
      <c r="E146" s="7" t="s">
        <v>34</v>
      </c>
      <c r="F146" s="7" t="s">
        <v>83</v>
      </c>
      <c r="G146" s="7" t="s">
        <v>113</v>
      </c>
      <c r="H146" s="19">
        <v>0.08</v>
      </c>
      <c r="I146" s="58" t="s">
        <v>1410</v>
      </c>
      <c r="J146" s="59">
        <v>14372727.272727272</v>
      </c>
      <c r="K146" s="59">
        <v>0</v>
      </c>
      <c r="L146" s="59">
        <v>0</v>
      </c>
      <c r="M146" s="60">
        <v>0</v>
      </c>
      <c r="N146" s="60">
        <v>0</v>
      </c>
      <c r="O146" s="61">
        <f t="shared" si="6"/>
        <v>2900000</v>
      </c>
      <c r="P146" s="60">
        <f t="shared" si="7"/>
        <v>800000</v>
      </c>
      <c r="Q146" t="str">
        <f t="shared" si="8"/>
        <v>YM 110/ 170_0.08</v>
      </c>
      <c r="R146" t="str">
        <f>VLOOKUP(Q146,Data!D:F,2,0)</f>
        <v>MC7PD_B2B_0720_181</v>
      </c>
    </row>
    <row r="147" spans="1:18" x14ac:dyDescent="0.25">
      <c r="A147" s="7" t="s">
        <v>771</v>
      </c>
      <c r="B147" s="7" t="s">
        <v>768</v>
      </c>
      <c r="C147" s="7">
        <v>337372</v>
      </c>
      <c r="D147" s="7" t="s">
        <v>774</v>
      </c>
      <c r="E147" s="7" t="s">
        <v>36</v>
      </c>
      <c r="F147" s="7" t="s">
        <v>85</v>
      </c>
      <c r="G147" s="7" t="s">
        <v>104</v>
      </c>
      <c r="H147" s="19">
        <v>0.15</v>
      </c>
      <c r="I147" s="58" t="s">
        <v>1411</v>
      </c>
      <c r="J147" s="59">
        <v>0</v>
      </c>
      <c r="K147" s="59">
        <v>0</v>
      </c>
      <c r="L147" s="59">
        <v>0</v>
      </c>
      <c r="M147" s="60">
        <v>0</v>
      </c>
      <c r="N147" s="60">
        <v>0</v>
      </c>
      <c r="O147" s="61">
        <f t="shared" si="6"/>
        <v>0</v>
      </c>
      <c r="P147" s="60">
        <f t="shared" si="7"/>
        <v>0</v>
      </c>
      <c r="Q147" t="str">
        <f t="shared" si="8"/>
        <v>Cup yogurt_0.15</v>
      </c>
      <c r="R147" t="str">
        <f>VLOOKUP(Q147,Data!D:F,2,0)</f>
        <v>MC7PD_B2B_0720_37</v>
      </c>
    </row>
    <row r="148" spans="1:18" x14ac:dyDescent="0.25">
      <c r="A148" s="7" t="s">
        <v>771</v>
      </c>
      <c r="B148" s="7" t="s">
        <v>768</v>
      </c>
      <c r="C148" s="7">
        <v>337372</v>
      </c>
      <c r="D148" s="7" t="s">
        <v>774</v>
      </c>
      <c r="E148" s="7" t="s">
        <v>36</v>
      </c>
      <c r="F148" s="7" t="s">
        <v>85</v>
      </c>
      <c r="G148" s="7" t="s">
        <v>934</v>
      </c>
      <c r="H148" s="19">
        <v>0.11</v>
      </c>
      <c r="I148" s="58" t="s">
        <v>1411</v>
      </c>
      <c r="J148" s="59">
        <v>0</v>
      </c>
      <c r="K148" s="59">
        <v>0</v>
      </c>
      <c r="L148" s="59">
        <v>0</v>
      </c>
      <c r="M148" s="60">
        <v>0</v>
      </c>
      <c r="N148" s="60">
        <v>0</v>
      </c>
      <c r="O148" s="61">
        <f t="shared" si="6"/>
        <v>0</v>
      </c>
      <c r="P148" s="60">
        <f t="shared" si="7"/>
        <v>0</v>
      </c>
      <c r="Q148" t="str">
        <f t="shared" si="8"/>
        <v>Fresh 1L_0.11</v>
      </c>
      <c r="R148" t="str">
        <f>VLOOKUP(Q148,Data!D:F,2,0)</f>
        <v>MC7PD_B2B_0720_121</v>
      </c>
    </row>
    <row r="149" spans="1:18" x14ac:dyDescent="0.25">
      <c r="A149" s="7" t="s">
        <v>771</v>
      </c>
      <c r="B149" s="7" t="s">
        <v>768</v>
      </c>
      <c r="C149" s="7">
        <v>337372</v>
      </c>
      <c r="D149" s="7" t="s">
        <v>774</v>
      </c>
      <c r="E149" s="7" t="s">
        <v>36</v>
      </c>
      <c r="F149" s="7" t="s">
        <v>85</v>
      </c>
      <c r="G149" s="7" t="s">
        <v>105</v>
      </c>
      <c r="H149" s="19">
        <v>0.16</v>
      </c>
      <c r="I149" s="58" t="s">
        <v>1411</v>
      </c>
      <c r="J149" s="59">
        <v>0</v>
      </c>
      <c r="K149" s="59">
        <v>0</v>
      </c>
      <c r="L149" s="59">
        <v>2314472.7272727271</v>
      </c>
      <c r="M149" s="60">
        <v>0</v>
      </c>
      <c r="N149" s="60">
        <v>17358545.454545453</v>
      </c>
      <c r="O149" s="61">
        <f t="shared" si="6"/>
        <v>3900000</v>
      </c>
      <c r="P149" s="60">
        <f t="shared" si="7"/>
        <v>2100000</v>
      </c>
      <c r="Q149" t="str">
        <f t="shared" si="8"/>
        <v>Hoan Hao 1L_0.16</v>
      </c>
      <c r="R149" t="str">
        <f>VLOOKUP(Q149,Data!D:F,2,0)</f>
        <v>MC7PD_B2B_0720_143</v>
      </c>
    </row>
    <row r="150" spans="1:18" x14ac:dyDescent="0.25">
      <c r="A150" s="7" t="s">
        <v>771</v>
      </c>
      <c r="B150" s="7" t="s">
        <v>768</v>
      </c>
      <c r="C150" s="7">
        <v>337372</v>
      </c>
      <c r="D150" s="7" t="s">
        <v>774</v>
      </c>
      <c r="E150" s="7" t="s">
        <v>1855</v>
      </c>
      <c r="F150" s="7" t="s">
        <v>1856</v>
      </c>
      <c r="G150" s="7" t="s">
        <v>932</v>
      </c>
      <c r="H150" s="13">
        <v>0.15</v>
      </c>
      <c r="I150" s="8"/>
      <c r="J150" s="8"/>
      <c r="K150" s="8"/>
      <c r="L150" s="60"/>
      <c r="M150" s="60"/>
      <c r="N150" s="7"/>
      <c r="O150" s="61">
        <f t="shared" si="6"/>
        <v>0</v>
      </c>
      <c r="P150" s="60">
        <f t="shared" si="7"/>
        <v>0</v>
      </c>
      <c r="Q150" t="str">
        <f t="shared" si="8"/>
        <v>Fino_0.15</v>
      </c>
      <c r="R150" t="str">
        <f>VLOOKUP(Q150,Data!D:F,2,0)</f>
        <v>MC7PD_B2B_0720_88</v>
      </c>
    </row>
    <row r="151" spans="1:18" x14ac:dyDescent="0.25">
      <c r="A151" s="7" t="s">
        <v>771</v>
      </c>
      <c r="B151" s="7" t="s">
        <v>768</v>
      </c>
      <c r="C151" s="7">
        <v>337372</v>
      </c>
      <c r="D151" s="7" t="s">
        <v>774</v>
      </c>
      <c r="E151" s="7" t="s">
        <v>1855</v>
      </c>
      <c r="F151" s="7" t="s">
        <v>1856</v>
      </c>
      <c r="G151" s="7" t="s">
        <v>934</v>
      </c>
      <c r="H151" s="13">
        <v>0.14000000000000001</v>
      </c>
      <c r="I151" s="8"/>
      <c r="J151" s="8"/>
      <c r="K151" s="8"/>
      <c r="L151" s="60"/>
      <c r="M151" s="60"/>
      <c r="N151" s="7"/>
      <c r="O151" s="61">
        <f t="shared" si="6"/>
        <v>0</v>
      </c>
      <c r="P151" s="60">
        <f t="shared" si="7"/>
        <v>0</v>
      </c>
      <c r="Q151" t="str">
        <f t="shared" si="8"/>
        <v>Fresh 1L_0.14</v>
      </c>
      <c r="R151" t="str">
        <f>VLOOKUP(Q151,Data!D:F,2,0)</f>
        <v>MC7PD_B2B_0720_126</v>
      </c>
    </row>
    <row r="152" spans="1:18" x14ac:dyDescent="0.25">
      <c r="A152" s="7" t="s">
        <v>771</v>
      </c>
      <c r="B152" s="7" t="s">
        <v>768</v>
      </c>
      <c r="C152" s="7">
        <v>337372</v>
      </c>
      <c r="D152" s="7" t="s">
        <v>774</v>
      </c>
      <c r="E152" s="7" t="s">
        <v>1855</v>
      </c>
      <c r="F152" s="7" t="s">
        <v>1856</v>
      </c>
      <c r="G152" s="7" t="s">
        <v>105</v>
      </c>
      <c r="H152" s="13">
        <v>0.14000000000000001</v>
      </c>
      <c r="I152" s="8"/>
      <c r="J152" s="8"/>
      <c r="K152" s="8"/>
      <c r="L152" s="60"/>
      <c r="M152" s="60"/>
      <c r="N152" s="7"/>
      <c r="O152" s="61">
        <f t="shared" si="6"/>
        <v>0</v>
      </c>
      <c r="P152" s="60">
        <f t="shared" si="7"/>
        <v>0</v>
      </c>
      <c r="Q152" t="str">
        <f t="shared" si="8"/>
        <v>Hoan Hao 1L_0.14</v>
      </c>
      <c r="R152" t="str">
        <f>VLOOKUP(Q152,Data!D:F,2,0)</f>
        <v>MC7PD_B2B_0720_142</v>
      </c>
    </row>
    <row r="153" spans="1:18" x14ac:dyDescent="0.25">
      <c r="A153" s="7" t="s">
        <v>771</v>
      </c>
      <c r="B153" s="7" t="s">
        <v>977</v>
      </c>
      <c r="C153" s="7">
        <v>337374</v>
      </c>
      <c r="D153" s="7" t="s">
        <v>1006</v>
      </c>
      <c r="E153" s="7" t="s">
        <v>1007</v>
      </c>
      <c r="F153" s="7" t="s">
        <v>1008</v>
      </c>
      <c r="G153" s="15" t="s">
        <v>925</v>
      </c>
      <c r="H153" s="16">
        <v>0.1</v>
      </c>
      <c r="I153" s="62" t="s">
        <v>1622</v>
      </c>
      <c r="J153" s="59">
        <v>359367272.72727269</v>
      </c>
      <c r="K153" s="59">
        <v>0</v>
      </c>
      <c r="L153" s="59">
        <v>0</v>
      </c>
      <c r="M153" s="60">
        <v>0</v>
      </c>
      <c r="N153" s="60">
        <v>0</v>
      </c>
      <c r="O153" s="61">
        <f t="shared" si="6"/>
        <v>71900000</v>
      </c>
      <c r="P153" s="60">
        <f t="shared" si="7"/>
        <v>23700000</v>
      </c>
      <c r="Q153" t="str">
        <f t="shared" si="8"/>
        <v>Bột Nguyên kem 400gr/ 900gr_0.1</v>
      </c>
      <c r="R153" t="str">
        <f>VLOOKUP(Q153,Data!D:F,2,0)</f>
        <v>MC7PD_B2B_0720_13</v>
      </c>
    </row>
    <row r="154" spans="1:18" x14ac:dyDescent="0.25">
      <c r="A154" s="7" t="s">
        <v>771</v>
      </c>
      <c r="B154" s="7" t="s">
        <v>977</v>
      </c>
      <c r="C154" s="7">
        <v>337374</v>
      </c>
      <c r="D154" s="7" t="s">
        <v>1006</v>
      </c>
      <c r="E154" s="7" t="s">
        <v>1007</v>
      </c>
      <c r="F154" s="7" t="s">
        <v>1008</v>
      </c>
      <c r="G154" s="15" t="s">
        <v>933</v>
      </c>
      <c r="H154" s="16">
        <v>0.09</v>
      </c>
      <c r="I154" s="62" t="s">
        <v>1622</v>
      </c>
      <c r="J154" s="59">
        <v>0</v>
      </c>
      <c r="K154" s="59">
        <v>0</v>
      </c>
      <c r="L154" s="59">
        <v>0</v>
      </c>
      <c r="M154" s="60">
        <v>0</v>
      </c>
      <c r="N154" s="60">
        <v>0</v>
      </c>
      <c r="O154" s="61">
        <f t="shared" si="6"/>
        <v>0</v>
      </c>
      <c r="P154" s="60">
        <f t="shared" si="7"/>
        <v>0</v>
      </c>
      <c r="Q154" t="str">
        <f t="shared" si="8"/>
        <v>Fresh 110/ 180_0.09</v>
      </c>
      <c r="R154" t="str">
        <f>VLOOKUP(Q154,Data!D:F,2,0)</f>
        <v>MC7PD_B2B_0720_99</v>
      </c>
    </row>
    <row r="155" spans="1:18" x14ac:dyDescent="0.25">
      <c r="A155" s="7" t="s">
        <v>771</v>
      </c>
      <c r="B155" s="7" t="s">
        <v>977</v>
      </c>
      <c r="C155" s="7">
        <v>337374</v>
      </c>
      <c r="D155" s="7" t="s">
        <v>1006</v>
      </c>
      <c r="E155" s="7" t="s">
        <v>1007</v>
      </c>
      <c r="F155" s="7" t="s">
        <v>1008</v>
      </c>
      <c r="G155" s="15" t="s">
        <v>113</v>
      </c>
      <c r="H155" s="16">
        <v>0.1</v>
      </c>
      <c r="I155" s="62" t="s">
        <v>1622</v>
      </c>
      <c r="J155" s="59">
        <v>0</v>
      </c>
      <c r="K155" s="59">
        <v>0</v>
      </c>
      <c r="L155" s="59">
        <v>0</v>
      </c>
      <c r="M155" s="60">
        <v>0</v>
      </c>
      <c r="N155" s="60">
        <v>0</v>
      </c>
      <c r="O155" s="61">
        <f t="shared" si="6"/>
        <v>0</v>
      </c>
      <c r="P155" s="60">
        <f t="shared" si="7"/>
        <v>0</v>
      </c>
      <c r="Q155" t="str">
        <f t="shared" si="8"/>
        <v>YM 110/ 170_0.1</v>
      </c>
      <c r="R155" t="str">
        <f>VLOOKUP(Q155,Data!D:F,2,0)</f>
        <v>MC7PD_B2B_0720_184</v>
      </c>
    </row>
    <row r="156" spans="1:18" x14ac:dyDescent="0.25">
      <c r="A156" s="7" t="s">
        <v>771</v>
      </c>
      <c r="B156" s="7" t="s">
        <v>977</v>
      </c>
      <c r="C156" s="7">
        <v>337374</v>
      </c>
      <c r="D156" s="7" t="s">
        <v>1009</v>
      </c>
      <c r="E156" s="7" t="s">
        <v>1795</v>
      </c>
      <c r="F156" s="7" t="s">
        <v>1796</v>
      </c>
      <c r="G156" s="7" t="s">
        <v>931</v>
      </c>
      <c r="H156" s="13">
        <v>0.08</v>
      </c>
      <c r="I156" s="8" t="s">
        <v>1785</v>
      </c>
      <c r="J156" s="8"/>
      <c r="K156" s="8"/>
      <c r="L156" s="60"/>
      <c r="M156" s="60"/>
      <c r="N156" s="7"/>
      <c r="O156" s="61">
        <f t="shared" si="6"/>
        <v>0</v>
      </c>
      <c r="P156" s="60">
        <f t="shared" si="7"/>
        <v>0</v>
      </c>
      <c r="Q156" t="str">
        <f t="shared" si="8"/>
        <v>CK 110/ 170_0.08</v>
      </c>
      <c r="R156" t="str">
        <f>VLOOKUP(Q156,Data!D:F,2,0)</f>
        <v>MC7PD_B2B_0720_21</v>
      </c>
    </row>
    <row r="157" spans="1:18" x14ac:dyDescent="0.25">
      <c r="A157" s="7" t="s">
        <v>771</v>
      </c>
      <c r="B157" s="7" t="s">
        <v>977</v>
      </c>
      <c r="C157" s="7">
        <v>337374</v>
      </c>
      <c r="D157" s="7" t="s">
        <v>1009</v>
      </c>
      <c r="E157" s="7" t="s">
        <v>1795</v>
      </c>
      <c r="F157" s="7" t="s">
        <v>1796</v>
      </c>
      <c r="G157" s="7" t="s">
        <v>104</v>
      </c>
      <c r="H157" s="13">
        <v>0.08</v>
      </c>
      <c r="I157" s="8" t="s">
        <v>1785</v>
      </c>
      <c r="J157" s="8"/>
      <c r="K157" s="8"/>
      <c r="L157" s="60"/>
      <c r="M157" s="60"/>
      <c r="N157" s="7"/>
      <c r="O157" s="61">
        <f t="shared" si="6"/>
        <v>0</v>
      </c>
      <c r="P157" s="60">
        <f t="shared" si="7"/>
        <v>0</v>
      </c>
      <c r="Q157" t="str">
        <f t="shared" si="8"/>
        <v>Cup yogurt_0.08</v>
      </c>
      <c r="R157" t="str">
        <f>VLOOKUP(Q157,Data!D:F,2,0)</f>
        <v>MC7PD_B2B_0720_31</v>
      </c>
    </row>
    <row r="158" spans="1:18" x14ac:dyDescent="0.25">
      <c r="A158" s="7" t="s">
        <v>771</v>
      </c>
      <c r="B158" s="7" t="s">
        <v>977</v>
      </c>
      <c r="C158" s="7">
        <v>337374</v>
      </c>
      <c r="D158" s="7" t="s">
        <v>1009</v>
      </c>
      <c r="E158" s="7" t="s">
        <v>1795</v>
      </c>
      <c r="F158" s="7" t="s">
        <v>1796</v>
      </c>
      <c r="G158" s="7" t="s">
        <v>932</v>
      </c>
      <c r="H158" s="13">
        <v>0.08</v>
      </c>
      <c r="I158" s="8" t="s">
        <v>1785</v>
      </c>
      <c r="J158" s="8"/>
      <c r="K158" s="8"/>
      <c r="L158" s="60"/>
      <c r="M158" s="60"/>
      <c r="N158" s="7"/>
      <c r="O158" s="61">
        <f t="shared" si="6"/>
        <v>0</v>
      </c>
      <c r="P158" s="60">
        <f t="shared" si="7"/>
        <v>0</v>
      </c>
      <c r="Q158" t="str">
        <f t="shared" si="8"/>
        <v>Fino_0.08</v>
      </c>
      <c r="R158" t="str">
        <f>VLOOKUP(Q158,Data!D:F,2,0)</f>
        <v>MC7PD_B2B_0720_79</v>
      </c>
    </row>
    <row r="159" spans="1:18" x14ac:dyDescent="0.25">
      <c r="A159" s="7" t="s">
        <v>771</v>
      </c>
      <c r="B159" s="7" t="s">
        <v>977</v>
      </c>
      <c r="C159" s="7">
        <v>337374</v>
      </c>
      <c r="D159" s="7" t="s">
        <v>1009</v>
      </c>
      <c r="E159" s="7" t="s">
        <v>1795</v>
      </c>
      <c r="F159" s="7" t="s">
        <v>1796</v>
      </c>
      <c r="G159" s="7" t="s">
        <v>933</v>
      </c>
      <c r="H159" s="13">
        <v>0.08</v>
      </c>
      <c r="I159" s="8" t="s">
        <v>1785</v>
      </c>
      <c r="J159" s="8"/>
      <c r="K159" s="8"/>
      <c r="L159" s="60"/>
      <c r="M159" s="60"/>
      <c r="N159" s="7"/>
      <c r="O159" s="61">
        <f t="shared" si="6"/>
        <v>0</v>
      </c>
      <c r="P159" s="60">
        <f t="shared" si="7"/>
        <v>0</v>
      </c>
      <c r="Q159" t="str">
        <f t="shared" si="8"/>
        <v>Fresh 110/ 180_0.08</v>
      </c>
      <c r="R159" t="str">
        <f>VLOOKUP(Q159,Data!D:F,2,0)</f>
        <v>MC7PD_B2B_0720_97</v>
      </c>
    </row>
    <row r="160" spans="1:18" x14ac:dyDescent="0.25">
      <c r="A160" s="7" t="s">
        <v>771</v>
      </c>
      <c r="B160" s="7" t="s">
        <v>977</v>
      </c>
      <c r="C160" s="7">
        <v>337374</v>
      </c>
      <c r="D160" s="7" t="s">
        <v>1009</v>
      </c>
      <c r="E160" s="7" t="s">
        <v>1795</v>
      </c>
      <c r="F160" s="7" t="s">
        <v>1796</v>
      </c>
      <c r="G160" s="7" t="s">
        <v>110</v>
      </c>
      <c r="H160" s="13">
        <v>0.08</v>
      </c>
      <c r="I160" s="8" t="s">
        <v>1785</v>
      </c>
      <c r="J160" s="8"/>
      <c r="K160" s="8"/>
      <c r="L160" s="60"/>
      <c r="M160" s="60"/>
      <c r="N160" s="7"/>
      <c r="O160" s="61">
        <f t="shared" si="6"/>
        <v>0</v>
      </c>
      <c r="P160" s="60">
        <f t="shared" si="7"/>
        <v>0</v>
      </c>
      <c r="Q160" t="str">
        <f t="shared" si="8"/>
        <v>Ovaltine 110/ 180_0.08</v>
      </c>
      <c r="R160" t="str">
        <f>VLOOKUP(Q160,Data!D:F,2,0)</f>
        <v>MC7PD_B2B_0720_158</v>
      </c>
    </row>
    <row r="161" spans="1:18" x14ac:dyDescent="0.25">
      <c r="A161" s="7" t="s">
        <v>771</v>
      </c>
      <c r="B161" s="7" t="s">
        <v>977</v>
      </c>
      <c r="C161" s="7">
        <v>337374</v>
      </c>
      <c r="D161" s="7" t="s">
        <v>1009</v>
      </c>
      <c r="E161" s="7" t="s">
        <v>1795</v>
      </c>
      <c r="F161" s="7" t="s">
        <v>1796</v>
      </c>
      <c r="G161" s="7" t="s">
        <v>113</v>
      </c>
      <c r="H161" s="13">
        <v>0.08</v>
      </c>
      <c r="I161" s="8" t="s">
        <v>1785</v>
      </c>
      <c r="J161" s="8"/>
      <c r="K161" s="8"/>
      <c r="L161" s="60"/>
      <c r="M161" s="60"/>
      <c r="N161" s="7"/>
      <c r="O161" s="61">
        <f t="shared" si="6"/>
        <v>0</v>
      </c>
      <c r="P161" s="60">
        <f t="shared" si="7"/>
        <v>0</v>
      </c>
      <c r="Q161" t="str">
        <f t="shared" si="8"/>
        <v>YM 110/ 170_0.08</v>
      </c>
      <c r="R161" t="str">
        <f>VLOOKUP(Q161,Data!D:F,2,0)</f>
        <v>MC7PD_B2B_0720_181</v>
      </c>
    </row>
    <row r="162" spans="1:18" x14ac:dyDescent="0.25">
      <c r="A162" s="7" t="s">
        <v>771</v>
      </c>
      <c r="B162" s="7" t="s">
        <v>977</v>
      </c>
      <c r="C162" s="7">
        <v>337374</v>
      </c>
      <c r="D162" s="7" t="s">
        <v>1009</v>
      </c>
      <c r="E162" s="7" t="s">
        <v>1795</v>
      </c>
      <c r="F162" s="7" t="s">
        <v>1796</v>
      </c>
      <c r="G162" s="7" t="s">
        <v>114</v>
      </c>
      <c r="H162" s="13">
        <v>0.08</v>
      </c>
      <c r="I162" s="8" t="s">
        <v>1785</v>
      </c>
      <c r="J162" s="8"/>
      <c r="K162" s="8"/>
      <c r="L162" s="60"/>
      <c r="M162" s="60"/>
      <c r="N162" s="7"/>
      <c r="O162" s="61">
        <f t="shared" si="6"/>
        <v>0</v>
      </c>
      <c r="P162" s="60">
        <f t="shared" si="7"/>
        <v>0</v>
      </c>
      <c r="Q162" t="str">
        <f t="shared" si="8"/>
        <v>YM Bottle_0.08</v>
      </c>
      <c r="R162" t="str">
        <f>VLOOKUP(Q162,Data!D:F,2,0)</f>
        <v>MC7PD_B2B_0720_193</v>
      </c>
    </row>
    <row r="163" spans="1:18" x14ac:dyDescent="0.25">
      <c r="A163" s="7" t="s">
        <v>771</v>
      </c>
      <c r="B163" s="7" t="s">
        <v>768</v>
      </c>
      <c r="C163" s="7">
        <v>337374</v>
      </c>
      <c r="D163" s="7" t="s">
        <v>959</v>
      </c>
      <c r="E163" s="7" t="s">
        <v>960</v>
      </c>
      <c r="F163" s="7" t="s">
        <v>961</v>
      </c>
      <c r="G163" s="7" t="s">
        <v>931</v>
      </c>
      <c r="H163" s="13">
        <v>0.15</v>
      </c>
      <c r="I163" s="58" t="s">
        <v>1412</v>
      </c>
      <c r="J163" s="59"/>
      <c r="K163" s="59"/>
      <c r="L163" s="59"/>
      <c r="M163" s="60"/>
      <c r="N163" s="60">
        <v>383993312.72727269</v>
      </c>
      <c r="O163" s="61">
        <f t="shared" si="6"/>
        <v>384000000</v>
      </c>
      <c r="P163" s="60">
        <f t="shared" si="7"/>
        <v>190100000</v>
      </c>
      <c r="Q163" t="str">
        <f t="shared" si="8"/>
        <v>CK 110/ 170_0.15</v>
      </c>
      <c r="R163" t="str">
        <f>VLOOKUP(Q163,Data!D:F,2,0)</f>
        <v>MC7PD_B2B_0720_28</v>
      </c>
    </row>
    <row r="164" spans="1:18" x14ac:dyDescent="0.25">
      <c r="A164" s="7" t="s">
        <v>771</v>
      </c>
      <c r="B164" s="7" t="s">
        <v>768</v>
      </c>
      <c r="C164" s="7">
        <v>337374</v>
      </c>
      <c r="D164" s="7" t="s">
        <v>959</v>
      </c>
      <c r="E164" s="7" t="s">
        <v>960</v>
      </c>
      <c r="F164" s="7" t="s">
        <v>961</v>
      </c>
      <c r="G164" s="7" t="s">
        <v>933</v>
      </c>
      <c r="H164" s="13">
        <v>0.15</v>
      </c>
      <c r="I164" s="58" t="s">
        <v>1412</v>
      </c>
      <c r="J164" s="59"/>
      <c r="K164" s="59"/>
      <c r="L164" s="59"/>
      <c r="M164" s="60"/>
      <c r="N164" s="60">
        <v>89196380</v>
      </c>
      <c r="O164" s="61">
        <f t="shared" si="6"/>
        <v>89200000</v>
      </c>
      <c r="P164" s="60">
        <f t="shared" si="7"/>
        <v>44200000</v>
      </c>
      <c r="Q164" t="str">
        <f t="shared" si="8"/>
        <v>Fresh 110/ 180_0.15</v>
      </c>
      <c r="R164" t="str">
        <f>VLOOKUP(Q164,Data!D:F,2,0)</f>
        <v>MC7PD_B2B_0720_107</v>
      </c>
    </row>
    <row r="165" spans="1:18" x14ac:dyDescent="0.25">
      <c r="A165" s="7" t="s">
        <v>771</v>
      </c>
      <c r="B165" s="7" t="s">
        <v>768</v>
      </c>
      <c r="C165" s="7">
        <v>337374</v>
      </c>
      <c r="D165" s="7" t="s">
        <v>959</v>
      </c>
      <c r="E165" s="7" t="s">
        <v>960</v>
      </c>
      <c r="F165" s="7" t="s">
        <v>961</v>
      </c>
      <c r="G165" s="7" t="s">
        <v>113</v>
      </c>
      <c r="H165" s="13">
        <v>0.13</v>
      </c>
      <c r="I165" s="58" t="s">
        <v>1412</v>
      </c>
      <c r="J165" s="59"/>
      <c r="K165" s="59"/>
      <c r="L165" s="59"/>
      <c r="M165" s="60"/>
      <c r="N165" s="60">
        <v>32409090.909090906</v>
      </c>
      <c r="O165" s="61">
        <f t="shared" si="6"/>
        <v>32400000</v>
      </c>
      <c r="P165" s="60">
        <f t="shared" si="7"/>
        <v>13900000</v>
      </c>
      <c r="Q165" t="str">
        <f t="shared" si="8"/>
        <v>YM 110/ 170_0.13</v>
      </c>
      <c r="R165" t="str">
        <f>VLOOKUP(Q165,Data!D:F,2,0)</f>
        <v>MC7PD_B2B_0720_188</v>
      </c>
    </row>
    <row r="166" spans="1:18" x14ac:dyDescent="0.25">
      <c r="A166" s="7" t="s">
        <v>771</v>
      </c>
      <c r="B166" s="7" t="s">
        <v>977</v>
      </c>
      <c r="C166" s="7">
        <v>337374</v>
      </c>
      <c r="D166" s="7" t="s">
        <v>1009</v>
      </c>
      <c r="E166" s="10" t="s">
        <v>1010</v>
      </c>
      <c r="F166" s="10" t="s">
        <v>1011</v>
      </c>
      <c r="G166" s="15" t="s">
        <v>933</v>
      </c>
      <c r="H166" s="16">
        <v>0.14000000000000001</v>
      </c>
      <c r="I166" s="58" t="s">
        <v>1649</v>
      </c>
      <c r="J166" s="59"/>
      <c r="K166" s="59"/>
      <c r="L166" s="59"/>
      <c r="M166" s="60"/>
      <c r="N166" s="60">
        <v>203962385.45454544</v>
      </c>
      <c r="O166" s="61">
        <f t="shared" si="6"/>
        <v>204000000</v>
      </c>
      <c r="P166" s="60">
        <f t="shared" si="7"/>
        <v>94200000</v>
      </c>
      <c r="Q166" t="str">
        <f t="shared" si="8"/>
        <v>Fresh 110/ 180_0.14</v>
      </c>
      <c r="R166" t="str">
        <f>VLOOKUP(Q166,Data!D:F,2,0)</f>
        <v>MC7PD_B2B_0720_106</v>
      </c>
    </row>
    <row r="167" spans="1:18" x14ac:dyDescent="0.25">
      <c r="A167" s="7" t="s">
        <v>771</v>
      </c>
      <c r="B167" s="7" t="s">
        <v>977</v>
      </c>
      <c r="C167" s="7">
        <v>337374</v>
      </c>
      <c r="D167" s="10" t="s">
        <v>1009</v>
      </c>
      <c r="E167" s="10" t="s">
        <v>1010</v>
      </c>
      <c r="F167" s="10" t="s">
        <v>1011</v>
      </c>
      <c r="G167" s="15" t="s">
        <v>113</v>
      </c>
      <c r="H167" s="16">
        <v>0.12</v>
      </c>
      <c r="I167" s="58" t="s">
        <v>1649</v>
      </c>
      <c r="J167" s="59"/>
      <c r="K167" s="59"/>
      <c r="L167" s="59"/>
      <c r="M167" s="60"/>
      <c r="N167" s="60">
        <v>0</v>
      </c>
      <c r="O167" s="61">
        <f t="shared" si="6"/>
        <v>0</v>
      </c>
      <c r="P167" s="60">
        <f t="shared" si="7"/>
        <v>0</v>
      </c>
      <c r="Q167" t="str">
        <f t="shared" si="8"/>
        <v>YM 110/ 170_0.12</v>
      </c>
      <c r="R167" t="str">
        <f>VLOOKUP(Q167,Data!D:F,2,0)</f>
        <v>MC7PD_B2B_0720_186</v>
      </c>
    </row>
    <row r="168" spans="1:18" x14ac:dyDescent="0.25">
      <c r="A168" s="7" t="s">
        <v>771</v>
      </c>
      <c r="B168" s="7" t="s">
        <v>977</v>
      </c>
      <c r="C168" s="7">
        <v>337375</v>
      </c>
      <c r="D168" s="7" t="s">
        <v>775</v>
      </c>
      <c r="E168" s="7" t="s">
        <v>1012</v>
      </c>
      <c r="F168" s="7" t="s">
        <v>1013</v>
      </c>
      <c r="G168" s="15" t="s">
        <v>934</v>
      </c>
      <c r="H168" s="16">
        <v>9.5000000000000001E-2</v>
      </c>
      <c r="I168" s="58" t="s">
        <v>1650</v>
      </c>
      <c r="J168" s="59">
        <v>483838690.90909088</v>
      </c>
      <c r="K168" s="59">
        <v>132558545.45454544</v>
      </c>
      <c r="L168" s="59">
        <v>497094545.45454544</v>
      </c>
      <c r="M168" s="60">
        <v>397675636.36363631</v>
      </c>
      <c r="N168" s="60">
        <v>149128363.63636363</v>
      </c>
      <c r="O168" s="61">
        <f t="shared" si="6"/>
        <v>332100000</v>
      </c>
      <c r="P168" s="60">
        <f t="shared" si="7"/>
        <v>104100000</v>
      </c>
      <c r="Q168" t="str">
        <f t="shared" si="8"/>
        <v>Fresh 1L_0.095</v>
      </c>
      <c r="R168" t="str">
        <f>VLOOKUP(Q168,Data!D:F,2,0)</f>
        <v>MC7PD_B2B_0720_119</v>
      </c>
    </row>
    <row r="169" spans="1:18" x14ac:dyDescent="0.25">
      <c r="A169" s="7" t="s">
        <v>771</v>
      </c>
      <c r="B169" s="7" t="s">
        <v>768</v>
      </c>
      <c r="C169" s="7">
        <v>337375</v>
      </c>
      <c r="D169" s="7" t="s">
        <v>775</v>
      </c>
      <c r="E169" s="7" t="s">
        <v>790</v>
      </c>
      <c r="F169" s="7" t="s">
        <v>791</v>
      </c>
      <c r="G169" s="7" t="s">
        <v>105</v>
      </c>
      <c r="H169" s="19">
        <v>0.12</v>
      </c>
      <c r="I169" s="58" t="s">
        <v>1413</v>
      </c>
      <c r="J169" s="59"/>
      <c r="K169" s="59"/>
      <c r="L169" s="59"/>
      <c r="M169" s="60"/>
      <c r="N169" s="60">
        <v>2314472.7272727271</v>
      </c>
      <c r="O169" s="61">
        <f t="shared" si="6"/>
        <v>2300000</v>
      </c>
      <c r="P169" s="60">
        <f t="shared" si="7"/>
        <v>900000</v>
      </c>
      <c r="Q169" t="str">
        <f t="shared" si="8"/>
        <v>Hoan Hao 1L_0.12</v>
      </c>
      <c r="R169" t="str">
        <f>VLOOKUP(Q169,Data!D:F,2,0)</f>
        <v>MC7PD_B2B_0720_140</v>
      </c>
    </row>
    <row r="170" spans="1:18" x14ac:dyDescent="0.25">
      <c r="A170" s="7" t="s">
        <v>771</v>
      </c>
      <c r="B170" s="7" t="s">
        <v>768</v>
      </c>
      <c r="C170" s="7">
        <v>337375</v>
      </c>
      <c r="D170" s="7" t="s">
        <v>775</v>
      </c>
      <c r="E170" s="7" t="s">
        <v>790</v>
      </c>
      <c r="F170" s="7" t="s">
        <v>791</v>
      </c>
      <c r="G170" s="7" t="s">
        <v>111</v>
      </c>
      <c r="H170" s="19">
        <v>0.12</v>
      </c>
      <c r="I170" s="58" t="s">
        <v>1413</v>
      </c>
      <c r="J170" s="59"/>
      <c r="K170" s="59"/>
      <c r="L170" s="59"/>
      <c r="M170" s="60"/>
      <c r="N170" s="60">
        <v>3316363.6363636362</v>
      </c>
      <c r="O170" s="61">
        <f t="shared" si="6"/>
        <v>3300000</v>
      </c>
      <c r="P170" s="60">
        <f t="shared" si="7"/>
        <v>1300000</v>
      </c>
      <c r="Q170" t="str">
        <f t="shared" si="8"/>
        <v>Ovaltine 285_0.12</v>
      </c>
      <c r="R170" t="str">
        <f>VLOOKUP(Q170,Data!D:F,2,0)</f>
        <v>MC7PD_B2B_0720_167</v>
      </c>
    </row>
    <row r="171" spans="1:18" x14ac:dyDescent="0.25">
      <c r="A171" s="7" t="s">
        <v>771</v>
      </c>
      <c r="B171" s="7" t="s">
        <v>768</v>
      </c>
      <c r="C171" s="7">
        <v>337375</v>
      </c>
      <c r="D171" s="7" t="s">
        <v>775</v>
      </c>
      <c r="E171" s="7" t="s">
        <v>9</v>
      </c>
      <c r="F171" s="7" t="s">
        <v>58</v>
      </c>
      <c r="G171" s="7" t="s">
        <v>104</v>
      </c>
      <c r="H171" s="19">
        <v>0.15</v>
      </c>
      <c r="I171" s="58" t="s">
        <v>1414</v>
      </c>
      <c r="J171" s="59">
        <v>0</v>
      </c>
      <c r="K171" s="59">
        <v>0</v>
      </c>
      <c r="L171" s="59">
        <v>0</v>
      </c>
      <c r="M171" s="60">
        <v>0</v>
      </c>
      <c r="N171" s="60">
        <v>0</v>
      </c>
      <c r="O171" s="61">
        <f t="shared" si="6"/>
        <v>0</v>
      </c>
      <c r="P171" s="60">
        <f t="shared" si="7"/>
        <v>0</v>
      </c>
      <c r="Q171" t="str">
        <f t="shared" si="8"/>
        <v>Cup yogurt_0.15</v>
      </c>
      <c r="R171" t="str">
        <f>VLOOKUP(Q171,Data!D:F,2,0)</f>
        <v>MC7PD_B2B_0720_37</v>
      </c>
    </row>
    <row r="172" spans="1:18" x14ac:dyDescent="0.25">
      <c r="A172" s="7" t="s">
        <v>771</v>
      </c>
      <c r="B172" s="7" t="s">
        <v>768</v>
      </c>
      <c r="C172" s="7">
        <v>337375</v>
      </c>
      <c r="D172" s="7" t="s">
        <v>775</v>
      </c>
      <c r="E172" s="7" t="s">
        <v>9</v>
      </c>
      <c r="F172" s="7" t="s">
        <v>58</v>
      </c>
      <c r="G172" s="7" t="s">
        <v>934</v>
      </c>
      <c r="H172" s="19">
        <v>0.15</v>
      </c>
      <c r="I172" s="58" t="s">
        <v>1414</v>
      </c>
      <c r="J172" s="59">
        <v>4335769.0909090908</v>
      </c>
      <c r="K172" s="59">
        <v>8947701.8181818184</v>
      </c>
      <c r="L172" s="59">
        <v>8616305.4545454532</v>
      </c>
      <c r="M172" s="60">
        <v>0</v>
      </c>
      <c r="N172" s="60">
        <v>22203556.363636363</v>
      </c>
      <c r="O172" s="61">
        <f t="shared" si="6"/>
        <v>8800000</v>
      </c>
      <c r="P172" s="60">
        <f t="shared" si="7"/>
        <v>4400000</v>
      </c>
      <c r="Q172" t="str">
        <f t="shared" si="8"/>
        <v>Fresh 1L_0.15</v>
      </c>
      <c r="R172" t="str">
        <f>VLOOKUP(Q172,Data!D:F,2,0)</f>
        <v>MC7PD_B2B_0720_127</v>
      </c>
    </row>
    <row r="173" spans="1:18" x14ac:dyDescent="0.25">
      <c r="A173" s="7" t="s">
        <v>771</v>
      </c>
      <c r="B173" s="7" t="s">
        <v>768</v>
      </c>
      <c r="C173" s="7">
        <v>337375</v>
      </c>
      <c r="D173" s="7" t="s">
        <v>775</v>
      </c>
      <c r="E173" s="7" t="s">
        <v>9</v>
      </c>
      <c r="F173" s="7" t="s">
        <v>58</v>
      </c>
      <c r="G173" s="7" t="s">
        <v>105</v>
      </c>
      <c r="H173" s="19">
        <v>0.13</v>
      </c>
      <c r="I173" s="58" t="s">
        <v>1414</v>
      </c>
      <c r="J173" s="59">
        <v>0</v>
      </c>
      <c r="K173" s="59">
        <v>0</v>
      </c>
      <c r="L173" s="59">
        <v>2893090.9090909087</v>
      </c>
      <c r="M173" s="60">
        <v>0</v>
      </c>
      <c r="N173" s="60">
        <v>0</v>
      </c>
      <c r="O173" s="61">
        <f t="shared" si="6"/>
        <v>600000</v>
      </c>
      <c r="P173" s="60">
        <f t="shared" si="7"/>
        <v>300000</v>
      </c>
      <c r="Q173" t="str">
        <f t="shared" si="8"/>
        <v>Hoan Hao 1L_0.13</v>
      </c>
      <c r="R173" t="str">
        <f>VLOOKUP(Q173,Data!D:F,2,0)</f>
        <v>MC7PD_B2B_0720_141</v>
      </c>
    </row>
    <row r="174" spans="1:18" x14ac:dyDescent="0.25">
      <c r="A174" s="7" t="s">
        <v>771</v>
      </c>
      <c r="B174" s="7" t="s">
        <v>768</v>
      </c>
      <c r="C174" s="7">
        <v>337375</v>
      </c>
      <c r="D174" s="7" t="s">
        <v>775</v>
      </c>
      <c r="E174" s="7" t="s">
        <v>9</v>
      </c>
      <c r="F174" s="7" t="s">
        <v>58</v>
      </c>
      <c r="G174" s="7" t="s">
        <v>106</v>
      </c>
      <c r="H174" s="19">
        <v>0.12</v>
      </c>
      <c r="I174" s="58" t="s">
        <v>1414</v>
      </c>
      <c r="J174" s="59">
        <v>192087272.72727272</v>
      </c>
      <c r="K174" s="59">
        <v>146094545.45454544</v>
      </c>
      <c r="L174" s="59">
        <v>27595636.36363636</v>
      </c>
      <c r="M174" s="60">
        <v>49672145.454545453</v>
      </c>
      <c r="N174" s="60">
        <v>189030109.09090906</v>
      </c>
      <c r="O174" s="61">
        <f t="shared" si="6"/>
        <v>120900000</v>
      </c>
      <c r="P174" s="60">
        <f t="shared" si="7"/>
        <v>47900000</v>
      </c>
      <c r="Q174" t="str">
        <f t="shared" si="8"/>
        <v>Hoan Hao Tin_0.12</v>
      </c>
      <c r="R174" t="str">
        <f>VLOOKUP(Q174,Data!D:F,2,0)</f>
        <v>MC7PD_B2B_0720_153</v>
      </c>
    </row>
    <row r="175" spans="1:18" x14ac:dyDescent="0.25">
      <c r="A175" s="7" t="s">
        <v>771</v>
      </c>
      <c r="B175" s="7" t="s">
        <v>768</v>
      </c>
      <c r="C175" s="7">
        <v>337375</v>
      </c>
      <c r="D175" s="7" t="s">
        <v>775</v>
      </c>
      <c r="E175" s="7" t="s">
        <v>9</v>
      </c>
      <c r="F175" s="7" t="s">
        <v>58</v>
      </c>
      <c r="G175" s="7" t="s">
        <v>111</v>
      </c>
      <c r="H175" s="19">
        <v>0.12</v>
      </c>
      <c r="I175" s="58" t="s">
        <v>1414</v>
      </c>
      <c r="J175" s="59">
        <v>10778181.818181816</v>
      </c>
      <c r="K175" s="59">
        <v>0</v>
      </c>
      <c r="L175" s="59">
        <v>0</v>
      </c>
      <c r="M175" s="60">
        <v>6598181.8181818174</v>
      </c>
      <c r="N175" s="60">
        <v>0</v>
      </c>
      <c r="O175" s="61">
        <f t="shared" si="6"/>
        <v>3500000</v>
      </c>
      <c r="P175" s="60">
        <f t="shared" si="7"/>
        <v>1400000</v>
      </c>
      <c r="Q175" t="str">
        <f t="shared" si="8"/>
        <v>Ovaltine 285_0.12</v>
      </c>
      <c r="R175" t="str">
        <f>VLOOKUP(Q175,Data!D:F,2,0)</f>
        <v>MC7PD_B2B_0720_167</v>
      </c>
    </row>
    <row r="176" spans="1:18" x14ac:dyDescent="0.25">
      <c r="A176" s="7" t="s">
        <v>771</v>
      </c>
      <c r="B176" s="7" t="s">
        <v>768</v>
      </c>
      <c r="C176" s="7">
        <v>337375</v>
      </c>
      <c r="D176" s="7" t="s">
        <v>775</v>
      </c>
      <c r="E176" s="7" t="s">
        <v>1</v>
      </c>
      <c r="F176" s="7" t="s">
        <v>59</v>
      </c>
      <c r="G176" s="7" t="s">
        <v>104</v>
      </c>
      <c r="H176" s="19">
        <v>0.15</v>
      </c>
      <c r="I176" s="58" t="s">
        <v>1415</v>
      </c>
      <c r="J176" s="59">
        <v>0</v>
      </c>
      <c r="K176" s="59">
        <v>207272.72727272726</v>
      </c>
      <c r="L176" s="59">
        <v>0</v>
      </c>
      <c r="M176" s="60">
        <v>0</v>
      </c>
      <c r="N176" s="60">
        <v>2072727.2727272725</v>
      </c>
      <c r="O176" s="61">
        <f t="shared" si="6"/>
        <v>500000</v>
      </c>
      <c r="P176" s="60">
        <f t="shared" si="7"/>
        <v>200000</v>
      </c>
      <c r="Q176" t="str">
        <f t="shared" si="8"/>
        <v>Cup yogurt_0.15</v>
      </c>
      <c r="R176" t="str">
        <f>VLOOKUP(Q176,Data!D:F,2,0)</f>
        <v>MC7PD_B2B_0720_37</v>
      </c>
    </row>
    <row r="177" spans="1:18" x14ac:dyDescent="0.25">
      <c r="A177" s="7" t="s">
        <v>771</v>
      </c>
      <c r="B177" s="7" t="s">
        <v>768</v>
      </c>
      <c r="C177" s="7">
        <v>337375</v>
      </c>
      <c r="D177" s="7" t="s">
        <v>775</v>
      </c>
      <c r="E177" s="7" t="s">
        <v>1</v>
      </c>
      <c r="F177" s="7" t="s">
        <v>59</v>
      </c>
      <c r="G177" s="7" t="s">
        <v>934</v>
      </c>
      <c r="H177" s="19">
        <v>0.15</v>
      </c>
      <c r="I177" s="58" t="s">
        <v>1415</v>
      </c>
      <c r="J177" s="59">
        <v>0</v>
      </c>
      <c r="K177" s="59">
        <v>0</v>
      </c>
      <c r="L177" s="59">
        <v>331396.36363636359</v>
      </c>
      <c r="M177" s="60">
        <v>0</v>
      </c>
      <c r="N177" s="60">
        <v>994189.09090909082</v>
      </c>
      <c r="O177" s="61">
        <f t="shared" si="6"/>
        <v>300000</v>
      </c>
      <c r="P177" s="60">
        <f t="shared" si="7"/>
        <v>100000</v>
      </c>
      <c r="Q177" t="str">
        <f t="shared" si="8"/>
        <v>Fresh 1L_0.15</v>
      </c>
      <c r="R177" t="str">
        <f>VLOOKUP(Q177,Data!D:F,2,0)</f>
        <v>MC7PD_B2B_0720_127</v>
      </c>
    </row>
    <row r="178" spans="1:18" x14ac:dyDescent="0.25">
      <c r="A178" s="7" t="s">
        <v>771</v>
      </c>
      <c r="B178" s="7" t="s">
        <v>768</v>
      </c>
      <c r="C178" s="7">
        <v>337375</v>
      </c>
      <c r="D178" s="7" t="s">
        <v>775</v>
      </c>
      <c r="E178" s="7" t="s">
        <v>1</v>
      </c>
      <c r="F178" s="7" t="s">
        <v>59</v>
      </c>
      <c r="G178" s="7" t="s">
        <v>105</v>
      </c>
      <c r="H178" s="19">
        <v>0.1</v>
      </c>
      <c r="I178" s="58" t="s">
        <v>1415</v>
      </c>
      <c r="J178" s="59">
        <v>10778181.818181816</v>
      </c>
      <c r="K178" s="59">
        <v>0</v>
      </c>
      <c r="L178" s="59">
        <v>0</v>
      </c>
      <c r="M178" s="60">
        <v>0</v>
      </c>
      <c r="N178" s="60">
        <v>0</v>
      </c>
      <c r="O178" s="61">
        <f t="shared" si="6"/>
        <v>2200000</v>
      </c>
      <c r="P178" s="60">
        <f t="shared" si="7"/>
        <v>700000</v>
      </c>
      <c r="Q178" t="str">
        <f t="shared" si="8"/>
        <v>Hoan Hao 1L_0.1</v>
      </c>
      <c r="R178" t="str">
        <f>VLOOKUP(Q178,Data!D:F,2,0)</f>
        <v>MC7PD_B2B_0720_138</v>
      </c>
    </row>
    <row r="179" spans="1:18" x14ac:dyDescent="0.25">
      <c r="A179" s="7" t="s">
        <v>771</v>
      </c>
      <c r="B179" s="7" t="s">
        <v>768</v>
      </c>
      <c r="C179" s="7">
        <v>337375</v>
      </c>
      <c r="D179" s="7" t="s">
        <v>775</v>
      </c>
      <c r="E179" s="7" t="s">
        <v>1</v>
      </c>
      <c r="F179" s="7" t="s">
        <v>59</v>
      </c>
      <c r="G179" s="7" t="s">
        <v>106</v>
      </c>
      <c r="H179" s="19">
        <v>0.1</v>
      </c>
      <c r="I179" s="58" t="s">
        <v>1415</v>
      </c>
      <c r="J179" s="59">
        <v>10145454.545454545</v>
      </c>
      <c r="K179" s="59">
        <v>10348363.636363635</v>
      </c>
      <c r="L179" s="59">
        <v>1379781.8181818181</v>
      </c>
      <c r="M179" s="60">
        <v>13797818.18181818</v>
      </c>
      <c r="N179" s="60">
        <v>27595636.36363636</v>
      </c>
      <c r="O179" s="61">
        <f t="shared" si="6"/>
        <v>12700000</v>
      </c>
      <c r="P179" s="60">
        <f t="shared" si="7"/>
        <v>4200000</v>
      </c>
      <c r="Q179" t="str">
        <f t="shared" si="8"/>
        <v>Hoan Hao Tin_0.1</v>
      </c>
      <c r="R179" t="str">
        <f>VLOOKUP(Q179,Data!D:F,2,0)</f>
        <v>MC7PD_B2B_0720_151</v>
      </c>
    </row>
    <row r="180" spans="1:18" x14ac:dyDescent="0.25">
      <c r="A180" s="7" t="s">
        <v>771</v>
      </c>
      <c r="B180" s="7" t="s">
        <v>768</v>
      </c>
      <c r="C180" s="7">
        <v>337375</v>
      </c>
      <c r="D180" s="7" t="s">
        <v>775</v>
      </c>
      <c r="E180" s="7" t="s">
        <v>10</v>
      </c>
      <c r="F180" s="7" t="s">
        <v>60</v>
      </c>
      <c r="G180" s="7" t="s">
        <v>104</v>
      </c>
      <c r="H180" s="19">
        <v>0.14000000000000001</v>
      </c>
      <c r="I180" s="58" t="s">
        <v>1416</v>
      </c>
      <c r="J180" s="59">
        <v>0</v>
      </c>
      <c r="K180" s="59">
        <v>0</v>
      </c>
      <c r="L180" s="59">
        <v>0</v>
      </c>
      <c r="M180" s="60">
        <v>0</v>
      </c>
      <c r="N180" s="60">
        <v>1036363.6363636362</v>
      </c>
      <c r="O180" s="61">
        <f t="shared" si="6"/>
        <v>200000</v>
      </c>
      <c r="P180" s="60">
        <f t="shared" si="7"/>
        <v>100000</v>
      </c>
      <c r="Q180" t="str">
        <f t="shared" si="8"/>
        <v>Cup yogurt_0.14</v>
      </c>
      <c r="R180" t="str">
        <f>VLOOKUP(Q180,Data!D:F,2,0)</f>
        <v>MC7PD_B2B_0720_36</v>
      </c>
    </row>
    <row r="181" spans="1:18" x14ac:dyDescent="0.25">
      <c r="A181" s="7" t="s">
        <v>771</v>
      </c>
      <c r="B181" s="7" t="s">
        <v>768</v>
      </c>
      <c r="C181" s="7">
        <v>337375</v>
      </c>
      <c r="D181" s="7" t="s">
        <v>775</v>
      </c>
      <c r="E181" s="7" t="s">
        <v>10</v>
      </c>
      <c r="F181" s="7" t="s">
        <v>60</v>
      </c>
      <c r="G181" s="7" t="s">
        <v>106</v>
      </c>
      <c r="H181" s="19">
        <v>0.12</v>
      </c>
      <c r="I181" s="58" t="s">
        <v>1416</v>
      </c>
      <c r="J181" s="59">
        <v>64930909.090909086</v>
      </c>
      <c r="K181" s="59">
        <v>118228363.63636363</v>
      </c>
      <c r="L181" s="59">
        <v>3449454.5454545449</v>
      </c>
      <c r="M181" s="60">
        <v>0</v>
      </c>
      <c r="N181" s="60">
        <v>149016436.36363634</v>
      </c>
      <c r="O181" s="61">
        <f t="shared" si="6"/>
        <v>67100000</v>
      </c>
      <c r="P181" s="60">
        <f t="shared" si="7"/>
        <v>26600000</v>
      </c>
      <c r="Q181" t="str">
        <f t="shared" si="8"/>
        <v>Hoan Hao Tin_0.12</v>
      </c>
      <c r="R181" t="str">
        <f>VLOOKUP(Q181,Data!D:F,2,0)</f>
        <v>MC7PD_B2B_0720_153</v>
      </c>
    </row>
    <row r="182" spans="1:18" x14ac:dyDescent="0.25">
      <c r="A182" s="7" t="s">
        <v>771</v>
      </c>
      <c r="B182" s="7" t="s">
        <v>768</v>
      </c>
      <c r="C182" s="7">
        <v>337375</v>
      </c>
      <c r="D182" s="7" t="s">
        <v>775</v>
      </c>
      <c r="E182" s="7" t="s">
        <v>10</v>
      </c>
      <c r="F182" s="7" t="s">
        <v>60</v>
      </c>
      <c r="G182" s="7" t="s">
        <v>111</v>
      </c>
      <c r="H182" s="19">
        <v>0.12</v>
      </c>
      <c r="I182" s="58" t="s">
        <v>1416</v>
      </c>
      <c r="J182" s="59">
        <v>24872727.27272727</v>
      </c>
      <c r="K182" s="59">
        <v>17410909.09090909</v>
      </c>
      <c r="L182" s="59">
        <v>0</v>
      </c>
      <c r="M182" s="60">
        <v>0</v>
      </c>
      <c r="N182" s="60">
        <v>829090.90909090906</v>
      </c>
      <c r="O182" s="61">
        <f t="shared" si="6"/>
        <v>8600000</v>
      </c>
      <c r="P182" s="60">
        <f t="shared" si="7"/>
        <v>3400000</v>
      </c>
      <c r="Q182" t="str">
        <f t="shared" si="8"/>
        <v>Ovaltine 285_0.12</v>
      </c>
      <c r="R182" t="str">
        <f>VLOOKUP(Q182,Data!D:F,2,0)</f>
        <v>MC7PD_B2B_0720_167</v>
      </c>
    </row>
    <row r="183" spans="1:18" x14ac:dyDescent="0.25">
      <c r="A183" s="7" t="s">
        <v>771</v>
      </c>
      <c r="B183" s="7" t="s">
        <v>768</v>
      </c>
      <c r="C183" s="7">
        <v>337375</v>
      </c>
      <c r="D183" s="7" t="s">
        <v>775</v>
      </c>
      <c r="E183" s="7" t="s">
        <v>0</v>
      </c>
      <c r="F183" s="7" t="s">
        <v>61</v>
      </c>
      <c r="G183" s="7" t="s">
        <v>932</v>
      </c>
      <c r="H183" s="19">
        <v>0.15</v>
      </c>
      <c r="I183" s="58" t="s">
        <v>1707</v>
      </c>
      <c r="J183" s="59">
        <v>5648020</v>
      </c>
      <c r="K183" s="59">
        <v>17739915.454545453</v>
      </c>
      <c r="L183" s="59">
        <v>0</v>
      </c>
      <c r="M183" s="60">
        <v>0</v>
      </c>
      <c r="N183" s="60">
        <v>0</v>
      </c>
      <c r="O183" s="61">
        <f t="shared" si="6"/>
        <v>4700000</v>
      </c>
      <c r="P183" s="60">
        <f t="shared" si="7"/>
        <v>2300000</v>
      </c>
      <c r="Q183" t="str">
        <f t="shared" si="8"/>
        <v>Fino_0.15</v>
      </c>
      <c r="R183" t="str">
        <f>VLOOKUP(Q183,Data!D:F,2,0)</f>
        <v>MC7PD_B2B_0720_88</v>
      </c>
    </row>
    <row r="184" spans="1:18" x14ac:dyDescent="0.25">
      <c r="A184" s="7" t="s">
        <v>771</v>
      </c>
      <c r="B184" s="7" t="s">
        <v>768</v>
      </c>
      <c r="C184" s="7">
        <v>337375</v>
      </c>
      <c r="D184" s="7" t="s">
        <v>775</v>
      </c>
      <c r="E184" s="7" t="s">
        <v>0</v>
      </c>
      <c r="F184" s="7" t="s">
        <v>61</v>
      </c>
      <c r="G184" s="7" t="s">
        <v>105</v>
      </c>
      <c r="H184" s="19">
        <v>0.12</v>
      </c>
      <c r="I184" s="58" t="s">
        <v>1707</v>
      </c>
      <c r="J184" s="59">
        <v>0</v>
      </c>
      <c r="K184" s="59">
        <v>6540654.5454545449</v>
      </c>
      <c r="L184" s="59">
        <v>1735854.5454545454</v>
      </c>
      <c r="M184" s="60">
        <v>0</v>
      </c>
      <c r="N184" s="60">
        <v>0</v>
      </c>
      <c r="O184" s="61">
        <f t="shared" si="6"/>
        <v>1700000</v>
      </c>
      <c r="P184" s="60">
        <f t="shared" si="7"/>
        <v>700000</v>
      </c>
      <c r="Q184" t="str">
        <f t="shared" si="8"/>
        <v>Hoan Hao 1L_0.12</v>
      </c>
      <c r="R184" t="str">
        <f>VLOOKUP(Q184,Data!D:F,2,0)</f>
        <v>MC7PD_B2B_0720_140</v>
      </c>
    </row>
    <row r="185" spans="1:18" x14ac:dyDescent="0.25">
      <c r="A185" s="7" t="s">
        <v>771</v>
      </c>
      <c r="B185" s="7" t="s">
        <v>768</v>
      </c>
      <c r="C185" s="7">
        <v>337375</v>
      </c>
      <c r="D185" s="7" t="s">
        <v>775</v>
      </c>
      <c r="E185" s="7" t="s">
        <v>11</v>
      </c>
      <c r="F185" s="7" t="s">
        <v>64</v>
      </c>
      <c r="G185" s="7" t="s">
        <v>105</v>
      </c>
      <c r="H185" s="19">
        <v>0.14000000000000001</v>
      </c>
      <c r="I185" s="58" t="s">
        <v>1417</v>
      </c>
      <c r="J185" s="59">
        <v>0</v>
      </c>
      <c r="K185" s="59">
        <v>0</v>
      </c>
      <c r="L185" s="59">
        <v>0</v>
      </c>
      <c r="M185" s="60">
        <v>0</v>
      </c>
      <c r="N185" s="60">
        <v>0</v>
      </c>
      <c r="O185" s="61">
        <f t="shared" si="6"/>
        <v>0</v>
      </c>
      <c r="P185" s="60">
        <f t="shared" si="7"/>
        <v>0</v>
      </c>
      <c r="Q185" t="str">
        <f t="shared" si="8"/>
        <v>Hoan Hao 1L_0.14</v>
      </c>
      <c r="R185" t="str">
        <f>VLOOKUP(Q185,Data!D:F,2,0)</f>
        <v>MC7PD_B2B_0720_142</v>
      </c>
    </row>
    <row r="186" spans="1:18" x14ac:dyDescent="0.25">
      <c r="A186" s="7" t="s">
        <v>771</v>
      </c>
      <c r="B186" s="7" t="s">
        <v>768</v>
      </c>
      <c r="C186" s="7">
        <v>337375</v>
      </c>
      <c r="D186" s="7" t="s">
        <v>775</v>
      </c>
      <c r="E186" s="7" t="s">
        <v>11</v>
      </c>
      <c r="F186" s="7" t="s">
        <v>64</v>
      </c>
      <c r="G186" s="7" t="s">
        <v>106</v>
      </c>
      <c r="H186" s="19">
        <v>0.06</v>
      </c>
      <c r="I186" s="58" t="s">
        <v>1417</v>
      </c>
      <c r="J186" s="59">
        <v>125127272.72727272</v>
      </c>
      <c r="K186" s="59">
        <v>64998545.454545446</v>
      </c>
      <c r="L186" s="59">
        <v>0</v>
      </c>
      <c r="M186" s="60">
        <v>0</v>
      </c>
      <c r="N186" s="60">
        <v>20696727.27272727</v>
      </c>
      <c r="O186" s="61">
        <f t="shared" si="6"/>
        <v>42200000</v>
      </c>
      <c r="P186" s="60">
        <f t="shared" si="7"/>
        <v>8400000</v>
      </c>
      <c r="Q186" t="str">
        <f t="shared" si="8"/>
        <v>Hoan Hao Tin_0.06</v>
      </c>
      <c r="R186" t="str">
        <f>VLOOKUP(Q186,Data!D:F,2,0)</f>
        <v>MC7PD_B2B_0720_147</v>
      </c>
    </row>
    <row r="187" spans="1:18" x14ac:dyDescent="0.25">
      <c r="A187" s="7" t="s">
        <v>771</v>
      </c>
      <c r="B187" s="7" t="s">
        <v>977</v>
      </c>
      <c r="C187" s="7">
        <v>337375</v>
      </c>
      <c r="D187" s="7" t="s">
        <v>775</v>
      </c>
      <c r="E187" s="7" t="s">
        <v>1014</v>
      </c>
      <c r="F187" s="7" t="s">
        <v>1015</v>
      </c>
      <c r="G187" s="15" t="s">
        <v>931</v>
      </c>
      <c r="H187" s="16">
        <v>0.1</v>
      </c>
      <c r="I187" s="58" t="s">
        <v>1651</v>
      </c>
      <c r="J187" s="59">
        <v>0</v>
      </c>
      <c r="K187" s="59">
        <v>0</v>
      </c>
      <c r="L187" s="59">
        <v>0</v>
      </c>
      <c r="M187" s="60">
        <v>0</v>
      </c>
      <c r="N187" s="60">
        <v>0</v>
      </c>
      <c r="O187" s="61">
        <f t="shared" si="6"/>
        <v>0</v>
      </c>
      <c r="P187" s="60">
        <f t="shared" si="7"/>
        <v>0</v>
      </c>
      <c r="Q187" t="str">
        <f t="shared" si="8"/>
        <v>CK 110/ 170_0.1</v>
      </c>
      <c r="R187" t="str">
        <f>VLOOKUP(Q187,Data!D:F,2,0)</f>
        <v>MC7PD_B2B_0720_23</v>
      </c>
    </row>
    <row r="188" spans="1:18" x14ac:dyDescent="0.25">
      <c r="A188" s="7" t="s">
        <v>771</v>
      </c>
      <c r="B188" s="7" t="s">
        <v>977</v>
      </c>
      <c r="C188" s="7">
        <v>337375</v>
      </c>
      <c r="D188" s="7" t="s">
        <v>775</v>
      </c>
      <c r="E188" s="7" t="s">
        <v>1014</v>
      </c>
      <c r="F188" s="7" t="s">
        <v>1015</v>
      </c>
      <c r="G188" s="15" t="s">
        <v>933</v>
      </c>
      <c r="H188" s="16">
        <v>0.1</v>
      </c>
      <c r="I188" s="58" t="s">
        <v>1651</v>
      </c>
      <c r="J188" s="59">
        <v>0</v>
      </c>
      <c r="K188" s="59">
        <v>0</v>
      </c>
      <c r="L188" s="59">
        <v>0</v>
      </c>
      <c r="M188" s="60">
        <v>0</v>
      </c>
      <c r="N188" s="60">
        <v>0</v>
      </c>
      <c r="O188" s="61">
        <f t="shared" si="6"/>
        <v>0</v>
      </c>
      <c r="P188" s="60">
        <f t="shared" si="7"/>
        <v>0</v>
      </c>
      <c r="Q188" t="str">
        <f t="shared" si="8"/>
        <v>Fresh 110/ 180_0.1</v>
      </c>
      <c r="R188" t="str">
        <f>VLOOKUP(Q188,Data!D:F,2,0)</f>
        <v>MC7PD_B2B_0720_100</v>
      </c>
    </row>
    <row r="189" spans="1:18" x14ac:dyDescent="0.25">
      <c r="A189" s="7" t="s">
        <v>771</v>
      </c>
      <c r="B189" s="7" t="s">
        <v>977</v>
      </c>
      <c r="C189" s="7">
        <v>337375</v>
      </c>
      <c r="D189" s="7" t="s">
        <v>775</v>
      </c>
      <c r="E189" s="7" t="s">
        <v>1014</v>
      </c>
      <c r="F189" s="7" t="s">
        <v>1015</v>
      </c>
      <c r="G189" s="15" t="s">
        <v>110</v>
      </c>
      <c r="H189" s="16">
        <v>0.06</v>
      </c>
      <c r="I189" s="58" t="s">
        <v>1651</v>
      </c>
      <c r="J189" s="59">
        <v>4472727.2727272725</v>
      </c>
      <c r="K189" s="59">
        <v>0</v>
      </c>
      <c r="L189" s="59">
        <v>0</v>
      </c>
      <c r="M189" s="60">
        <v>0</v>
      </c>
      <c r="N189" s="60">
        <v>4651636.3636363633</v>
      </c>
      <c r="O189" s="61">
        <f t="shared" si="6"/>
        <v>1800000</v>
      </c>
      <c r="P189" s="60">
        <f t="shared" si="7"/>
        <v>400000</v>
      </c>
      <c r="Q189" t="str">
        <f t="shared" si="8"/>
        <v>Ovaltine 110/ 180_0.06</v>
      </c>
      <c r="R189" t="str">
        <f>VLOOKUP(Q189,Data!D:F,2,0)</f>
        <v>MC7PD_B2B_0720_156</v>
      </c>
    </row>
    <row r="190" spans="1:18" x14ac:dyDescent="0.25">
      <c r="A190" s="7" t="s">
        <v>771</v>
      </c>
      <c r="B190" s="7" t="s">
        <v>977</v>
      </c>
      <c r="C190" s="7">
        <v>337375</v>
      </c>
      <c r="D190" s="7" t="s">
        <v>775</v>
      </c>
      <c r="E190" s="7" t="s">
        <v>1014</v>
      </c>
      <c r="F190" s="7" t="s">
        <v>1015</v>
      </c>
      <c r="G190" s="15" t="s">
        <v>113</v>
      </c>
      <c r="H190" s="16">
        <v>0.06</v>
      </c>
      <c r="I190" s="58" t="s">
        <v>1651</v>
      </c>
      <c r="J190" s="59">
        <v>0</v>
      </c>
      <c r="K190" s="59">
        <v>0</v>
      </c>
      <c r="L190" s="59">
        <v>0</v>
      </c>
      <c r="M190" s="60">
        <v>0</v>
      </c>
      <c r="N190" s="60">
        <v>0</v>
      </c>
      <c r="O190" s="61">
        <f t="shared" si="6"/>
        <v>0</v>
      </c>
      <c r="P190" s="60">
        <f t="shared" si="7"/>
        <v>0</v>
      </c>
      <c r="Q190" t="str">
        <f t="shared" si="8"/>
        <v>YM 110/ 170_0.06</v>
      </c>
      <c r="R190" t="str">
        <f>VLOOKUP(Q190,Data!D:F,2,0)</f>
        <v>MC7PD_B2B_0720_179</v>
      </c>
    </row>
    <row r="191" spans="1:18" x14ac:dyDescent="0.25">
      <c r="A191" s="7" t="s">
        <v>771</v>
      </c>
      <c r="B191" s="7" t="s">
        <v>977</v>
      </c>
      <c r="C191" s="7">
        <v>337375</v>
      </c>
      <c r="D191" s="7" t="s">
        <v>775</v>
      </c>
      <c r="E191" s="7" t="s">
        <v>1016</v>
      </c>
      <c r="F191" s="7" t="s">
        <v>1017</v>
      </c>
      <c r="G191" s="15" t="s">
        <v>931</v>
      </c>
      <c r="H191" s="16">
        <v>0.15</v>
      </c>
      <c r="I191" s="58" t="s">
        <v>1652</v>
      </c>
      <c r="J191" s="59">
        <v>1254559.0909090908</v>
      </c>
      <c r="K191" s="59">
        <v>0</v>
      </c>
      <c r="L191" s="59">
        <v>0</v>
      </c>
      <c r="M191" s="60">
        <v>17743050</v>
      </c>
      <c r="N191" s="60">
        <v>2150672.7272727271</v>
      </c>
      <c r="O191" s="61">
        <f t="shared" si="6"/>
        <v>4200000</v>
      </c>
      <c r="P191" s="60">
        <f t="shared" si="7"/>
        <v>2100000</v>
      </c>
      <c r="Q191" t="str">
        <f t="shared" si="8"/>
        <v>CK 110/ 170_0.15</v>
      </c>
      <c r="R191" t="str">
        <f>VLOOKUP(Q191,Data!D:F,2,0)</f>
        <v>MC7PD_B2B_0720_28</v>
      </c>
    </row>
    <row r="192" spans="1:18" x14ac:dyDescent="0.25">
      <c r="A192" s="7" t="s">
        <v>771</v>
      </c>
      <c r="B192" s="7" t="s">
        <v>977</v>
      </c>
      <c r="C192" s="7">
        <v>337375</v>
      </c>
      <c r="D192" s="7" t="s">
        <v>775</v>
      </c>
      <c r="E192" s="7" t="s">
        <v>1016</v>
      </c>
      <c r="F192" s="7" t="s">
        <v>1017</v>
      </c>
      <c r="G192" s="15" t="s">
        <v>933</v>
      </c>
      <c r="H192" s="16">
        <v>0.1</v>
      </c>
      <c r="I192" s="58" t="s">
        <v>1652</v>
      </c>
      <c r="J192" s="59">
        <v>0</v>
      </c>
      <c r="K192" s="59">
        <v>0</v>
      </c>
      <c r="L192" s="59">
        <v>0</v>
      </c>
      <c r="M192" s="60">
        <v>0</v>
      </c>
      <c r="N192" s="60">
        <v>0</v>
      </c>
      <c r="O192" s="61">
        <f t="shared" si="6"/>
        <v>0</v>
      </c>
      <c r="P192" s="60">
        <f t="shared" si="7"/>
        <v>0</v>
      </c>
      <c r="Q192" t="str">
        <f t="shared" si="8"/>
        <v>Fresh 110/ 180_0.1</v>
      </c>
      <c r="R192" t="str">
        <f>VLOOKUP(Q192,Data!D:F,2,0)</f>
        <v>MC7PD_B2B_0720_100</v>
      </c>
    </row>
    <row r="193" spans="1:18" x14ac:dyDescent="0.25">
      <c r="A193" s="7" t="s">
        <v>771</v>
      </c>
      <c r="B193" s="7" t="s">
        <v>977</v>
      </c>
      <c r="C193" s="7">
        <v>337375</v>
      </c>
      <c r="D193" s="7" t="s">
        <v>775</v>
      </c>
      <c r="E193" s="7" t="s">
        <v>1016</v>
      </c>
      <c r="F193" s="7" t="s">
        <v>1017</v>
      </c>
      <c r="G193" s="15" t="s">
        <v>109</v>
      </c>
      <c r="H193" s="16">
        <v>0.1</v>
      </c>
      <c r="I193" s="58" t="s">
        <v>1652</v>
      </c>
      <c r="J193" s="59">
        <v>0</v>
      </c>
      <c r="K193" s="59">
        <v>0</v>
      </c>
      <c r="L193" s="59">
        <v>0</v>
      </c>
      <c r="M193" s="60">
        <v>0</v>
      </c>
      <c r="N193" s="60">
        <v>0</v>
      </c>
      <c r="O193" s="61">
        <f t="shared" si="6"/>
        <v>0</v>
      </c>
      <c r="P193" s="60">
        <f t="shared" si="7"/>
        <v>0</v>
      </c>
      <c r="Q193" t="str">
        <f t="shared" si="8"/>
        <v>Fristi LAD_0.1</v>
      </c>
      <c r="R193" t="str">
        <f>VLOOKUP(Q193,Data!D:F,2,0)</f>
        <v>MC7PD_B2B_0720_133</v>
      </c>
    </row>
    <row r="194" spans="1:18" x14ac:dyDescent="0.25">
      <c r="A194" s="7" t="s">
        <v>771</v>
      </c>
      <c r="B194" s="7" t="s">
        <v>977</v>
      </c>
      <c r="C194" s="7">
        <v>337375</v>
      </c>
      <c r="D194" s="7" t="s">
        <v>775</v>
      </c>
      <c r="E194" s="7" t="s">
        <v>1016</v>
      </c>
      <c r="F194" s="7" t="s">
        <v>1017</v>
      </c>
      <c r="G194" s="15" t="s">
        <v>113</v>
      </c>
      <c r="H194" s="16">
        <v>0.1</v>
      </c>
      <c r="I194" s="58" t="s">
        <v>1652</v>
      </c>
      <c r="J194" s="59">
        <v>0</v>
      </c>
      <c r="K194" s="59">
        <v>0</v>
      </c>
      <c r="L194" s="59">
        <v>0</v>
      </c>
      <c r="M194" s="60">
        <v>0</v>
      </c>
      <c r="N194" s="60">
        <v>0</v>
      </c>
      <c r="O194" s="61">
        <f t="shared" ref="O194:O257" si="9">IFERROR(ROUND(AVERAGE(J194:N194),-5),0)</f>
        <v>0</v>
      </c>
      <c r="P194" s="60">
        <f t="shared" ref="P194:P257" si="10">ROUND(H194*O194*3*1.1,-5)</f>
        <v>0</v>
      </c>
      <c r="Q194" t="str">
        <f t="shared" si="8"/>
        <v>YM 110/ 170_0.1</v>
      </c>
      <c r="R194" t="str">
        <f>VLOOKUP(Q194,Data!D:F,2,0)</f>
        <v>MC7PD_B2B_0720_184</v>
      </c>
    </row>
    <row r="195" spans="1:18" x14ac:dyDescent="0.25">
      <c r="A195" s="7" t="s">
        <v>771</v>
      </c>
      <c r="B195" s="7" t="s">
        <v>977</v>
      </c>
      <c r="C195" s="7">
        <v>337375</v>
      </c>
      <c r="D195" s="7" t="s">
        <v>775</v>
      </c>
      <c r="E195" s="7" t="s">
        <v>1018</v>
      </c>
      <c r="F195" s="7" t="s">
        <v>1019</v>
      </c>
      <c r="G195" s="15" t="s">
        <v>933</v>
      </c>
      <c r="H195" s="16">
        <v>0.1</v>
      </c>
      <c r="I195" s="58" t="s">
        <v>1531</v>
      </c>
      <c r="J195" s="59"/>
      <c r="K195" s="59"/>
      <c r="L195" s="59"/>
      <c r="M195" s="60"/>
      <c r="N195" s="60">
        <v>2152260</v>
      </c>
      <c r="O195" s="61">
        <f t="shared" si="9"/>
        <v>2200000</v>
      </c>
      <c r="P195" s="60">
        <f t="shared" si="10"/>
        <v>700000</v>
      </c>
      <c r="Q195" t="str">
        <f t="shared" ref="Q195:Q258" si="11">G195&amp;"_"&amp;H195</f>
        <v>Fresh 110/ 180_0.1</v>
      </c>
      <c r="R195" t="str">
        <f>VLOOKUP(Q195,Data!D:F,2,0)</f>
        <v>MC7PD_B2B_0720_100</v>
      </c>
    </row>
    <row r="196" spans="1:18" x14ac:dyDescent="0.25">
      <c r="A196" s="7" t="s">
        <v>771</v>
      </c>
      <c r="B196" s="7" t="s">
        <v>977</v>
      </c>
      <c r="C196" s="7">
        <v>337375</v>
      </c>
      <c r="D196" s="7" t="s">
        <v>775</v>
      </c>
      <c r="E196" s="7" t="s">
        <v>1018</v>
      </c>
      <c r="F196" s="7" t="s">
        <v>1019</v>
      </c>
      <c r="G196" s="15" t="s">
        <v>934</v>
      </c>
      <c r="H196" s="16">
        <v>0.1</v>
      </c>
      <c r="I196" s="58" t="s">
        <v>1531</v>
      </c>
      <c r="J196" s="59"/>
      <c r="K196" s="59"/>
      <c r="L196" s="59"/>
      <c r="M196" s="60"/>
      <c r="N196" s="60">
        <v>0</v>
      </c>
      <c r="O196" s="61">
        <f t="shared" si="9"/>
        <v>0</v>
      </c>
      <c r="P196" s="60">
        <f t="shared" si="10"/>
        <v>0</v>
      </c>
      <c r="Q196" t="str">
        <f t="shared" si="11"/>
        <v>Fresh 1L_0.1</v>
      </c>
      <c r="R196" t="str">
        <f>VLOOKUP(Q196,Data!D:F,2,0)</f>
        <v>MC7PD_B2B_0720_120</v>
      </c>
    </row>
    <row r="197" spans="1:18" x14ac:dyDescent="0.25">
      <c r="A197" s="7" t="s">
        <v>771</v>
      </c>
      <c r="B197" s="7" t="s">
        <v>977</v>
      </c>
      <c r="C197" s="7">
        <v>337375</v>
      </c>
      <c r="D197" s="7" t="s">
        <v>775</v>
      </c>
      <c r="E197" s="7" t="s">
        <v>1018</v>
      </c>
      <c r="F197" s="7" t="s">
        <v>1019</v>
      </c>
      <c r="G197" s="15" t="s">
        <v>110</v>
      </c>
      <c r="H197" s="16">
        <v>0.06</v>
      </c>
      <c r="I197" s="58" t="s">
        <v>1531</v>
      </c>
      <c r="J197" s="59"/>
      <c r="K197" s="59"/>
      <c r="L197" s="59"/>
      <c r="M197" s="60"/>
      <c r="N197" s="60">
        <v>0</v>
      </c>
      <c r="O197" s="61">
        <f t="shared" si="9"/>
        <v>0</v>
      </c>
      <c r="P197" s="60">
        <f t="shared" si="10"/>
        <v>0</v>
      </c>
      <c r="Q197" t="str">
        <f t="shared" si="11"/>
        <v>Ovaltine 110/ 180_0.06</v>
      </c>
      <c r="R197" t="str">
        <f>VLOOKUP(Q197,Data!D:F,2,0)</f>
        <v>MC7PD_B2B_0720_156</v>
      </c>
    </row>
    <row r="198" spans="1:18" x14ac:dyDescent="0.25">
      <c r="A198" s="7" t="s">
        <v>771</v>
      </c>
      <c r="B198" s="7" t="s">
        <v>977</v>
      </c>
      <c r="C198" s="7">
        <v>337375</v>
      </c>
      <c r="D198" s="7" t="s">
        <v>775</v>
      </c>
      <c r="E198" s="7" t="s">
        <v>1018</v>
      </c>
      <c r="F198" s="7" t="s">
        <v>1019</v>
      </c>
      <c r="G198" s="15" t="s">
        <v>113</v>
      </c>
      <c r="H198" s="16">
        <v>0.06</v>
      </c>
      <c r="I198" s="58" t="s">
        <v>1531</v>
      </c>
      <c r="J198" s="59"/>
      <c r="K198" s="59"/>
      <c r="L198" s="59"/>
      <c r="M198" s="60"/>
      <c r="N198" s="60">
        <v>0</v>
      </c>
      <c r="O198" s="61">
        <f t="shared" si="9"/>
        <v>0</v>
      </c>
      <c r="P198" s="60">
        <f t="shared" si="10"/>
        <v>0</v>
      </c>
      <c r="Q198" t="str">
        <f t="shared" si="11"/>
        <v>YM 110/ 170_0.06</v>
      </c>
      <c r="R198" t="str">
        <f>VLOOKUP(Q198,Data!D:F,2,0)</f>
        <v>MC7PD_B2B_0720_179</v>
      </c>
    </row>
    <row r="199" spans="1:18" x14ac:dyDescent="0.25">
      <c r="A199" s="7" t="s">
        <v>771</v>
      </c>
      <c r="B199" s="7" t="s">
        <v>768</v>
      </c>
      <c r="C199" s="7">
        <v>337375</v>
      </c>
      <c r="D199" s="7" t="s">
        <v>775</v>
      </c>
      <c r="E199" s="7" t="s">
        <v>16</v>
      </c>
      <c r="F199" s="7" t="s">
        <v>66</v>
      </c>
      <c r="G199" s="7" t="s">
        <v>104</v>
      </c>
      <c r="H199" s="19">
        <v>0.14000000000000001</v>
      </c>
      <c r="I199" s="58" t="s">
        <v>1418</v>
      </c>
      <c r="J199" s="59">
        <v>3109090.9090909087</v>
      </c>
      <c r="K199" s="59">
        <v>0</v>
      </c>
      <c r="L199" s="59">
        <v>2280000</v>
      </c>
      <c r="M199" s="60">
        <v>0</v>
      </c>
      <c r="N199" s="60">
        <v>2487272.7272727271</v>
      </c>
      <c r="O199" s="61">
        <f t="shared" si="9"/>
        <v>1600000</v>
      </c>
      <c r="P199" s="60">
        <f t="shared" si="10"/>
        <v>700000</v>
      </c>
      <c r="Q199" t="str">
        <f t="shared" si="11"/>
        <v>Cup yogurt_0.14</v>
      </c>
      <c r="R199" t="str">
        <f>VLOOKUP(Q199,Data!D:F,2,0)</f>
        <v>MC7PD_B2B_0720_36</v>
      </c>
    </row>
    <row r="200" spans="1:18" x14ac:dyDescent="0.25">
      <c r="A200" s="7" t="s">
        <v>771</v>
      </c>
      <c r="B200" s="7" t="s">
        <v>768</v>
      </c>
      <c r="C200" s="7">
        <v>337375</v>
      </c>
      <c r="D200" s="7" t="s">
        <v>775</v>
      </c>
      <c r="E200" s="7" t="s">
        <v>16</v>
      </c>
      <c r="F200" s="7" t="s">
        <v>66</v>
      </c>
      <c r="G200" s="7" t="s">
        <v>932</v>
      </c>
      <c r="H200" s="19">
        <v>0.09</v>
      </c>
      <c r="I200" s="58" t="s">
        <v>1418</v>
      </c>
      <c r="J200" s="59">
        <v>11552768.181818182</v>
      </c>
      <c r="K200" s="59">
        <v>24260809.09090909</v>
      </c>
      <c r="L200" s="59">
        <v>25878196.363636363</v>
      </c>
      <c r="M200" s="60">
        <v>0</v>
      </c>
      <c r="N200" s="60">
        <v>40704246.36363636</v>
      </c>
      <c r="O200" s="61">
        <f t="shared" si="9"/>
        <v>20500000</v>
      </c>
      <c r="P200" s="60">
        <f t="shared" si="10"/>
        <v>6100000</v>
      </c>
      <c r="Q200" t="str">
        <f t="shared" si="11"/>
        <v>Fino_0.09</v>
      </c>
      <c r="R200" t="str">
        <f>VLOOKUP(Q200,Data!D:F,2,0)</f>
        <v>MC7PD_B2B_0720_80</v>
      </c>
    </row>
    <row r="201" spans="1:18" x14ac:dyDescent="0.25">
      <c r="A201" s="7" t="s">
        <v>771</v>
      </c>
      <c r="B201" s="7" t="s">
        <v>768</v>
      </c>
      <c r="C201" s="7">
        <v>337375</v>
      </c>
      <c r="D201" s="7" t="s">
        <v>775</v>
      </c>
      <c r="E201" s="7" t="s">
        <v>16</v>
      </c>
      <c r="F201" s="7" t="s">
        <v>66</v>
      </c>
      <c r="G201" s="7" t="s">
        <v>934</v>
      </c>
      <c r="H201" s="19">
        <v>0.12</v>
      </c>
      <c r="I201" s="58" t="s">
        <v>1418</v>
      </c>
      <c r="J201" s="59">
        <v>0</v>
      </c>
      <c r="K201" s="59">
        <v>0</v>
      </c>
      <c r="L201" s="59">
        <v>0</v>
      </c>
      <c r="M201" s="60">
        <v>0</v>
      </c>
      <c r="N201" s="60">
        <v>0</v>
      </c>
      <c r="O201" s="61">
        <f t="shared" si="9"/>
        <v>0</v>
      </c>
      <c r="P201" s="60">
        <f t="shared" si="10"/>
        <v>0</v>
      </c>
      <c r="Q201" t="str">
        <f t="shared" si="11"/>
        <v>Fresh 1L_0.12</v>
      </c>
      <c r="R201" t="str">
        <f>VLOOKUP(Q201,Data!D:F,2,0)</f>
        <v>MC7PD_B2B_0720_123</v>
      </c>
    </row>
    <row r="202" spans="1:18" x14ac:dyDescent="0.25">
      <c r="A202" s="7" t="s">
        <v>771</v>
      </c>
      <c r="B202" s="7" t="s">
        <v>768</v>
      </c>
      <c r="C202" s="7">
        <v>337375</v>
      </c>
      <c r="D202" s="7" t="s">
        <v>775</v>
      </c>
      <c r="E202" s="7" t="s">
        <v>16</v>
      </c>
      <c r="F202" s="7" t="s">
        <v>66</v>
      </c>
      <c r="G202" s="7" t="s">
        <v>105</v>
      </c>
      <c r="H202" s="19">
        <v>0.14000000000000001</v>
      </c>
      <c r="I202" s="58" t="s">
        <v>1418</v>
      </c>
      <c r="J202" s="59">
        <v>23258181.818181816</v>
      </c>
      <c r="K202" s="59">
        <v>0</v>
      </c>
      <c r="L202" s="59">
        <v>6364799.9999999991</v>
      </c>
      <c r="M202" s="60">
        <v>0</v>
      </c>
      <c r="N202" s="60">
        <v>6943418.1818181816</v>
      </c>
      <c r="O202" s="61">
        <f t="shared" si="9"/>
        <v>7300000</v>
      </c>
      <c r="P202" s="60">
        <f t="shared" si="10"/>
        <v>3400000</v>
      </c>
      <c r="Q202" t="str">
        <f t="shared" si="11"/>
        <v>Hoan Hao 1L_0.14</v>
      </c>
      <c r="R202" t="str">
        <f>VLOOKUP(Q202,Data!D:F,2,0)</f>
        <v>MC7PD_B2B_0720_142</v>
      </c>
    </row>
    <row r="203" spans="1:18" x14ac:dyDescent="0.25">
      <c r="A203" s="7" t="s">
        <v>771</v>
      </c>
      <c r="B203" s="7" t="s">
        <v>768</v>
      </c>
      <c r="C203" s="7">
        <v>337375</v>
      </c>
      <c r="D203" s="7" t="s">
        <v>1763</v>
      </c>
      <c r="E203" s="7" t="s">
        <v>1769</v>
      </c>
      <c r="F203" s="7" t="s">
        <v>1770</v>
      </c>
      <c r="G203" s="7" t="s">
        <v>105</v>
      </c>
      <c r="H203" s="13">
        <v>0.1</v>
      </c>
      <c r="I203" s="8" t="s">
        <v>1785</v>
      </c>
      <c r="J203" s="8"/>
      <c r="K203" s="8"/>
      <c r="L203" s="60"/>
      <c r="M203" s="60"/>
      <c r="N203" s="7"/>
      <c r="O203" s="61">
        <f t="shared" si="9"/>
        <v>0</v>
      </c>
      <c r="P203" s="60">
        <f t="shared" si="10"/>
        <v>0</v>
      </c>
      <c r="Q203" t="str">
        <f t="shared" si="11"/>
        <v>Hoan Hao 1L_0.1</v>
      </c>
      <c r="R203" t="str">
        <f>VLOOKUP(Q203,Data!D:F,2,0)</f>
        <v>MC7PD_B2B_0720_138</v>
      </c>
    </row>
    <row r="204" spans="1:18" x14ac:dyDescent="0.25">
      <c r="A204" s="7" t="s">
        <v>771</v>
      </c>
      <c r="B204" s="7" t="s">
        <v>977</v>
      </c>
      <c r="C204" s="7">
        <v>337375</v>
      </c>
      <c r="D204" s="7" t="s">
        <v>775</v>
      </c>
      <c r="E204" s="7" t="s">
        <v>1020</v>
      </c>
      <c r="F204" s="7" t="s">
        <v>1021</v>
      </c>
      <c r="G204" s="15" t="s">
        <v>931</v>
      </c>
      <c r="H204" s="16">
        <v>0.1</v>
      </c>
      <c r="I204" s="58" t="s">
        <v>1653</v>
      </c>
      <c r="J204" s="59">
        <v>2832000</v>
      </c>
      <c r="K204" s="59">
        <v>8778608.1818181816</v>
      </c>
      <c r="L204" s="59">
        <v>283180.90909090906</v>
      </c>
      <c r="M204" s="60">
        <v>164924230</v>
      </c>
      <c r="N204" s="60">
        <v>2548628.1818181816</v>
      </c>
      <c r="O204" s="61">
        <f t="shared" si="9"/>
        <v>35900000</v>
      </c>
      <c r="P204" s="60">
        <f t="shared" si="10"/>
        <v>11800000</v>
      </c>
      <c r="Q204" t="str">
        <f t="shared" si="11"/>
        <v>CK 110/ 170_0.1</v>
      </c>
      <c r="R204" t="str">
        <f>VLOOKUP(Q204,Data!D:F,2,0)</f>
        <v>MC7PD_B2B_0720_23</v>
      </c>
    </row>
    <row r="205" spans="1:18" x14ac:dyDescent="0.25">
      <c r="A205" s="7" t="s">
        <v>771</v>
      </c>
      <c r="B205" s="7" t="s">
        <v>977</v>
      </c>
      <c r="C205" s="7">
        <v>337375</v>
      </c>
      <c r="D205" s="7" t="s">
        <v>775</v>
      </c>
      <c r="E205" s="7" t="s">
        <v>1020</v>
      </c>
      <c r="F205" s="7" t="s">
        <v>1021</v>
      </c>
      <c r="G205" s="15" t="s">
        <v>107</v>
      </c>
      <c r="H205" s="16">
        <v>0.1</v>
      </c>
      <c r="I205" s="58" t="s">
        <v>1653</v>
      </c>
      <c r="J205" s="59">
        <v>0</v>
      </c>
      <c r="K205" s="59">
        <v>0</v>
      </c>
      <c r="L205" s="59">
        <v>0</v>
      </c>
      <c r="M205" s="60">
        <v>9183927.2727272715</v>
      </c>
      <c r="N205" s="60">
        <v>2296000</v>
      </c>
      <c r="O205" s="61">
        <f t="shared" si="9"/>
        <v>2300000</v>
      </c>
      <c r="P205" s="60">
        <f t="shared" si="10"/>
        <v>800000</v>
      </c>
      <c r="Q205" t="str">
        <f t="shared" si="11"/>
        <v>DL Gold_0.1</v>
      </c>
      <c r="R205" t="str">
        <f>VLOOKUP(Q205,Data!D:F,2,0)</f>
        <v>MC7PD_B2B_0720_62</v>
      </c>
    </row>
    <row r="206" spans="1:18" x14ac:dyDescent="0.25">
      <c r="A206" s="7" t="s">
        <v>771</v>
      </c>
      <c r="B206" s="7" t="s">
        <v>977</v>
      </c>
      <c r="C206" s="7">
        <v>337375</v>
      </c>
      <c r="D206" s="7" t="s">
        <v>775</v>
      </c>
      <c r="E206" s="7" t="s">
        <v>1020</v>
      </c>
      <c r="F206" s="7" t="s">
        <v>1021</v>
      </c>
      <c r="G206" s="15" t="s">
        <v>314</v>
      </c>
      <c r="H206" s="16">
        <v>0.1</v>
      </c>
      <c r="I206" s="58" t="s">
        <v>1653</v>
      </c>
      <c r="J206" s="59">
        <v>2522181.8181818179</v>
      </c>
      <c r="K206" s="59">
        <v>0</v>
      </c>
      <c r="L206" s="59">
        <v>0</v>
      </c>
      <c r="M206" s="60">
        <v>3967181.8181818179</v>
      </c>
      <c r="N206" s="7">
        <v>0</v>
      </c>
      <c r="O206" s="61">
        <f t="shared" si="9"/>
        <v>1300000</v>
      </c>
      <c r="P206" s="60">
        <f t="shared" si="10"/>
        <v>400000</v>
      </c>
      <c r="Q206" t="str">
        <f t="shared" si="11"/>
        <v>DL SCM 560g_0.1</v>
      </c>
      <c r="R206" t="str">
        <f>VLOOKUP(Q206,Data!D:F,2,0)</f>
        <v>MC7PD_B2B_0720_73</v>
      </c>
    </row>
    <row r="207" spans="1:18" x14ac:dyDescent="0.25">
      <c r="A207" s="7" t="s">
        <v>771</v>
      </c>
      <c r="B207" s="7" t="s">
        <v>977</v>
      </c>
      <c r="C207" s="7">
        <v>337375</v>
      </c>
      <c r="D207" s="7" t="s">
        <v>775</v>
      </c>
      <c r="E207" s="7" t="s">
        <v>1020</v>
      </c>
      <c r="F207" s="7" t="s">
        <v>1021</v>
      </c>
      <c r="G207" s="15" t="s">
        <v>932</v>
      </c>
      <c r="H207" s="16">
        <v>0.1</v>
      </c>
      <c r="I207" s="58" t="s">
        <v>1653</v>
      </c>
      <c r="J207" s="59">
        <v>0</v>
      </c>
      <c r="K207" s="59">
        <v>11905052.727272727</v>
      </c>
      <c r="L207" s="59">
        <v>28081.81818181818</v>
      </c>
      <c r="M207" s="60">
        <v>4172958.1818181816</v>
      </c>
      <c r="N207" s="60">
        <v>5391290.9090909082</v>
      </c>
      <c r="O207" s="61">
        <f t="shared" si="9"/>
        <v>4300000</v>
      </c>
      <c r="P207" s="60">
        <f t="shared" si="10"/>
        <v>1400000</v>
      </c>
      <c r="Q207" t="str">
        <f t="shared" si="11"/>
        <v>Fino_0.1</v>
      </c>
      <c r="R207" t="str">
        <f>VLOOKUP(Q207,Data!D:F,2,0)</f>
        <v>MC7PD_B2B_0720_81</v>
      </c>
    </row>
    <row r="208" spans="1:18" x14ac:dyDescent="0.25">
      <c r="A208" s="7" t="s">
        <v>771</v>
      </c>
      <c r="B208" s="7" t="s">
        <v>977</v>
      </c>
      <c r="C208" s="7">
        <v>337375</v>
      </c>
      <c r="D208" s="7" t="s">
        <v>775</v>
      </c>
      <c r="E208" s="7" t="s">
        <v>1020</v>
      </c>
      <c r="F208" s="7" t="s">
        <v>1021</v>
      </c>
      <c r="G208" s="15" t="s">
        <v>933</v>
      </c>
      <c r="H208" s="16">
        <v>0.1</v>
      </c>
      <c r="I208" s="58" t="s">
        <v>1653</v>
      </c>
      <c r="J208" s="59">
        <v>7322426.3636363633</v>
      </c>
      <c r="K208" s="59">
        <v>1755005.4545454544</v>
      </c>
      <c r="L208" s="59">
        <v>507535.45454545453</v>
      </c>
      <c r="M208" s="60">
        <v>0</v>
      </c>
      <c r="N208" s="60">
        <v>0</v>
      </c>
      <c r="O208" s="61">
        <f t="shared" si="9"/>
        <v>1900000</v>
      </c>
      <c r="P208" s="60">
        <f t="shared" si="10"/>
        <v>600000</v>
      </c>
      <c r="Q208" t="str">
        <f t="shared" si="11"/>
        <v>Fresh 110/ 180_0.1</v>
      </c>
      <c r="R208" t="str">
        <f>VLOOKUP(Q208,Data!D:F,2,0)</f>
        <v>MC7PD_B2B_0720_100</v>
      </c>
    </row>
    <row r="209" spans="1:18" x14ac:dyDescent="0.25">
      <c r="A209" s="7" t="s">
        <v>771</v>
      </c>
      <c r="B209" s="7" t="s">
        <v>977</v>
      </c>
      <c r="C209" s="7">
        <v>337375</v>
      </c>
      <c r="D209" s="7" t="s">
        <v>775</v>
      </c>
      <c r="E209" s="7" t="s">
        <v>1020</v>
      </c>
      <c r="F209" s="7" t="s">
        <v>1021</v>
      </c>
      <c r="G209" s="15" t="s">
        <v>109</v>
      </c>
      <c r="H209" s="16">
        <v>0.1</v>
      </c>
      <c r="I209" s="58" t="s">
        <v>1653</v>
      </c>
      <c r="J209" s="59">
        <v>0</v>
      </c>
      <c r="K209" s="59">
        <v>0</v>
      </c>
      <c r="L209" s="59">
        <v>0</v>
      </c>
      <c r="M209" s="60">
        <v>0</v>
      </c>
      <c r="N209" s="60">
        <v>3172727.2727272725</v>
      </c>
      <c r="O209" s="61">
        <f t="shared" si="9"/>
        <v>600000</v>
      </c>
      <c r="P209" s="60">
        <f t="shared" si="10"/>
        <v>200000</v>
      </c>
      <c r="Q209" t="str">
        <f t="shared" si="11"/>
        <v>Fristi LAD_0.1</v>
      </c>
      <c r="R209" t="str">
        <f>VLOOKUP(Q209,Data!D:F,2,0)</f>
        <v>MC7PD_B2B_0720_133</v>
      </c>
    </row>
    <row r="210" spans="1:18" x14ac:dyDescent="0.25">
      <c r="A210" s="7" t="s">
        <v>771</v>
      </c>
      <c r="B210" s="7" t="s">
        <v>977</v>
      </c>
      <c r="C210" s="7">
        <v>337375</v>
      </c>
      <c r="D210" s="7" t="s">
        <v>775</v>
      </c>
      <c r="E210" s="7" t="s">
        <v>1020</v>
      </c>
      <c r="F210" s="7" t="s">
        <v>1021</v>
      </c>
      <c r="G210" s="15" t="s">
        <v>106</v>
      </c>
      <c r="H210" s="16">
        <v>0.1</v>
      </c>
      <c r="I210" s="58" t="s">
        <v>1653</v>
      </c>
      <c r="J210" s="59">
        <v>0</v>
      </c>
      <c r="K210" s="59">
        <v>0</v>
      </c>
      <c r="L210" s="59">
        <v>0</v>
      </c>
      <c r="M210" s="60">
        <v>0</v>
      </c>
      <c r="N210" s="60">
        <v>0</v>
      </c>
      <c r="O210" s="61">
        <f t="shared" si="9"/>
        <v>0</v>
      </c>
      <c r="P210" s="60">
        <f t="shared" si="10"/>
        <v>0</v>
      </c>
      <c r="Q210" t="str">
        <f t="shared" si="11"/>
        <v>Hoan Hao Tin_0.1</v>
      </c>
      <c r="R210" t="str">
        <f>VLOOKUP(Q210,Data!D:F,2,0)</f>
        <v>MC7PD_B2B_0720_151</v>
      </c>
    </row>
    <row r="211" spans="1:18" x14ac:dyDescent="0.25">
      <c r="A211" s="7" t="s">
        <v>771</v>
      </c>
      <c r="B211" s="7" t="s">
        <v>977</v>
      </c>
      <c r="C211" s="7">
        <v>337375</v>
      </c>
      <c r="D211" s="7" t="s">
        <v>775</v>
      </c>
      <c r="E211" s="7" t="s">
        <v>1020</v>
      </c>
      <c r="F211" s="7" t="s">
        <v>1021</v>
      </c>
      <c r="G211" s="15" t="s">
        <v>110</v>
      </c>
      <c r="H211" s="16">
        <v>0.06</v>
      </c>
      <c r="I211" s="58" t="s">
        <v>1653</v>
      </c>
      <c r="J211" s="59">
        <v>6765454.5454545449</v>
      </c>
      <c r="K211" s="59">
        <v>15970909.09090909</v>
      </c>
      <c r="L211" s="59">
        <v>0</v>
      </c>
      <c r="M211" s="60">
        <v>14639999.999999998</v>
      </c>
      <c r="N211" s="60">
        <v>5323636.3636363633</v>
      </c>
      <c r="O211" s="61">
        <f t="shared" si="9"/>
        <v>8500000</v>
      </c>
      <c r="P211" s="60">
        <f t="shared" si="10"/>
        <v>1700000</v>
      </c>
      <c r="Q211" t="str">
        <f t="shared" si="11"/>
        <v>Ovaltine 110/ 180_0.06</v>
      </c>
      <c r="R211" t="str">
        <f>VLOOKUP(Q211,Data!D:F,2,0)</f>
        <v>MC7PD_B2B_0720_156</v>
      </c>
    </row>
    <row r="212" spans="1:18" x14ac:dyDescent="0.25">
      <c r="A212" s="7" t="s">
        <v>771</v>
      </c>
      <c r="B212" s="7" t="s">
        <v>977</v>
      </c>
      <c r="C212" s="7">
        <v>337375</v>
      </c>
      <c r="D212" s="7" t="s">
        <v>775</v>
      </c>
      <c r="E212" s="7" t="s">
        <v>1020</v>
      </c>
      <c r="F212" s="7" t="s">
        <v>1021</v>
      </c>
      <c r="G212" s="15" t="s">
        <v>113</v>
      </c>
      <c r="H212" s="16">
        <v>0.1</v>
      </c>
      <c r="I212" s="58" t="s">
        <v>1653</v>
      </c>
      <c r="J212" s="59">
        <v>0</v>
      </c>
      <c r="K212" s="59">
        <v>7045381.8181818174</v>
      </c>
      <c r="L212" s="59">
        <v>0</v>
      </c>
      <c r="M212" s="60">
        <v>59181818.18181818</v>
      </c>
      <c r="N212" s="60">
        <v>3381818.1818181816</v>
      </c>
      <c r="O212" s="61">
        <f t="shared" si="9"/>
        <v>13900000</v>
      </c>
      <c r="P212" s="60">
        <f t="shared" si="10"/>
        <v>4600000</v>
      </c>
      <c r="Q212" t="str">
        <f t="shared" si="11"/>
        <v>YM 110/ 170_0.1</v>
      </c>
      <c r="R212" t="str">
        <f>VLOOKUP(Q212,Data!D:F,2,0)</f>
        <v>MC7PD_B2B_0720_184</v>
      </c>
    </row>
    <row r="213" spans="1:18" x14ac:dyDescent="0.25">
      <c r="A213" s="7" t="s">
        <v>771</v>
      </c>
      <c r="B213" s="7" t="s">
        <v>977</v>
      </c>
      <c r="C213" s="7">
        <v>337375</v>
      </c>
      <c r="D213" s="7" t="s">
        <v>775</v>
      </c>
      <c r="E213" s="7" t="s">
        <v>1020</v>
      </c>
      <c r="F213" s="7" t="s">
        <v>1021</v>
      </c>
      <c r="G213" s="15" t="s">
        <v>114</v>
      </c>
      <c r="H213" s="16">
        <v>0.06</v>
      </c>
      <c r="I213" s="58" t="s">
        <v>1653</v>
      </c>
      <c r="J213" s="59">
        <v>0</v>
      </c>
      <c r="K213" s="59">
        <v>0</v>
      </c>
      <c r="L213" s="59">
        <v>0</v>
      </c>
      <c r="M213" s="60">
        <v>5901279.0909090908</v>
      </c>
      <c r="N213" s="60">
        <v>1272727.2727272727</v>
      </c>
      <c r="O213" s="61">
        <f t="shared" si="9"/>
        <v>1400000</v>
      </c>
      <c r="P213" s="60">
        <f t="shared" si="10"/>
        <v>300000</v>
      </c>
      <c r="Q213" t="str">
        <f t="shared" si="11"/>
        <v>YM Bottle_0.06</v>
      </c>
      <c r="R213" t="str">
        <f>VLOOKUP(Q213,Data!D:F,2,0)</f>
        <v>MC7PD_B2B_0720_192</v>
      </c>
    </row>
    <row r="214" spans="1:18" x14ac:dyDescent="0.25">
      <c r="A214" s="7" t="s">
        <v>771</v>
      </c>
      <c r="B214" s="7" t="s">
        <v>977</v>
      </c>
      <c r="C214" s="7">
        <v>337375</v>
      </c>
      <c r="D214" s="7" t="s">
        <v>775</v>
      </c>
      <c r="E214" s="7" t="s">
        <v>1022</v>
      </c>
      <c r="F214" s="7" t="s">
        <v>1023</v>
      </c>
      <c r="G214" s="15" t="s">
        <v>934</v>
      </c>
      <c r="H214" s="16">
        <v>0.11</v>
      </c>
      <c r="I214" s="58" t="s">
        <v>1532</v>
      </c>
      <c r="J214" s="59">
        <v>0</v>
      </c>
      <c r="K214" s="59">
        <v>9941890.9090909082</v>
      </c>
      <c r="L214" s="59">
        <v>29825672.727272727</v>
      </c>
      <c r="M214" s="60">
        <v>0</v>
      </c>
      <c r="N214" s="60">
        <v>9941890.9090909082</v>
      </c>
      <c r="O214" s="61">
        <f t="shared" si="9"/>
        <v>9900000</v>
      </c>
      <c r="P214" s="60">
        <f t="shared" si="10"/>
        <v>3600000</v>
      </c>
      <c r="Q214" t="str">
        <f t="shared" si="11"/>
        <v>Fresh 1L_0.11</v>
      </c>
      <c r="R214" t="str">
        <f>VLOOKUP(Q214,Data!D:F,2,0)</f>
        <v>MC7PD_B2B_0720_121</v>
      </c>
    </row>
    <row r="215" spans="1:18" x14ac:dyDescent="0.25">
      <c r="A215" s="7" t="s">
        <v>771</v>
      </c>
      <c r="B215" s="7" t="s">
        <v>977</v>
      </c>
      <c r="C215" s="7">
        <v>337375</v>
      </c>
      <c r="D215" s="7" t="s">
        <v>775</v>
      </c>
      <c r="E215" s="7" t="s">
        <v>1024</v>
      </c>
      <c r="F215" s="7" t="s">
        <v>1025</v>
      </c>
      <c r="G215" s="15" t="s">
        <v>931</v>
      </c>
      <c r="H215" s="16">
        <v>0.1</v>
      </c>
      <c r="I215" s="58" t="s">
        <v>1644</v>
      </c>
      <c r="J215" s="59"/>
      <c r="K215" s="59"/>
      <c r="L215" s="59"/>
      <c r="M215" s="60">
        <v>1075336.3636363635</v>
      </c>
      <c r="N215" s="60">
        <v>0</v>
      </c>
      <c r="O215" s="61">
        <f t="shared" si="9"/>
        <v>500000</v>
      </c>
      <c r="P215" s="60">
        <f t="shared" si="10"/>
        <v>200000</v>
      </c>
      <c r="Q215" t="str">
        <f t="shared" si="11"/>
        <v>CK 110/ 170_0.1</v>
      </c>
      <c r="R215" t="str">
        <f>VLOOKUP(Q215,Data!D:F,2,0)</f>
        <v>MC7PD_B2B_0720_23</v>
      </c>
    </row>
    <row r="216" spans="1:18" x14ac:dyDescent="0.25">
      <c r="A216" s="7" t="s">
        <v>771</v>
      </c>
      <c r="B216" s="7" t="s">
        <v>977</v>
      </c>
      <c r="C216" s="7">
        <v>337375</v>
      </c>
      <c r="D216" s="7" t="s">
        <v>775</v>
      </c>
      <c r="E216" s="7" t="s">
        <v>1024</v>
      </c>
      <c r="F216" s="7" t="s">
        <v>1025</v>
      </c>
      <c r="G216" s="15" t="s">
        <v>932</v>
      </c>
      <c r="H216" s="16">
        <v>0.1</v>
      </c>
      <c r="I216" s="58" t="s">
        <v>1644</v>
      </c>
      <c r="J216" s="59"/>
      <c r="K216" s="59"/>
      <c r="L216" s="59"/>
      <c r="M216" s="60">
        <v>0</v>
      </c>
      <c r="N216" s="60">
        <v>0</v>
      </c>
      <c r="O216" s="61">
        <f t="shared" si="9"/>
        <v>0</v>
      </c>
      <c r="P216" s="60">
        <f t="shared" si="10"/>
        <v>0</v>
      </c>
      <c r="Q216" t="str">
        <f t="shared" si="11"/>
        <v>Fino_0.1</v>
      </c>
      <c r="R216" t="str">
        <f>VLOOKUP(Q216,Data!D:F,2,0)</f>
        <v>MC7PD_B2B_0720_81</v>
      </c>
    </row>
    <row r="217" spans="1:18" x14ac:dyDescent="0.25">
      <c r="A217" s="7" t="s">
        <v>771</v>
      </c>
      <c r="B217" s="7" t="s">
        <v>977</v>
      </c>
      <c r="C217" s="7">
        <v>337375</v>
      </c>
      <c r="D217" s="7" t="s">
        <v>775</v>
      </c>
      <c r="E217" s="7" t="s">
        <v>1024</v>
      </c>
      <c r="F217" s="7" t="s">
        <v>1025</v>
      </c>
      <c r="G217" s="15" t="s">
        <v>934</v>
      </c>
      <c r="H217" s="16">
        <v>0.1</v>
      </c>
      <c r="I217" s="58" t="s">
        <v>1644</v>
      </c>
      <c r="J217" s="59"/>
      <c r="K217" s="59"/>
      <c r="L217" s="59"/>
      <c r="M217" s="60">
        <v>0</v>
      </c>
      <c r="N217" s="60">
        <v>0</v>
      </c>
      <c r="O217" s="61">
        <f t="shared" si="9"/>
        <v>0</v>
      </c>
      <c r="P217" s="60">
        <f t="shared" si="10"/>
        <v>0</v>
      </c>
      <c r="Q217" t="str">
        <f t="shared" si="11"/>
        <v>Fresh 1L_0.1</v>
      </c>
      <c r="R217" t="str">
        <f>VLOOKUP(Q217,Data!D:F,2,0)</f>
        <v>MC7PD_B2B_0720_120</v>
      </c>
    </row>
    <row r="218" spans="1:18" x14ac:dyDescent="0.25">
      <c r="A218" s="7" t="s">
        <v>771</v>
      </c>
      <c r="B218" s="7" t="s">
        <v>977</v>
      </c>
      <c r="C218" s="7">
        <v>337375</v>
      </c>
      <c r="D218" s="7" t="s">
        <v>775</v>
      </c>
      <c r="E218" s="7" t="s">
        <v>1024</v>
      </c>
      <c r="F218" s="7" t="s">
        <v>1025</v>
      </c>
      <c r="G218" s="15" t="s">
        <v>109</v>
      </c>
      <c r="H218" s="16">
        <v>0.1</v>
      </c>
      <c r="I218" s="58" t="s">
        <v>1644</v>
      </c>
      <c r="J218" s="59"/>
      <c r="K218" s="59"/>
      <c r="L218" s="59"/>
      <c r="M218" s="60">
        <v>0</v>
      </c>
      <c r="N218" s="60">
        <v>0</v>
      </c>
      <c r="O218" s="61">
        <f t="shared" si="9"/>
        <v>0</v>
      </c>
      <c r="P218" s="60">
        <f t="shared" si="10"/>
        <v>0</v>
      </c>
      <c r="Q218" t="str">
        <f t="shared" si="11"/>
        <v>Fristi LAD_0.1</v>
      </c>
      <c r="R218" t="str">
        <f>VLOOKUP(Q218,Data!D:F,2,0)</f>
        <v>MC7PD_B2B_0720_133</v>
      </c>
    </row>
    <row r="219" spans="1:18" x14ac:dyDescent="0.25">
      <c r="A219" s="7" t="s">
        <v>771</v>
      </c>
      <c r="B219" s="7" t="s">
        <v>977</v>
      </c>
      <c r="C219" s="7">
        <v>337375</v>
      </c>
      <c r="D219" s="7" t="s">
        <v>775</v>
      </c>
      <c r="E219" s="7" t="s">
        <v>1024</v>
      </c>
      <c r="F219" s="7" t="s">
        <v>1025</v>
      </c>
      <c r="G219" s="7" t="s">
        <v>110</v>
      </c>
      <c r="H219" s="13">
        <v>0.06</v>
      </c>
      <c r="I219" s="8" t="s">
        <v>1785</v>
      </c>
      <c r="J219" s="8"/>
      <c r="K219" s="8"/>
      <c r="L219" s="60"/>
      <c r="M219" s="60"/>
      <c r="N219" s="7"/>
      <c r="O219" s="61">
        <f t="shared" si="9"/>
        <v>0</v>
      </c>
      <c r="P219" s="60">
        <f t="shared" si="10"/>
        <v>0</v>
      </c>
      <c r="Q219" t="str">
        <f t="shared" si="11"/>
        <v>Ovaltine 110/ 180_0.06</v>
      </c>
      <c r="R219" t="str">
        <f>VLOOKUP(Q219,Data!D:F,2,0)</f>
        <v>MC7PD_B2B_0720_156</v>
      </c>
    </row>
    <row r="220" spans="1:18" x14ac:dyDescent="0.25">
      <c r="A220" s="7" t="s">
        <v>771</v>
      </c>
      <c r="B220" s="7" t="s">
        <v>977</v>
      </c>
      <c r="C220" s="7">
        <v>337375</v>
      </c>
      <c r="D220" s="7" t="s">
        <v>775</v>
      </c>
      <c r="E220" s="7" t="s">
        <v>1024</v>
      </c>
      <c r="F220" s="7" t="s">
        <v>1025</v>
      </c>
      <c r="G220" s="15" t="s">
        <v>113</v>
      </c>
      <c r="H220" s="16">
        <v>0.1</v>
      </c>
      <c r="I220" s="58" t="s">
        <v>1644</v>
      </c>
      <c r="J220" s="59"/>
      <c r="K220" s="59"/>
      <c r="L220" s="59"/>
      <c r="M220" s="60">
        <v>0</v>
      </c>
      <c r="N220" s="60">
        <v>0</v>
      </c>
      <c r="O220" s="61">
        <f t="shared" si="9"/>
        <v>0</v>
      </c>
      <c r="P220" s="60">
        <f t="shared" si="10"/>
        <v>0</v>
      </c>
      <c r="Q220" t="str">
        <f t="shared" si="11"/>
        <v>YM 110/ 170_0.1</v>
      </c>
      <c r="R220" t="str">
        <f>VLOOKUP(Q220,Data!D:F,2,0)</f>
        <v>MC7PD_B2B_0720_184</v>
      </c>
    </row>
    <row r="221" spans="1:18" x14ac:dyDescent="0.25">
      <c r="A221" s="7" t="s">
        <v>771</v>
      </c>
      <c r="B221" s="7" t="s">
        <v>768</v>
      </c>
      <c r="C221" s="7">
        <v>337375</v>
      </c>
      <c r="D221" s="7" t="s">
        <v>775</v>
      </c>
      <c r="E221" s="7" t="s">
        <v>18</v>
      </c>
      <c r="F221" s="7" t="s">
        <v>71</v>
      </c>
      <c r="G221" s="7" t="s">
        <v>932</v>
      </c>
      <c r="H221" s="19">
        <v>0.1</v>
      </c>
      <c r="I221" s="58" t="s">
        <v>1405</v>
      </c>
      <c r="J221" s="59">
        <v>0</v>
      </c>
      <c r="K221" s="59">
        <v>0</v>
      </c>
      <c r="L221" s="59">
        <v>0</v>
      </c>
      <c r="M221" s="60">
        <v>0</v>
      </c>
      <c r="N221" s="60">
        <v>0</v>
      </c>
      <c r="O221" s="61">
        <f t="shared" si="9"/>
        <v>0</v>
      </c>
      <c r="P221" s="60">
        <f t="shared" si="10"/>
        <v>0</v>
      </c>
      <c r="Q221" t="str">
        <f t="shared" si="11"/>
        <v>Fino_0.1</v>
      </c>
      <c r="R221" t="str">
        <f>VLOOKUP(Q221,Data!D:F,2,0)</f>
        <v>MC7PD_B2B_0720_81</v>
      </c>
    </row>
    <row r="222" spans="1:18" x14ac:dyDescent="0.25">
      <c r="A222" s="7" t="s">
        <v>771</v>
      </c>
      <c r="B222" s="7" t="s">
        <v>768</v>
      </c>
      <c r="C222" s="7">
        <v>337375</v>
      </c>
      <c r="D222" s="7" t="s">
        <v>775</v>
      </c>
      <c r="E222" s="7" t="s">
        <v>18</v>
      </c>
      <c r="F222" s="7" t="s">
        <v>71</v>
      </c>
      <c r="G222" s="7" t="s">
        <v>933</v>
      </c>
      <c r="H222" s="19">
        <v>0.13</v>
      </c>
      <c r="I222" s="58" t="s">
        <v>1405</v>
      </c>
      <c r="J222" s="59">
        <v>0</v>
      </c>
      <c r="K222" s="59">
        <v>0</v>
      </c>
      <c r="L222" s="59">
        <v>0</v>
      </c>
      <c r="M222" s="60">
        <v>0</v>
      </c>
      <c r="N222" s="60">
        <v>0</v>
      </c>
      <c r="O222" s="61">
        <f t="shared" si="9"/>
        <v>0</v>
      </c>
      <c r="P222" s="60">
        <f t="shared" si="10"/>
        <v>0</v>
      </c>
      <c r="Q222" t="str">
        <f t="shared" si="11"/>
        <v>Fresh 110/ 180_0.13</v>
      </c>
      <c r="R222" t="str">
        <f>VLOOKUP(Q222,Data!D:F,2,0)</f>
        <v>MC7PD_B2B_0720_104</v>
      </c>
    </row>
    <row r="223" spans="1:18" x14ac:dyDescent="0.25">
      <c r="A223" s="7" t="s">
        <v>771</v>
      </c>
      <c r="B223" s="7" t="s">
        <v>768</v>
      </c>
      <c r="C223" s="7">
        <v>337375</v>
      </c>
      <c r="D223" s="7" t="s">
        <v>775</v>
      </c>
      <c r="E223" s="7" t="s">
        <v>18</v>
      </c>
      <c r="F223" s="7" t="s">
        <v>71</v>
      </c>
      <c r="G223" s="7" t="s">
        <v>934</v>
      </c>
      <c r="H223" s="19">
        <v>0.14000000000000001</v>
      </c>
      <c r="I223" s="58" t="s">
        <v>1405</v>
      </c>
      <c r="J223" s="59">
        <v>0</v>
      </c>
      <c r="K223" s="59">
        <v>0</v>
      </c>
      <c r="L223" s="59">
        <v>0</v>
      </c>
      <c r="M223" s="60">
        <v>0</v>
      </c>
      <c r="N223" s="60">
        <v>0</v>
      </c>
      <c r="O223" s="61">
        <f t="shared" si="9"/>
        <v>0</v>
      </c>
      <c r="P223" s="60">
        <f t="shared" si="10"/>
        <v>0</v>
      </c>
      <c r="Q223" t="str">
        <f t="shared" si="11"/>
        <v>Fresh 1L_0.14</v>
      </c>
      <c r="R223" t="str">
        <f>VLOOKUP(Q223,Data!D:F,2,0)</f>
        <v>MC7PD_B2B_0720_126</v>
      </c>
    </row>
    <row r="224" spans="1:18" x14ac:dyDescent="0.25">
      <c r="A224" s="7" t="s">
        <v>771</v>
      </c>
      <c r="B224" s="7" t="s">
        <v>768</v>
      </c>
      <c r="C224" s="7">
        <v>337375</v>
      </c>
      <c r="D224" s="7" t="s">
        <v>775</v>
      </c>
      <c r="E224" s="7" t="s">
        <v>18</v>
      </c>
      <c r="F224" s="7" t="s">
        <v>71</v>
      </c>
      <c r="G224" s="7" t="s">
        <v>106</v>
      </c>
      <c r="H224" s="19">
        <v>0.08</v>
      </c>
      <c r="I224" s="58" t="s">
        <v>1405</v>
      </c>
      <c r="J224" s="59">
        <v>155563636.36363634</v>
      </c>
      <c r="K224" s="59">
        <v>201191127.27272725</v>
      </c>
      <c r="L224" s="59">
        <v>34494545.454545453</v>
      </c>
      <c r="M224" s="60">
        <v>0</v>
      </c>
      <c r="N224" s="60">
        <v>34494545.454545453</v>
      </c>
      <c r="O224" s="61">
        <f t="shared" si="9"/>
        <v>85100000</v>
      </c>
      <c r="P224" s="60">
        <f t="shared" si="10"/>
        <v>22500000</v>
      </c>
      <c r="Q224" t="str">
        <f t="shared" si="11"/>
        <v>Hoan Hao Tin_0.08</v>
      </c>
      <c r="R224" t="str">
        <f>VLOOKUP(Q224,Data!D:F,2,0)</f>
        <v>MC7PD_B2B_0720_149</v>
      </c>
    </row>
    <row r="225" spans="1:18" x14ac:dyDescent="0.25">
      <c r="A225" s="7" t="s">
        <v>771</v>
      </c>
      <c r="B225" s="7" t="s">
        <v>768</v>
      </c>
      <c r="C225" s="7">
        <v>337375</v>
      </c>
      <c r="D225" s="7" t="s">
        <v>1763</v>
      </c>
      <c r="E225" s="7" t="s">
        <v>1767</v>
      </c>
      <c r="F225" s="7" t="s">
        <v>1768</v>
      </c>
      <c r="G225" s="7" t="s">
        <v>105</v>
      </c>
      <c r="H225" s="13">
        <v>0.1</v>
      </c>
      <c r="I225" s="8" t="s">
        <v>1785</v>
      </c>
      <c r="J225" s="8"/>
      <c r="K225" s="8"/>
      <c r="L225" s="60"/>
      <c r="M225" s="60"/>
      <c r="N225" s="7"/>
      <c r="O225" s="61">
        <f t="shared" si="9"/>
        <v>0</v>
      </c>
      <c r="P225" s="60">
        <f t="shared" si="10"/>
        <v>0</v>
      </c>
      <c r="Q225" t="str">
        <f t="shared" si="11"/>
        <v>Hoan Hao 1L_0.1</v>
      </c>
      <c r="R225" t="str">
        <f>VLOOKUP(Q225,Data!D:F,2,0)</f>
        <v>MC7PD_B2B_0720_138</v>
      </c>
    </row>
    <row r="226" spans="1:18" x14ac:dyDescent="0.25">
      <c r="A226" s="7" t="s">
        <v>771</v>
      </c>
      <c r="B226" s="7" t="s">
        <v>977</v>
      </c>
      <c r="C226" s="7">
        <v>337375</v>
      </c>
      <c r="D226" s="7" t="s">
        <v>775</v>
      </c>
      <c r="E226" s="7" t="s">
        <v>1026</v>
      </c>
      <c r="F226" s="7" t="s">
        <v>1027</v>
      </c>
      <c r="G226" s="15" t="s">
        <v>107</v>
      </c>
      <c r="H226" s="16">
        <v>0.1</v>
      </c>
      <c r="I226" s="58" t="s">
        <v>1637</v>
      </c>
      <c r="J226" s="59">
        <v>0</v>
      </c>
      <c r="K226" s="59">
        <v>0</v>
      </c>
      <c r="L226" s="59">
        <v>0</v>
      </c>
      <c r="M226" s="60">
        <v>0</v>
      </c>
      <c r="N226" s="60">
        <v>0</v>
      </c>
      <c r="O226" s="61">
        <f t="shared" si="9"/>
        <v>0</v>
      </c>
      <c r="P226" s="60">
        <f t="shared" si="10"/>
        <v>0</v>
      </c>
      <c r="Q226" t="str">
        <f t="shared" si="11"/>
        <v>DL Gold_0.1</v>
      </c>
      <c r="R226" t="str">
        <f>VLOOKUP(Q226,Data!D:F,2,0)</f>
        <v>MC7PD_B2B_0720_62</v>
      </c>
    </row>
    <row r="227" spans="1:18" x14ac:dyDescent="0.25">
      <c r="A227" s="7" t="s">
        <v>771</v>
      </c>
      <c r="B227" s="7" t="s">
        <v>977</v>
      </c>
      <c r="C227" s="7">
        <v>337375</v>
      </c>
      <c r="D227" s="7" t="s">
        <v>775</v>
      </c>
      <c r="E227" s="7" t="s">
        <v>1026</v>
      </c>
      <c r="F227" s="7" t="s">
        <v>1027</v>
      </c>
      <c r="G227" s="15" t="s">
        <v>314</v>
      </c>
      <c r="H227" s="16">
        <v>0.1</v>
      </c>
      <c r="I227" s="58" t="s">
        <v>1637</v>
      </c>
      <c r="J227" s="59">
        <v>0</v>
      </c>
      <c r="K227" s="59">
        <v>0</v>
      </c>
      <c r="L227" s="59">
        <v>0</v>
      </c>
      <c r="M227" s="60">
        <v>0</v>
      </c>
      <c r="N227" s="7">
        <v>0</v>
      </c>
      <c r="O227" s="61">
        <f t="shared" si="9"/>
        <v>0</v>
      </c>
      <c r="P227" s="60">
        <f t="shared" si="10"/>
        <v>0</v>
      </c>
      <c r="Q227" t="str">
        <f t="shared" si="11"/>
        <v>DL SCM 560g_0.1</v>
      </c>
      <c r="R227" t="str">
        <f>VLOOKUP(Q227,Data!D:F,2,0)</f>
        <v>MC7PD_B2B_0720_73</v>
      </c>
    </row>
    <row r="228" spans="1:18" x14ac:dyDescent="0.25">
      <c r="A228" s="7" t="s">
        <v>771</v>
      </c>
      <c r="B228" s="7" t="s">
        <v>977</v>
      </c>
      <c r="C228" s="7">
        <v>337375</v>
      </c>
      <c r="D228" s="7" t="s">
        <v>775</v>
      </c>
      <c r="E228" s="7" t="s">
        <v>1026</v>
      </c>
      <c r="F228" s="7" t="s">
        <v>1027</v>
      </c>
      <c r="G228" s="15" t="s">
        <v>932</v>
      </c>
      <c r="H228" s="16">
        <v>0.1</v>
      </c>
      <c r="I228" s="58" t="s">
        <v>1637</v>
      </c>
      <c r="J228" s="59">
        <v>25671272.727272727</v>
      </c>
      <c r="K228" s="59">
        <v>25243433.636363633</v>
      </c>
      <c r="L228" s="59">
        <v>16175127.272727272</v>
      </c>
      <c r="M228" s="60">
        <v>42162041.818181813</v>
      </c>
      <c r="N228" s="60">
        <v>0</v>
      </c>
      <c r="O228" s="61">
        <f t="shared" si="9"/>
        <v>21900000</v>
      </c>
      <c r="P228" s="60">
        <f t="shared" si="10"/>
        <v>7200000</v>
      </c>
      <c r="Q228" t="str">
        <f t="shared" si="11"/>
        <v>Fino_0.1</v>
      </c>
      <c r="R228" t="str">
        <f>VLOOKUP(Q228,Data!D:F,2,0)</f>
        <v>MC7PD_B2B_0720_81</v>
      </c>
    </row>
    <row r="229" spans="1:18" x14ac:dyDescent="0.25">
      <c r="A229" s="7" t="s">
        <v>771</v>
      </c>
      <c r="B229" s="7" t="s">
        <v>977</v>
      </c>
      <c r="C229" s="7">
        <v>337375</v>
      </c>
      <c r="D229" s="7" t="s">
        <v>775</v>
      </c>
      <c r="E229" s="7" t="s">
        <v>1026</v>
      </c>
      <c r="F229" s="7" t="s">
        <v>1027</v>
      </c>
      <c r="G229" s="15" t="s">
        <v>933</v>
      </c>
      <c r="H229" s="16">
        <v>0.1</v>
      </c>
      <c r="I229" s="58" t="s">
        <v>1637</v>
      </c>
      <c r="J229" s="59">
        <v>0</v>
      </c>
      <c r="K229" s="59">
        <v>0</v>
      </c>
      <c r="L229" s="59">
        <v>0</v>
      </c>
      <c r="M229" s="60">
        <v>0</v>
      </c>
      <c r="N229" s="60">
        <v>0</v>
      </c>
      <c r="O229" s="61">
        <f t="shared" si="9"/>
        <v>0</v>
      </c>
      <c r="P229" s="60">
        <f t="shared" si="10"/>
        <v>0</v>
      </c>
      <c r="Q229" t="str">
        <f t="shared" si="11"/>
        <v>Fresh 110/ 180_0.1</v>
      </c>
      <c r="R229" t="str">
        <f>VLOOKUP(Q229,Data!D:F,2,0)</f>
        <v>MC7PD_B2B_0720_100</v>
      </c>
    </row>
    <row r="230" spans="1:18" x14ac:dyDescent="0.25">
      <c r="A230" s="7" t="s">
        <v>771</v>
      </c>
      <c r="B230" s="7" t="s">
        <v>977</v>
      </c>
      <c r="C230" s="7">
        <v>337375</v>
      </c>
      <c r="D230" s="7" t="s">
        <v>775</v>
      </c>
      <c r="E230" s="7" t="s">
        <v>1026</v>
      </c>
      <c r="F230" s="7" t="s">
        <v>1027</v>
      </c>
      <c r="G230" s="15" t="s">
        <v>110</v>
      </c>
      <c r="H230" s="16">
        <v>0.06</v>
      </c>
      <c r="I230" s="58" t="s">
        <v>1637</v>
      </c>
      <c r="J230" s="59">
        <v>0</v>
      </c>
      <c r="K230" s="59">
        <v>0</v>
      </c>
      <c r="L230" s="59">
        <v>0</v>
      </c>
      <c r="M230" s="60">
        <v>0</v>
      </c>
      <c r="N230" s="60">
        <v>0</v>
      </c>
      <c r="O230" s="61">
        <f t="shared" si="9"/>
        <v>0</v>
      </c>
      <c r="P230" s="60">
        <f t="shared" si="10"/>
        <v>0</v>
      </c>
      <c r="Q230" t="str">
        <f t="shared" si="11"/>
        <v>Ovaltine 110/ 180_0.06</v>
      </c>
      <c r="R230" t="str">
        <f>VLOOKUP(Q230,Data!D:F,2,0)</f>
        <v>MC7PD_B2B_0720_156</v>
      </c>
    </row>
    <row r="231" spans="1:18" x14ac:dyDescent="0.25">
      <c r="A231" s="7" t="s">
        <v>771</v>
      </c>
      <c r="B231" s="7" t="s">
        <v>977</v>
      </c>
      <c r="C231" s="7">
        <v>337375</v>
      </c>
      <c r="D231" s="7" t="s">
        <v>775</v>
      </c>
      <c r="E231" s="7" t="s">
        <v>1026</v>
      </c>
      <c r="F231" s="7" t="s">
        <v>1027</v>
      </c>
      <c r="G231" s="15" t="s">
        <v>114</v>
      </c>
      <c r="H231" s="16">
        <v>0.1</v>
      </c>
      <c r="I231" s="58" t="s">
        <v>1637</v>
      </c>
      <c r="J231" s="59">
        <v>0</v>
      </c>
      <c r="K231" s="59">
        <v>0</v>
      </c>
      <c r="L231" s="59">
        <v>0</v>
      </c>
      <c r="M231" s="60">
        <v>0</v>
      </c>
      <c r="N231" s="60">
        <v>0</v>
      </c>
      <c r="O231" s="61">
        <f t="shared" si="9"/>
        <v>0</v>
      </c>
      <c r="P231" s="60">
        <f t="shared" si="10"/>
        <v>0</v>
      </c>
      <c r="Q231" t="str">
        <f t="shared" si="11"/>
        <v>YM Bottle_0.1</v>
      </c>
      <c r="R231" t="str">
        <f>VLOOKUP(Q231,Data!D:F,2,0)</f>
        <v>MC7PD_B2B_0720_194</v>
      </c>
    </row>
    <row r="232" spans="1:18" x14ac:dyDescent="0.25">
      <c r="A232" s="7" t="s">
        <v>771</v>
      </c>
      <c r="B232" s="7" t="s">
        <v>768</v>
      </c>
      <c r="C232" s="7">
        <v>337375</v>
      </c>
      <c r="D232" s="7" t="s">
        <v>775</v>
      </c>
      <c r="E232" s="7" t="s">
        <v>1857</v>
      </c>
      <c r="F232" s="7" t="s">
        <v>1858</v>
      </c>
      <c r="G232" s="7" t="s">
        <v>934</v>
      </c>
      <c r="H232" s="13">
        <v>0.14000000000000001</v>
      </c>
      <c r="I232" s="8"/>
      <c r="J232" s="8"/>
      <c r="K232" s="8"/>
      <c r="L232" s="60"/>
      <c r="M232" s="60"/>
      <c r="N232" s="7"/>
      <c r="O232" s="61">
        <f t="shared" si="9"/>
        <v>0</v>
      </c>
      <c r="P232" s="60">
        <f t="shared" si="10"/>
        <v>0</v>
      </c>
      <c r="Q232" t="str">
        <f t="shared" si="11"/>
        <v>Fresh 1L_0.14</v>
      </c>
      <c r="R232" t="str">
        <f>VLOOKUP(Q232,Data!D:F,2,0)</f>
        <v>MC7PD_B2B_0720_126</v>
      </c>
    </row>
    <row r="233" spans="1:18" x14ac:dyDescent="0.25">
      <c r="A233" s="7" t="s">
        <v>771</v>
      </c>
      <c r="B233" s="7" t="s">
        <v>768</v>
      </c>
      <c r="C233" s="7">
        <v>337375</v>
      </c>
      <c r="D233" s="7" t="s">
        <v>775</v>
      </c>
      <c r="E233" s="7" t="s">
        <v>1857</v>
      </c>
      <c r="F233" s="7" t="s">
        <v>1858</v>
      </c>
      <c r="G233" s="7" t="s">
        <v>105</v>
      </c>
      <c r="H233" s="13">
        <v>0.14000000000000001</v>
      </c>
      <c r="I233" s="8"/>
      <c r="J233" s="8"/>
      <c r="K233" s="8"/>
      <c r="L233" s="60"/>
      <c r="M233" s="60"/>
      <c r="N233" s="7"/>
      <c r="O233" s="61">
        <f t="shared" si="9"/>
        <v>0</v>
      </c>
      <c r="P233" s="60">
        <f t="shared" si="10"/>
        <v>0</v>
      </c>
      <c r="Q233" t="str">
        <f t="shared" si="11"/>
        <v>Hoan Hao 1L_0.14</v>
      </c>
      <c r="R233" t="str">
        <f>VLOOKUP(Q233,Data!D:F,2,0)</f>
        <v>MC7PD_B2B_0720_142</v>
      </c>
    </row>
    <row r="234" spans="1:18" x14ac:dyDescent="0.25">
      <c r="A234" s="7" t="s">
        <v>771</v>
      </c>
      <c r="B234" s="7" t="s">
        <v>768</v>
      </c>
      <c r="C234" s="7">
        <v>337375</v>
      </c>
      <c r="D234" s="7" t="s">
        <v>775</v>
      </c>
      <c r="E234" s="7" t="s">
        <v>4</v>
      </c>
      <c r="F234" s="7" t="s">
        <v>930</v>
      </c>
      <c r="G234" s="7" t="s">
        <v>931</v>
      </c>
      <c r="H234" s="19">
        <v>0.11</v>
      </c>
      <c r="I234" s="62" t="s">
        <v>1722</v>
      </c>
      <c r="J234" s="59">
        <v>0</v>
      </c>
      <c r="K234" s="59">
        <v>0</v>
      </c>
      <c r="L234" s="59">
        <v>0</v>
      </c>
      <c r="M234" s="60">
        <v>0</v>
      </c>
      <c r="N234" s="60">
        <v>0</v>
      </c>
      <c r="O234" s="61">
        <f t="shared" si="9"/>
        <v>0</v>
      </c>
      <c r="P234" s="60">
        <f t="shared" si="10"/>
        <v>0</v>
      </c>
      <c r="Q234" t="str">
        <f t="shared" si="11"/>
        <v>CK 110/ 170_0.11</v>
      </c>
      <c r="R234" t="str">
        <f>VLOOKUP(Q234,Data!D:F,2,0)</f>
        <v>MC7PD_B2B_0720_24</v>
      </c>
    </row>
    <row r="235" spans="1:18" x14ac:dyDescent="0.25">
      <c r="A235" s="7" t="s">
        <v>771</v>
      </c>
      <c r="B235" s="7" t="s">
        <v>768</v>
      </c>
      <c r="C235" s="7">
        <v>337375</v>
      </c>
      <c r="D235" s="7" t="s">
        <v>775</v>
      </c>
      <c r="E235" s="7" t="s">
        <v>4</v>
      </c>
      <c r="F235" s="7" t="s">
        <v>930</v>
      </c>
      <c r="G235" s="7" t="s">
        <v>110</v>
      </c>
      <c r="H235" s="19">
        <v>0.12</v>
      </c>
      <c r="I235" s="62" t="s">
        <v>1722</v>
      </c>
      <c r="J235" s="59">
        <v>0</v>
      </c>
      <c r="K235" s="59">
        <v>0</v>
      </c>
      <c r="L235" s="59">
        <v>0</v>
      </c>
      <c r="M235" s="60">
        <v>0</v>
      </c>
      <c r="N235" s="60">
        <v>0</v>
      </c>
      <c r="O235" s="61">
        <f t="shared" si="9"/>
        <v>0</v>
      </c>
      <c r="P235" s="60">
        <f t="shared" si="10"/>
        <v>0</v>
      </c>
      <c r="Q235" t="str">
        <f t="shared" si="11"/>
        <v>Ovaltine 110/ 180_0.12</v>
      </c>
      <c r="R235" t="str">
        <f>VLOOKUP(Q235,Data!D:F,2,0)</f>
        <v>MC7PD_B2B_0720_161</v>
      </c>
    </row>
    <row r="236" spans="1:18" x14ac:dyDescent="0.25">
      <c r="A236" s="7" t="s">
        <v>771</v>
      </c>
      <c r="B236" s="7" t="s">
        <v>768</v>
      </c>
      <c r="C236" s="7">
        <v>337375</v>
      </c>
      <c r="D236" s="7" t="s">
        <v>775</v>
      </c>
      <c r="E236" s="7" t="s">
        <v>4</v>
      </c>
      <c r="F236" s="7" t="s">
        <v>930</v>
      </c>
      <c r="G236" s="7" t="s">
        <v>113</v>
      </c>
      <c r="H236" s="19">
        <v>0.12</v>
      </c>
      <c r="I236" s="62" t="s">
        <v>1722</v>
      </c>
      <c r="J236" s="59">
        <v>0</v>
      </c>
      <c r="K236" s="59">
        <v>0</v>
      </c>
      <c r="L236" s="59">
        <v>0</v>
      </c>
      <c r="M236" s="60">
        <v>0</v>
      </c>
      <c r="N236" s="60">
        <v>0</v>
      </c>
      <c r="O236" s="61">
        <f t="shared" si="9"/>
        <v>0</v>
      </c>
      <c r="P236" s="60">
        <f t="shared" si="10"/>
        <v>0</v>
      </c>
      <c r="Q236" t="str">
        <f t="shared" si="11"/>
        <v>YM 110/ 170_0.12</v>
      </c>
      <c r="R236" t="str">
        <f>VLOOKUP(Q236,Data!D:F,2,0)</f>
        <v>MC7PD_B2B_0720_186</v>
      </c>
    </row>
    <row r="237" spans="1:18" x14ac:dyDescent="0.25">
      <c r="A237" s="7" t="s">
        <v>771</v>
      </c>
      <c r="B237" s="7" t="s">
        <v>768</v>
      </c>
      <c r="C237" s="7">
        <v>337375</v>
      </c>
      <c r="D237" s="7" t="s">
        <v>775</v>
      </c>
      <c r="E237" s="7" t="s">
        <v>4</v>
      </c>
      <c r="F237" s="7" t="s">
        <v>930</v>
      </c>
      <c r="G237" s="7" t="s">
        <v>114</v>
      </c>
      <c r="H237" s="19">
        <v>0.21</v>
      </c>
      <c r="I237" s="62" t="s">
        <v>1722</v>
      </c>
      <c r="J237" s="59">
        <v>0</v>
      </c>
      <c r="K237" s="59">
        <v>0</v>
      </c>
      <c r="L237" s="59">
        <v>0</v>
      </c>
      <c r="M237" s="60">
        <v>0</v>
      </c>
      <c r="N237" s="60">
        <v>0</v>
      </c>
      <c r="O237" s="61">
        <f t="shared" si="9"/>
        <v>0</v>
      </c>
      <c r="P237" s="60">
        <f t="shared" si="10"/>
        <v>0</v>
      </c>
      <c r="Q237" t="str">
        <f t="shared" si="11"/>
        <v>YM Bottle_0.21</v>
      </c>
      <c r="R237" t="str">
        <f>VLOOKUP(Q237,Data!D:F,2,0)</f>
        <v>MC7PD_B2B_0720_201</v>
      </c>
    </row>
    <row r="238" spans="1:18" x14ac:dyDescent="0.25">
      <c r="A238" s="7" t="s">
        <v>771</v>
      </c>
      <c r="B238" s="7" t="s">
        <v>768</v>
      </c>
      <c r="C238" s="7">
        <v>337375</v>
      </c>
      <c r="D238" s="7" t="s">
        <v>775</v>
      </c>
      <c r="E238" s="7" t="s">
        <v>32</v>
      </c>
      <c r="F238" s="7" t="s">
        <v>76</v>
      </c>
      <c r="G238" s="7" t="s">
        <v>104</v>
      </c>
      <c r="H238" s="19">
        <v>0.15</v>
      </c>
      <c r="I238" s="58" t="s">
        <v>1419</v>
      </c>
      <c r="J238" s="59">
        <v>5475454.5454545449</v>
      </c>
      <c r="K238" s="59">
        <v>7047272.7272727266</v>
      </c>
      <c r="L238" s="59">
        <v>414545.45454545453</v>
      </c>
      <c r="M238" s="60">
        <v>1450909.0909090908</v>
      </c>
      <c r="N238" s="60">
        <v>3523636.3636363633</v>
      </c>
      <c r="O238" s="61">
        <f t="shared" si="9"/>
        <v>3600000</v>
      </c>
      <c r="P238" s="60">
        <f t="shared" si="10"/>
        <v>1800000</v>
      </c>
      <c r="Q238" t="str">
        <f t="shared" si="11"/>
        <v>Cup yogurt_0.15</v>
      </c>
      <c r="R238" t="str">
        <f>VLOOKUP(Q238,Data!D:F,2,0)</f>
        <v>MC7PD_B2B_0720_37</v>
      </c>
    </row>
    <row r="239" spans="1:18" x14ac:dyDescent="0.25">
      <c r="A239" s="7" t="s">
        <v>771</v>
      </c>
      <c r="B239" s="7" t="s">
        <v>768</v>
      </c>
      <c r="C239" s="7">
        <v>337375</v>
      </c>
      <c r="D239" s="7" t="s">
        <v>775</v>
      </c>
      <c r="E239" s="7" t="s">
        <v>32</v>
      </c>
      <c r="F239" s="7" t="s">
        <v>76</v>
      </c>
      <c r="G239" s="7" t="s">
        <v>934</v>
      </c>
      <c r="H239" s="19">
        <v>0.15</v>
      </c>
      <c r="I239" s="58" t="s">
        <v>1419</v>
      </c>
      <c r="J239" s="59">
        <v>28527703.636363633</v>
      </c>
      <c r="K239" s="59">
        <v>29162879.999999996</v>
      </c>
      <c r="L239" s="59">
        <v>23529141.818181816</v>
      </c>
      <c r="M239" s="60">
        <v>0</v>
      </c>
      <c r="N239" s="60">
        <v>0</v>
      </c>
      <c r="O239" s="61">
        <f t="shared" si="9"/>
        <v>16200000</v>
      </c>
      <c r="P239" s="60">
        <f t="shared" si="10"/>
        <v>8000000</v>
      </c>
      <c r="Q239" t="str">
        <f t="shared" si="11"/>
        <v>Fresh 1L_0.15</v>
      </c>
      <c r="R239" t="str">
        <f>VLOOKUP(Q239,Data!D:F,2,0)</f>
        <v>MC7PD_B2B_0720_127</v>
      </c>
    </row>
    <row r="240" spans="1:18" x14ac:dyDescent="0.25">
      <c r="A240" s="7" t="s">
        <v>771</v>
      </c>
      <c r="B240" s="7" t="s">
        <v>768</v>
      </c>
      <c r="C240" s="7">
        <v>337375</v>
      </c>
      <c r="D240" s="7" t="s">
        <v>775</v>
      </c>
      <c r="E240" s="7" t="s">
        <v>32</v>
      </c>
      <c r="F240" s="7" t="s">
        <v>76</v>
      </c>
      <c r="G240" s="7" t="s">
        <v>105</v>
      </c>
      <c r="H240" s="19">
        <v>0.16</v>
      </c>
      <c r="I240" s="58" t="s">
        <v>1419</v>
      </c>
      <c r="J240" s="59">
        <v>138414545.45454544</v>
      </c>
      <c r="K240" s="59">
        <v>103243636.36363636</v>
      </c>
      <c r="L240" s="59">
        <v>35874327.272727273</v>
      </c>
      <c r="M240" s="60">
        <v>76281163.636363626</v>
      </c>
      <c r="N240" s="60">
        <v>103572654.54545453</v>
      </c>
      <c r="O240" s="61">
        <f t="shared" si="9"/>
        <v>91500000</v>
      </c>
      <c r="P240" s="60">
        <f t="shared" si="10"/>
        <v>48300000</v>
      </c>
      <c r="Q240" t="str">
        <f t="shared" si="11"/>
        <v>Hoan Hao 1L_0.16</v>
      </c>
      <c r="R240" t="str">
        <f>VLOOKUP(Q240,Data!D:F,2,0)</f>
        <v>MC7PD_B2B_0720_143</v>
      </c>
    </row>
    <row r="241" spans="1:18" x14ac:dyDescent="0.25">
      <c r="A241" s="7" t="s">
        <v>771</v>
      </c>
      <c r="B241" s="7" t="s">
        <v>768</v>
      </c>
      <c r="C241" s="7">
        <v>337375</v>
      </c>
      <c r="D241" s="7" t="s">
        <v>775</v>
      </c>
      <c r="E241" s="7" t="s">
        <v>40</v>
      </c>
      <c r="F241" s="7" t="s">
        <v>77</v>
      </c>
      <c r="G241" s="7" t="s">
        <v>931</v>
      </c>
      <c r="H241" s="19">
        <v>0.1</v>
      </c>
      <c r="I241" s="58" t="s">
        <v>1420</v>
      </c>
      <c r="J241" s="59">
        <v>0</v>
      </c>
      <c r="K241" s="59">
        <v>0</v>
      </c>
      <c r="L241" s="59">
        <v>0</v>
      </c>
      <c r="M241" s="60">
        <v>0</v>
      </c>
      <c r="N241" s="60">
        <v>0</v>
      </c>
      <c r="O241" s="61">
        <f t="shared" si="9"/>
        <v>0</v>
      </c>
      <c r="P241" s="60">
        <f t="shared" si="10"/>
        <v>0</v>
      </c>
      <c r="Q241" t="str">
        <f t="shared" si="11"/>
        <v>CK 110/ 170_0.1</v>
      </c>
      <c r="R241" t="str">
        <f>VLOOKUP(Q241,Data!D:F,2,0)</f>
        <v>MC7PD_B2B_0720_23</v>
      </c>
    </row>
    <row r="242" spans="1:18" x14ac:dyDescent="0.25">
      <c r="A242" s="7" t="s">
        <v>771</v>
      </c>
      <c r="B242" s="7" t="s">
        <v>768</v>
      </c>
      <c r="C242" s="7">
        <v>337375</v>
      </c>
      <c r="D242" s="7" t="s">
        <v>775</v>
      </c>
      <c r="E242" s="7" t="s">
        <v>40</v>
      </c>
      <c r="F242" s="7" t="s">
        <v>77</v>
      </c>
      <c r="G242" s="7" t="s">
        <v>108</v>
      </c>
      <c r="H242" s="19">
        <v>0.06</v>
      </c>
      <c r="I242" s="58" t="s">
        <v>1420</v>
      </c>
      <c r="J242" s="59">
        <v>18499549.09090909</v>
      </c>
      <c r="K242" s="59">
        <v>0</v>
      </c>
      <c r="L242" s="59">
        <v>0</v>
      </c>
      <c r="M242" s="60">
        <v>0</v>
      </c>
      <c r="N242" s="60">
        <v>0</v>
      </c>
      <c r="O242" s="61">
        <f t="shared" si="9"/>
        <v>3700000</v>
      </c>
      <c r="P242" s="60">
        <f t="shared" si="10"/>
        <v>700000</v>
      </c>
      <c r="Q242" t="str">
        <f t="shared" si="11"/>
        <v>DL Blue_0.06</v>
      </c>
      <c r="R242" t="str">
        <f>VLOOKUP(Q242,Data!D:F,2,0)</f>
        <v>MC7PD_B2B_0720_42</v>
      </c>
    </row>
    <row r="243" spans="1:18" x14ac:dyDescent="0.25">
      <c r="A243" s="7" t="s">
        <v>771</v>
      </c>
      <c r="B243" s="7" t="s">
        <v>768</v>
      </c>
      <c r="C243" s="7">
        <v>337375</v>
      </c>
      <c r="D243" s="7" t="s">
        <v>775</v>
      </c>
      <c r="E243" s="7" t="s">
        <v>40</v>
      </c>
      <c r="F243" s="7" t="s">
        <v>77</v>
      </c>
      <c r="G243" s="7" t="s">
        <v>933</v>
      </c>
      <c r="H243" s="19">
        <v>0.12</v>
      </c>
      <c r="I243" s="58" t="s">
        <v>1420</v>
      </c>
      <c r="J243" s="59">
        <v>0</v>
      </c>
      <c r="K243" s="59">
        <v>0</v>
      </c>
      <c r="L243" s="59">
        <v>8768682.7272727266</v>
      </c>
      <c r="M243" s="60">
        <v>0</v>
      </c>
      <c r="N243" s="60">
        <v>6705312.7272727266</v>
      </c>
      <c r="O243" s="61">
        <f t="shared" si="9"/>
        <v>3100000</v>
      </c>
      <c r="P243" s="60">
        <f t="shared" si="10"/>
        <v>1200000</v>
      </c>
      <c r="Q243" t="str">
        <f t="shared" si="11"/>
        <v>Fresh 110/ 180_0.12</v>
      </c>
      <c r="R243" t="str">
        <f>VLOOKUP(Q243,Data!D:F,2,0)</f>
        <v>MC7PD_B2B_0720_103</v>
      </c>
    </row>
    <row r="244" spans="1:18" x14ac:dyDescent="0.25">
      <c r="A244" s="7" t="s">
        <v>771</v>
      </c>
      <c r="B244" s="7" t="s">
        <v>768</v>
      </c>
      <c r="C244" s="7">
        <v>337375</v>
      </c>
      <c r="D244" s="7" t="s">
        <v>775</v>
      </c>
      <c r="E244" s="7" t="s">
        <v>40</v>
      </c>
      <c r="F244" s="7" t="s">
        <v>77</v>
      </c>
      <c r="G244" s="7" t="s">
        <v>934</v>
      </c>
      <c r="H244" s="19">
        <v>0.15</v>
      </c>
      <c r="I244" s="58" t="s">
        <v>1420</v>
      </c>
      <c r="J244" s="59">
        <v>0</v>
      </c>
      <c r="K244" s="59">
        <v>0</v>
      </c>
      <c r="L244" s="59">
        <v>0</v>
      </c>
      <c r="M244" s="60">
        <v>0</v>
      </c>
      <c r="N244" s="60">
        <v>0</v>
      </c>
      <c r="O244" s="61">
        <f t="shared" si="9"/>
        <v>0</v>
      </c>
      <c r="P244" s="60">
        <f t="shared" si="10"/>
        <v>0</v>
      </c>
      <c r="Q244" t="str">
        <f t="shared" si="11"/>
        <v>Fresh 1L_0.15</v>
      </c>
      <c r="R244" t="str">
        <f>VLOOKUP(Q244,Data!D:F,2,0)</f>
        <v>MC7PD_B2B_0720_127</v>
      </c>
    </row>
    <row r="245" spans="1:18" x14ac:dyDescent="0.25">
      <c r="A245" s="7" t="s">
        <v>771</v>
      </c>
      <c r="B245" s="7" t="s">
        <v>768</v>
      </c>
      <c r="C245" s="7">
        <v>337375</v>
      </c>
      <c r="D245" s="7" t="s">
        <v>775</v>
      </c>
      <c r="E245" s="7" t="s">
        <v>40</v>
      </c>
      <c r="F245" s="7" t="s">
        <v>77</v>
      </c>
      <c r="G245" s="7" t="s">
        <v>109</v>
      </c>
      <c r="H245" s="19">
        <v>0.12</v>
      </c>
      <c r="I245" s="58" t="s">
        <v>1420</v>
      </c>
      <c r="J245" s="59">
        <v>0</v>
      </c>
      <c r="K245" s="59">
        <v>0</v>
      </c>
      <c r="L245" s="59">
        <v>0</v>
      </c>
      <c r="M245" s="60">
        <v>0</v>
      </c>
      <c r="N245" s="60">
        <v>0</v>
      </c>
      <c r="O245" s="61">
        <f t="shared" si="9"/>
        <v>0</v>
      </c>
      <c r="P245" s="60">
        <f t="shared" si="10"/>
        <v>0</v>
      </c>
      <c r="Q245" t="str">
        <f t="shared" si="11"/>
        <v>Fristi LAD_0.12</v>
      </c>
      <c r="R245" t="str">
        <f>VLOOKUP(Q245,Data!D:F,2,0)</f>
        <v>MC7PD_B2B_0720_135</v>
      </c>
    </row>
    <row r="246" spans="1:18" x14ac:dyDescent="0.25">
      <c r="A246" s="7" t="s">
        <v>771</v>
      </c>
      <c r="B246" s="7" t="s">
        <v>768</v>
      </c>
      <c r="C246" s="7">
        <v>337375</v>
      </c>
      <c r="D246" s="7" t="s">
        <v>775</v>
      </c>
      <c r="E246" s="7" t="s">
        <v>40</v>
      </c>
      <c r="F246" s="7" t="s">
        <v>77</v>
      </c>
      <c r="G246" s="7" t="s">
        <v>105</v>
      </c>
      <c r="H246" s="19">
        <v>0.12</v>
      </c>
      <c r="I246" s="58" t="s">
        <v>1420</v>
      </c>
      <c r="J246" s="59">
        <v>0</v>
      </c>
      <c r="K246" s="59">
        <v>0</v>
      </c>
      <c r="L246" s="59">
        <v>20251636.363636363</v>
      </c>
      <c r="M246" s="60">
        <v>5786181.8181818174</v>
      </c>
      <c r="N246" s="60">
        <v>20251636.363636363</v>
      </c>
      <c r="O246" s="61">
        <f t="shared" si="9"/>
        <v>9300000</v>
      </c>
      <c r="P246" s="60">
        <f t="shared" si="10"/>
        <v>3700000</v>
      </c>
      <c r="Q246" t="str">
        <f t="shared" si="11"/>
        <v>Hoan Hao 1L_0.12</v>
      </c>
      <c r="R246" t="str">
        <f>VLOOKUP(Q246,Data!D:F,2,0)</f>
        <v>MC7PD_B2B_0720_140</v>
      </c>
    </row>
    <row r="247" spans="1:18" x14ac:dyDescent="0.25">
      <c r="A247" s="7" t="s">
        <v>771</v>
      </c>
      <c r="B247" s="7" t="s">
        <v>768</v>
      </c>
      <c r="C247" s="7">
        <v>337375</v>
      </c>
      <c r="D247" s="7" t="s">
        <v>775</v>
      </c>
      <c r="E247" s="7" t="s">
        <v>40</v>
      </c>
      <c r="F247" s="7" t="s">
        <v>77</v>
      </c>
      <c r="G247" s="7" t="s">
        <v>106</v>
      </c>
      <c r="H247" s="19">
        <v>0.08</v>
      </c>
      <c r="I247" s="58" t="s">
        <v>1420</v>
      </c>
      <c r="J247" s="59">
        <v>103483636.36363636</v>
      </c>
      <c r="K247" s="59">
        <v>289091345.45454544</v>
      </c>
      <c r="L247" s="59">
        <v>0</v>
      </c>
      <c r="M247" s="60">
        <v>0</v>
      </c>
      <c r="N247" s="60">
        <v>55191272.727272719</v>
      </c>
      <c r="O247" s="61">
        <f t="shared" si="9"/>
        <v>89600000</v>
      </c>
      <c r="P247" s="60">
        <f t="shared" si="10"/>
        <v>23700000</v>
      </c>
      <c r="Q247" t="str">
        <f t="shared" si="11"/>
        <v>Hoan Hao Tin_0.08</v>
      </c>
      <c r="R247" t="str">
        <f>VLOOKUP(Q247,Data!D:F,2,0)</f>
        <v>MC7PD_B2B_0720_149</v>
      </c>
    </row>
    <row r="248" spans="1:18" x14ac:dyDescent="0.25">
      <c r="A248" s="7" t="s">
        <v>771</v>
      </c>
      <c r="B248" s="7" t="s">
        <v>768</v>
      </c>
      <c r="C248" s="7">
        <v>337375</v>
      </c>
      <c r="D248" s="7" t="s">
        <v>775</v>
      </c>
      <c r="E248" s="7" t="s">
        <v>40</v>
      </c>
      <c r="F248" s="7" t="s">
        <v>77</v>
      </c>
      <c r="G248" s="7" t="s">
        <v>110</v>
      </c>
      <c r="H248" s="19">
        <v>0.1</v>
      </c>
      <c r="I248" s="58" t="s">
        <v>1420</v>
      </c>
      <c r="J248" s="59">
        <v>0</v>
      </c>
      <c r="K248" s="59">
        <v>0</v>
      </c>
      <c r="L248" s="59">
        <v>1330909.0909090908</v>
      </c>
      <c r="M248" s="60">
        <v>15970909.09090909</v>
      </c>
      <c r="N248" s="60">
        <v>9774545.4545454532</v>
      </c>
      <c r="O248" s="61">
        <f t="shared" si="9"/>
        <v>5400000</v>
      </c>
      <c r="P248" s="60">
        <f t="shared" si="10"/>
        <v>1800000</v>
      </c>
      <c r="Q248" t="str">
        <f t="shared" si="11"/>
        <v>Ovaltine 110/ 180_0.1</v>
      </c>
      <c r="R248" t="str">
        <f>VLOOKUP(Q248,Data!D:F,2,0)</f>
        <v>MC7PD_B2B_0720_160</v>
      </c>
    </row>
    <row r="249" spans="1:18" x14ac:dyDescent="0.25">
      <c r="A249" s="7" t="s">
        <v>771</v>
      </c>
      <c r="B249" s="7" t="s">
        <v>768</v>
      </c>
      <c r="C249" s="7">
        <v>337375</v>
      </c>
      <c r="D249" s="7" t="s">
        <v>775</v>
      </c>
      <c r="E249" s="7" t="s">
        <v>792</v>
      </c>
      <c r="F249" s="7" t="s">
        <v>793</v>
      </c>
      <c r="G249" s="7" t="s">
        <v>104</v>
      </c>
      <c r="H249" s="19">
        <v>0.15</v>
      </c>
      <c r="I249" s="58" t="s">
        <v>1415</v>
      </c>
      <c r="J249" s="59">
        <v>51818.181818181816</v>
      </c>
      <c r="K249" s="59">
        <v>0</v>
      </c>
      <c r="L249" s="59">
        <v>0</v>
      </c>
      <c r="M249" s="60">
        <v>0</v>
      </c>
      <c r="N249" s="60">
        <v>2901818.1818181816</v>
      </c>
      <c r="O249" s="61">
        <f t="shared" si="9"/>
        <v>600000</v>
      </c>
      <c r="P249" s="60">
        <f t="shared" si="10"/>
        <v>300000</v>
      </c>
      <c r="Q249" t="str">
        <f t="shared" si="11"/>
        <v>Cup yogurt_0.15</v>
      </c>
      <c r="R249" t="str">
        <f>VLOOKUP(Q249,Data!D:F,2,0)</f>
        <v>MC7PD_B2B_0720_37</v>
      </c>
    </row>
    <row r="250" spans="1:18" x14ac:dyDescent="0.25">
      <c r="A250" s="7" t="s">
        <v>771</v>
      </c>
      <c r="B250" s="7" t="s">
        <v>768</v>
      </c>
      <c r="C250" s="7">
        <v>337375</v>
      </c>
      <c r="D250" s="7" t="s">
        <v>775</v>
      </c>
      <c r="E250" s="7" t="s">
        <v>792</v>
      </c>
      <c r="F250" s="7" t="s">
        <v>793</v>
      </c>
      <c r="G250" s="7" t="s">
        <v>934</v>
      </c>
      <c r="H250" s="19">
        <v>0.15</v>
      </c>
      <c r="I250" s="58" t="s">
        <v>1415</v>
      </c>
      <c r="J250" s="59">
        <v>0</v>
      </c>
      <c r="K250" s="59">
        <v>662792.72727272718</v>
      </c>
      <c r="L250" s="59">
        <v>0</v>
      </c>
      <c r="M250" s="60">
        <v>0</v>
      </c>
      <c r="N250" s="60">
        <v>10273287.272727272</v>
      </c>
      <c r="O250" s="61">
        <f t="shared" si="9"/>
        <v>2200000</v>
      </c>
      <c r="P250" s="60">
        <f t="shared" si="10"/>
        <v>1100000</v>
      </c>
      <c r="Q250" t="str">
        <f t="shared" si="11"/>
        <v>Fresh 1L_0.15</v>
      </c>
      <c r="R250" t="str">
        <f>VLOOKUP(Q250,Data!D:F,2,0)</f>
        <v>MC7PD_B2B_0720_127</v>
      </c>
    </row>
    <row r="251" spans="1:18" x14ac:dyDescent="0.25">
      <c r="A251" s="7" t="s">
        <v>771</v>
      </c>
      <c r="B251" s="7" t="s">
        <v>768</v>
      </c>
      <c r="C251" s="7">
        <v>337375</v>
      </c>
      <c r="D251" s="7" t="s">
        <v>775</v>
      </c>
      <c r="E251" s="7" t="s">
        <v>792</v>
      </c>
      <c r="F251" s="7" t="s">
        <v>793</v>
      </c>
      <c r="G251" s="7" t="s">
        <v>105</v>
      </c>
      <c r="H251" s="19">
        <v>0.12</v>
      </c>
      <c r="I251" s="58" t="s">
        <v>1415</v>
      </c>
      <c r="J251" s="59">
        <v>94545.454545454544</v>
      </c>
      <c r="K251" s="59">
        <v>0</v>
      </c>
      <c r="L251" s="59">
        <v>1735854.5454545454</v>
      </c>
      <c r="M251" s="60">
        <v>0</v>
      </c>
      <c r="N251" s="60">
        <v>5207563.6363636358</v>
      </c>
      <c r="O251" s="61">
        <f t="shared" si="9"/>
        <v>1400000</v>
      </c>
      <c r="P251" s="60">
        <f t="shared" si="10"/>
        <v>600000</v>
      </c>
      <c r="Q251" t="str">
        <f t="shared" si="11"/>
        <v>Hoan Hao 1L_0.12</v>
      </c>
      <c r="R251" t="str">
        <f>VLOOKUP(Q251,Data!D:F,2,0)</f>
        <v>MC7PD_B2B_0720_140</v>
      </c>
    </row>
    <row r="252" spans="1:18" x14ac:dyDescent="0.25">
      <c r="A252" s="7" t="s">
        <v>771</v>
      </c>
      <c r="B252" s="7" t="s">
        <v>768</v>
      </c>
      <c r="C252" s="7">
        <v>337375</v>
      </c>
      <c r="D252" s="7" t="s">
        <v>775</v>
      </c>
      <c r="E252" s="7" t="s">
        <v>792</v>
      </c>
      <c r="F252" s="7" t="s">
        <v>793</v>
      </c>
      <c r="G252" s="7" t="s">
        <v>111</v>
      </c>
      <c r="H252" s="19">
        <v>0.12</v>
      </c>
      <c r="I252" s="58" t="s">
        <v>1415</v>
      </c>
      <c r="J252" s="59">
        <v>0</v>
      </c>
      <c r="K252" s="59">
        <v>0</v>
      </c>
      <c r="L252" s="59">
        <v>0</v>
      </c>
      <c r="M252" s="60">
        <v>0</v>
      </c>
      <c r="N252" s="60">
        <v>0</v>
      </c>
      <c r="O252" s="61">
        <f t="shared" si="9"/>
        <v>0</v>
      </c>
      <c r="P252" s="60">
        <f t="shared" si="10"/>
        <v>0</v>
      </c>
      <c r="Q252" t="str">
        <f t="shared" si="11"/>
        <v>Ovaltine 285_0.12</v>
      </c>
      <c r="R252" t="str">
        <f>VLOOKUP(Q252,Data!D:F,2,0)</f>
        <v>MC7PD_B2B_0720_167</v>
      </c>
    </row>
    <row r="253" spans="1:18" x14ac:dyDescent="0.25">
      <c r="A253" s="7" t="s">
        <v>771</v>
      </c>
      <c r="B253" s="7" t="s">
        <v>768</v>
      </c>
      <c r="C253" s="7">
        <v>337375</v>
      </c>
      <c r="D253" s="7" t="s">
        <v>775</v>
      </c>
      <c r="E253" s="7" t="s">
        <v>51</v>
      </c>
      <c r="F253" s="7" t="s">
        <v>82</v>
      </c>
      <c r="G253" s="7" t="s">
        <v>104</v>
      </c>
      <c r="H253" s="19">
        <v>0.15</v>
      </c>
      <c r="I253" s="62" t="e">
        <v>#N/A</v>
      </c>
      <c r="J253" s="59">
        <v>0</v>
      </c>
      <c r="K253" s="59">
        <v>0</v>
      </c>
      <c r="L253" s="59">
        <v>0</v>
      </c>
      <c r="M253" s="60">
        <v>0</v>
      </c>
      <c r="N253" s="60">
        <v>0</v>
      </c>
      <c r="O253" s="61">
        <f t="shared" si="9"/>
        <v>0</v>
      </c>
      <c r="P253" s="60">
        <f t="shared" si="10"/>
        <v>0</v>
      </c>
      <c r="Q253" t="str">
        <f t="shared" si="11"/>
        <v>Cup yogurt_0.15</v>
      </c>
      <c r="R253" t="str">
        <f>VLOOKUP(Q253,Data!D:F,2,0)</f>
        <v>MC7PD_B2B_0720_37</v>
      </c>
    </row>
    <row r="254" spans="1:18" x14ac:dyDescent="0.25">
      <c r="A254" s="7" t="s">
        <v>771</v>
      </c>
      <c r="B254" s="7" t="s">
        <v>768</v>
      </c>
      <c r="C254" s="7">
        <v>337375</v>
      </c>
      <c r="D254" s="7" t="s">
        <v>775</v>
      </c>
      <c r="E254" s="7" t="s">
        <v>51</v>
      </c>
      <c r="F254" s="7" t="s">
        <v>82</v>
      </c>
      <c r="G254" s="7" t="s">
        <v>933</v>
      </c>
      <c r="H254" s="19">
        <v>0.09</v>
      </c>
      <c r="I254" s="62" t="e">
        <v>#N/A</v>
      </c>
      <c r="J254" s="59">
        <v>0</v>
      </c>
      <c r="K254" s="59">
        <v>0</v>
      </c>
      <c r="L254" s="59">
        <v>0</v>
      </c>
      <c r="M254" s="60">
        <v>0</v>
      </c>
      <c r="N254" s="60">
        <v>0</v>
      </c>
      <c r="O254" s="61">
        <f t="shared" si="9"/>
        <v>0</v>
      </c>
      <c r="P254" s="60">
        <f t="shared" si="10"/>
        <v>0</v>
      </c>
      <c r="Q254" t="str">
        <f t="shared" si="11"/>
        <v>Fresh 110/ 180_0.09</v>
      </c>
      <c r="R254" t="str">
        <f>VLOOKUP(Q254,Data!D:F,2,0)</f>
        <v>MC7PD_B2B_0720_99</v>
      </c>
    </row>
    <row r="255" spans="1:18" x14ac:dyDescent="0.25">
      <c r="A255" s="7" t="s">
        <v>771</v>
      </c>
      <c r="B255" s="7" t="s">
        <v>768</v>
      </c>
      <c r="C255" s="7">
        <v>337375</v>
      </c>
      <c r="D255" s="7" t="s">
        <v>775</v>
      </c>
      <c r="E255" s="7" t="s">
        <v>51</v>
      </c>
      <c r="F255" s="7" t="s">
        <v>82</v>
      </c>
      <c r="G255" s="7" t="s">
        <v>110</v>
      </c>
      <c r="H255" s="19">
        <v>0.08</v>
      </c>
      <c r="I255" s="62" t="e">
        <v>#N/A</v>
      </c>
      <c r="J255" s="59">
        <v>0</v>
      </c>
      <c r="K255" s="59">
        <v>0</v>
      </c>
      <c r="L255" s="59">
        <v>0</v>
      </c>
      <c r="M255" s="60">
        <v>0</v>
      </c>
      <c r="N255" s="60">
        <v>0</v>
      </c>
      <c r="O255" s="61">
        <f t="shared" si="9"/>
        <v>0</v>
      </c>
      <c r="P255" s="60">
        <f t="shared" si="10"/>
        <v>0</v>
      </c>
      <c r="Q255" t="str">
        <f t="shared" si="11"/>
        <v>Ovaltine 110/ 180_0.08</v>
      </c>
      <c r="R255" t="str">
        <f>VLOOKUP(Q255,Data!D:F,2,0)</f>
        <v>MC7PD_B2B_0720_158</v>
      </c>
    </row>
    <row r="256" spans="1:18" x14ac:dyDescent="0.25">
      <c r="A256" s="7" t="s">
        <v>771</v>
      </c>
      <c r="B256" s="7" t="s">
        <v>768</v>
      </c>
      <c r="C256" s="7">
        <v>337375</v>
      </c>
      <c r="D256" s="7" t="s">
        <v>775</v>
      </c>
      <c r="E256" s="7" t="s">
        <v>51</v>
      </c>
      <c r="F256" s="7" t="s">
        <v>82</v>
      </c>
      <c r="G256" s="7" t="s">
        <v>113</v>
      </c>
      <c r="H256" s="19">
        <v>0.12</v>
      </c>
      <c r="I256" s="62" t="e">
        <v>#N/A</v>
      </c>
      <c r="J256" s="59">
        <v>0</v>
      </c>
      <c r="K256" s="59">
        <v>0</v>
      </c>
      <c r="L256" s="59">
        <v>0</v>
      </c>
      <c r="M256" s="60">
        <v>0</v>
      </c>
      <c r="N256" s="60">
        <v>0</v>
      </c>
      <c r="O256" s="61">
        <f t="shared" si="9"/>
        <v>0</v>
      </c>
      <c r="P256" s="60">
        <f t="shared" si="10"/>
        <v>0</v>
      </c>
      <c r="Q256" t="str">
        <f t="shared" si="11"/>
        <v>YM 110/ 170_0.12</v>
      </c>
      <c r="R256" t="str">
        <f>VLOOKUP(Q256,Data!D:F,2,0)</f>
        <v>MC7PD_B2B_0720_186</v>
      </c>
    </row>
    <row r="257" spans="1:18" x14ac:dyDescent="0.25">
      <c r="A257" s="7" t="s">
        <v>771</v>
      </c>
      <c r="B257" s="7" t="s">
        <v>768</v>
      </c>
      <c r="C257" s="7">
        <v>337375</v>
      </c>
      <c r="D257" s="7" t="s">
        <v>775</v>
      </c>
      <c r="E257" s="7" t="s">
        <v>51</v>
      </c>
      <c r="F257" s="7" t="s">
        <v>82</v>
      </c>
      <c r="G257" s="7" t="s">
        <v>114</v>
      </c>
      <c r="H257" s="19">
        <v>0.19</v>
      </c>
      <c r="I257" s="62" t="e">
        <v>#N/A</v>
      </c>
      <c r="J257" s="59">
        <v>0</v>
      </c>
      <c r="K257" s="59">
        <v>0</v>
      </c>
      <c r="L257" s="59">
        <v>0</v>
      </c>
      <c r="M257" s="60">
        <v>0</v>
      </c>
      <c r="N257" s="60">
        <v>0</v>
      </c>
      <c r="O257" s="61">
        <f t="shared" si="9"/>
        <v>0</v>
      </c>
      <c r="P257" s="60">
        <f t="shared" si="10"/>
        <v>0</v>
      </c>
      <c r="Q257" t="str">
        <f t="shared" si="11"/>
        <v>YM Bottle_0.19</v>
      </c>
      <c r="R257" t="str">
        <f>VLOOKUP(Q257,Data!D:F,2,0)</f>
        <v>MC7PD_B2B_0720_200</v>
      </c>
    </row>
    <row r="258" spans="1:18" x14ac:dyDescent="0.25">
      <c r="A258" s="7" t="s">
        <v>771</v>
      </c>
      <c r="B258" s="7" t="s">
        <v>977</v>
      </c>
      <c r="C258" s="7">
        <v>337375</v>
      </c>
      <c r="D258" s="7" t="s">
        <v>775</v>
      </c>
      <c r="E258" s="7" t="s">
        <v>1028</v>
      </c>
      <c r="F258" s="7" t="s">
        <v>1029</v>
      </c>
      <c r="G258" s="15" t="s">
        <v>933</v>
      </c>
      <c r="H258" s="16">
        <v>0.1</v>
      </c>
      <c r="I258" s="58" t="s">
        <v>1653</v>
      </c>
      <c r="J258" s="59">
        <v>15593454.545454545</v>
      </c>
      <c r="K258" s="59">
        <v>20408347.27272727</v>
      </c>
      <c r="L258" s="59">
        <v>19706228.18181818</v>
      </c>
      <c r="M258" s="60">
        <v>0</v>
      </c>
      <c r="N258" s="60">
        <v>6237509.0909090908</v>
      </c>
      <c r="O258" s="61">
        <f t="shared" ref="O258:O321" si="12">IFERROR(ROUND(AVERAGE(J258:N258),-5),0)</f>
        <v>12400000</v>
      </c>
      <c r="P258" s="60">
        <f t="shared" ref="P258:P321" si="13">ROUND(H258*O258*3*1.1,-5)</f>
        <v>4100000</v>
      </c>
      <c r="Q258" t="str">
        <f t="shared" si="11"/>
        <v>Fresh 110/ 180_0.1</v>
      </c>
      <c r="R258" t="str">
        <f>VLOOKUP(Q258,Data!D:F,2,0)</f>
        <v>MC7PD_B2B_0720_100</v>
      </c>
    </row>
    <row r="259" spans="1:18" x14ac:dyDescent="0.25">
      <c r="A259" s="7" t="s">
        <v>771</v>
      </c>
      <c r="B259" s="7" t="s">
        <v>977</v>
      </c>
      <c r="C259" s="7">
        <v>337375</v>
      </c>
      <c r="D259" s="7" t="s">
        <v>775</v>
      </c>
      <c r="E259" s="7" t="s">
        <v>1028</v>
      </c>
      <c r="F259" s="7" t="s">
        <v>1029</v>
      </c>
      <c r="G259" s="15" t="s">
        <v>106</v>
      </c>
      <c r="H259" s="16">
        <v>0.1</v>
      </c>
      <c r="I259" s="58" t="s">
        <v>1653</v>
      </c>
      <c r="J259" s="59">
        <v>2705454.5454545454</v>
      </c>
      <c r="K259" s="59">
        <v>0</v>
      </c>
      <c r="L259" s="59">
        <v>2069672.7272727271</v>
      </c>
      <c r="M259" s="60">
        <v>0</v>
      </c>
      <c r="N259" s="60">
        <v>3449454.5454545449</v>
      </c>
      <c r="O259" s="61">
        <f t="shared" si="12"/>
        <v>1600000</v>
      </c>
      <c r="P259" s="60">
        <f t="shared" si="13"/>
        <v>500000</v>
      </c>
      <c r="Q259" t="str">
        <f t="shared" ref="Q259:Q322" si="14">G259&amp;"_"&amp;H259</f>
        <v>Hoan Hao Tin_0.1</v>
      </c>
      <c r="R259" t="str">
        <f>VLOOKUP(Q259,Data!D:F,2,0)</f>
        <v>MC7PD_B2B_0720_151</v>
      </c>
    </row>
    <row r="260" spans="1:18" x14ac:dyDescent="0.25">
      <c r="A260" s="7" t="s">
        <v>771</v>
      </c>
      <c r="B260" s="7" t="s">
        <v>768</v>
      </c>
      <c r="C260" s="7">
        <v>337375</v>
      </c>
      <c r="D260" s="7" t="s">
        <v>1763</v>
      </c>
      <c r="E260" s="7" t="s">
        <v>1771</v>
      </c>
      <c r="F260" s="7" t="s">
        <v>1772</v>
      </c>
      <c r="G260" s="7" t="s">
        <v>932</v>
      </c>
      <c r="H260" s="13">
        <v>0.15</v>
      </c>
      <c r="I260" s="8" t="s">
        <v>1785</v>
      </c>
      <c r="J260" s="8"/>
      <c r="K260" s="8"/>
      <c r="L260" s="60"/>
      <c r="M260" s="60"/>
      <c r="N260" s="7"/>
      <c r="O260" s="61">
        <f t="shared" si="12"/>
        <v>0</v>
      </c>
      <c r="P260" s="60">
        <f t="shared" si="13"/>
        <v>0</v>
      </c>
      <c r="Q260" t="str">
        <f t="shared" si="14"/>
        <v>Fino_0.15</v>
      </c>
      <c r="R260" t="str">
        <f>VLOOKUP(Q260,Data!D:F,2,0)</f>
        <v>MC7PD_B2B_0720_88</v>
      </c>
    </row>
    <row r="261" spans="1:18" x14ac:dyDescent="0.25">
      <c r="A261" s="7" t="s">
        <v>771</v>
      </c>
      <c r="B261" s="7" t="s">
        <v>768</v>
      </c>
      <c r="C261" s="7">
        <v>337375</v>
      </c>
      <c r="D261" s="7" t="s">
        <v>1763</v>
      </c>
      <c r="E261" s="7" t="s">
        <v>1771</v>
      </c>
      <c r="F261" s="7" t="s">
        <v>1772</v>
      </c>
      <c r="G261" s="7" t="s">
        <v>105</v>
      </c>
      <c r="H261" s="13">
        <v>0.08</v>
      </c>
      <c r="I261" s="8" t="s">
        <v>1785</v>
      </c>
      <c r="J261" s="8"/>
      <c r="K261" s="8"/>
      <c r="L261" s="60"/>
      <c r="M261" s="60"/>
      <c r="N261" s="7"/>
      <c r="O261" s="61">
        <f t="shared" si="12"/>
        <v>0</v>
      </c>
      <c r="P261" s="60">
        <f t="shared" si="13"/>
        <v>0</v>
      </c>
      <c r="Q261" t="str">
        <f t="shared" si="14"/>
        <v>Hoan Hao 1L_0.08</v>
      </c>
      <c r="R261" t="str">
        <f>VLOOKUP(Q261,Data!D:F,2,0)</f>
        <v>MC7PD_B2B_0720_137</v>
      </c>
    </row>
    <row r="262" spans="1:18" x14ac:dyDescent="0.25">
      <c r="A262" s="7" t="s">
        <v>771</v>
      </c>
      <c r="B262" s="7" t="s">
        <v>768</v>
      </c>
      <c r="C262" s="7">
        <v>337375</v>
      </c>
      <c r="D262" s="7" t="s">
        <v>775</v>
      </c>
      <c r="E262" s="7" t="s">
        <v>35</v>
      </c>
      <c r="F262" s="7" t="s">
        <v>84</v>
      </c>
      <c r="G262" s="7" t="s">
        <v>104</v>
      </c>
      <c r="H262" s="19">
        <v>0.15</v>
      </c>
      <c r="I262" s="58" t="s">
        <v>1421</v>
      </c>
      <c r="J262" s="59">
        <v>0</v>
      </c>
      <c r="K262" s="59">
        <v>0</v>
      </c>
      <c r="L262" s="59">
        <v>3730909.0909090908</v>
      </c>
      <c r="M262" s="60">
        <v>0</v>
      </c>
      <c r="N262" s="60">
        <v>24250909.09090909</v>
      </c>
      <c r="O262" s="61">
        <f t="shared" si="12"/>
        <v>5600000</v>
      </c>
      <c r="P262" s="60">
        <f t="shared" si="13"/>
        <v>2800000</v>
      </c>
      <c r="Q262" t="str">
        <f t="shared" si="14"/>
        <v>Cup yogurt_0.15</v>
      </c>
      <c r="R262" t="str">
        <f>VLOOKUP(Q262,Data!D:F,2,0)</f>
        <v>MC7PD_B2B_0720_37</v>
      </c>
    </row>
    <row r="263" spans="1:18" x14ac:dyDescent="0.25">
      <c r="A263" s="7" t="s">
        <v>771</v>
      </c>
      <c r="B263" s="7" t="s">
        <v>768</v>
      </c>
      <c r="C263" s="7">
        <v>337375</v>
      </c>
      <c r="D263" s="7" t="s">
        <v>775</v>
      </c>
      <c r="E263" s="7" t="s">
        <v>35</v>
      </c>
      <c r="F263" s="7" t="s">
        <v>84</v>
      </c>
      <c r="G263" s="7" t="s">
        <v>934</v>
      </c>
      <c r="H263" s="19">
        <v>0.15</v>
      </c>
      <c r="I263" s="58" t="s">
        <v>1421</v>
      </c>
      <c r="J263" s="59">
        <v>110465.45454545453</v>
      </c>
      <c r="K263" s="59">
        <v>110465.45454545453</v>
      </c>
      <c r="L263" s="59">
        <v>0</v>
      </c>
      <c r="M263" s="60">
        <v>0</v>
      </c>
      <c r="N263" s="60">
        <v>0</v>
      </c>
      <c r="O263" s="61">
        <f t="shared" si="12"/>
        <v>0</v>
      </c>
      <c r="P263" s="60">
        <f t="shared" si="13"/>
        <v>0</v>
      </c>
      <c r="Q263" t="str">
        <f t="shared" si="14"/>
        <v>Fresh 1L_0.15</v>
      </c>
      <c r="R263" t="str">
        <f>VLOOKUP(Q263,Data!D:F,2,0)</f>
        <v>MC7PD_B2B_0720_127</v>
      </c>
    </row>
    <row r="264" spans="1:18" x14ac:dyDescent="0.25">
      <c r="A264" s="7" t="s">
        <v>771</v>
      </c>
      <c r="B264" s="7" t="s">
        <v>768</v>
      </c>
      <c r="C264" s="7">
        <v>337375</v>
      </c>
      <c r="D264" s="7" t="s">
        <v>775</v>
      </c>
      <c r="E264" s="7" t="s">
        <v>35</v>
      </c>
      <c r="F264" s="7" t="s">
        <v>84</v>
      </c>
      <c r="G264" s="7" t="s">
        <v>105</v>
      </c>
      <c r="H264" s="19">
        <v>0.16</v>
      </c>
      <c r="I264" s="58" t="s">
        <v>1421</v>
      </c>
      <c r="J264" s="59">
        <v>0</v>
      </c>
      <c r="K264" s="59">
        <v>0</v>
      </c>
      <c r="L264" s="59">
        <v>0</v>
      </c>
      <c r="M264" s="60">
        <v>5207563.6363636358</v>
      </c>
      <c r="N264" s="60">
        <v>0</v>
      </c>
      <c r="O264" s="61">
        <f t="shared" si="12"/>
        <v>1000000</v>
      </c>
      <c r="P264" s="60">
        <f t="shared" si="13"/>
        <v>500000</v>
      </c>
      <c r="Q264" t="str">
        <f t="shared" si="14"/>
        <v>Hoan Hao 1L_0.16</v>
      </c>
      <c r="R264" t="str">
        <f>VLOOKUP(Q264,Data!D:F,2,0)</f>
        <v>MC7PD_B2B_0720_143</v>
      </c>
    </row>
    <row r="265" spans="1:18" x14ac:dyDescent="0.25">
      <c r="A265" s="7" t="s">
        <v>771</v>
      </c>
      <c r="B265" s="7" t="s">
        <v>977</v>
      </c>
      <c r="C265" s="7">
        <v>337375</v>
      </c>
      <c r="D265" s="7" t="s">
        <v>775</v>
      </c>
      <c r="E265" s="7" t="s">
        <v>1030</v>
      </c>
      <c r="F265" s="7" t="s">
        <v>1031</v>
      </c>
      <c r="G265" s="15" t="s">
        <v>931</v>
      </c>
      <c r="H265" s="16">
        <v>0.1</v>
      </c>
      <c r="I265" s="58" t="s">
        <v>1579</v>
      </c>
      <c r="J265" s="59">
        <v>47494022.727272727</v>
      </c>
      <c r="K265" s="59">
        <v>32260090.909090906</v>
      </c>
      <c r="L265" s="59">
        <v>22044395.454545453</v>
      </c>
      <c r="M265" s="60">
        <v>0</v>
      </c>
      <c r="N265" s="60">
        <v>1792227.2727272725</v>
      </c>
      <c r="O265" s="61">
        <f t="shared" si="12"/>
        <v>20700000</v>
      </c>
      <c r="P265" s="60">
        <f t="shared" si="13"/>
        <v>6800000</v>
      </c>
      <c r="Q265" t="str">
        <f t="shared" si="14"/>
        <v>CK 110/ 170_0.1</v>
      </c>
      <c r="R265" t="str">
        <f>VLOOKUP(Q265,Data!D:F,2,0)</f>
        <v>MC7PD_B2B_0720_23</v>
      </c>
    </row>
    <row r="266" spans="1:18" x14ac:dyDescent="0.25">
      <c r="A266" s="7" t="s">
        <v>771</v>
      </c>
      <c r="B266" s="7" t="s">
        <v>977</v>
      </c>
      <c r="C266" s="7">
        <v>337375</v>
      </c>
      <c r="D266" s="7" t="s">
        <v>775</v>
      </c>
      <c r="E266" s="7" t="s">
        <v>1030</v>
      </c>
      <c r="F266" s="7" t="s">
        <v>1031</v>
      </c>
      <c r="G266" s="15" t="s">
        <v>932</v>
      </c>
      <c r="H266" s="16">
        <v>0.15</v>
      </c>
      <c r="I266" s="58" t="s">
        <v>1579</v>
      </c>
      <c r="J266" s="59">
        <v>39279411.818181813</v>
      </c>
      <c r="K266" s="59">
        <v>10525854.545454545</v>
      </c>
      <c r="L266" s="59">
        <v>5391290.9090909082</v>
      </c>
      <c r="M266" s="60">
        <v>0</v>
      </c>
      <c r="N266" s="60">
        <v>2695645.4545454541</v>
      </c>
      <c r="O266" s="61">
        <f t="shared" si="12"/>
        <v>11600000</v>
      </c>
      <c r="P266" s="60">
        <f t="shared" si="13"/>
        <v>5700000</v>
      </c>
      <c r="Q266" t="str">
        <f t="shared" si="14"/>
        <v>Fino_0.15</v>
      </c>
      <c r="R266" t="str">
        <f>VLOOKUP(Q266,Data!D:F,2,0)</f>
        <v>MC7PD_B2B_0720_88</v>
      </c>
    </row>
    <row r="267" spans="1:18" x14ac:dyDescent="0.25">
      <c r="A267" s="7" t="s">
        <v>771</v>
      </c>
      <c r="B267" s="7" t="s">
        <v>977</v>
      </c>
      <c r="C267" s="7">
        <v>337375</v>
      </c>
      <c r="D267" s="7" t="s">
        <v>775</v>
      </c>
      <c r="E267" s="7" t="s">
        <v>1030</v>
      </c>
      <c r="F267" s="7" t="s">
        <v>1031</v>
      </c>
      <c r="G267" s="15" t="s">
        <v>933</v>
      </c>
      <c r="H267" s="16">
        <v>0.1</v>
      </c>
      <c r="I267" s="58" t="s">
        <v>1579</v>
      </c>
      <c r="J267" s="59">
        <v>0</v>
      </c>
      <c r="K267" s="59">
        <v>0</v>
      </c>
      <c r="L267" s="59">
        <v>0</v>
      </c>
      <c r="M267" s="60">
        <v>1559377.2727272727</v>
      </c>
      <c r="N267" s="60">
        <v>0</v>
      </c>
      <c r="O267" s="61">
        <f t="shared" si="12"/>
        <v>300000</v>
      </c>
      <c r="P267" s="60">
        <f t="shared" si="13"/>
        <v>100000</v>
      </c>
      <c r="Q267" t="str">
        <f t="shared" si="14"/>
        <v>Fresh 110/ 180_0.1</v>
      </c>
      <c r="R267" t="str">
        <f>VLOOKUP(Q267,Data!D:F,2,0)</f>
        <v>MC7PD_B2B_0720_100</v>
      </c>
    </row>
    <row r="268" spans="1:18" x14ac:dyDescent="0.25">
      <c r="A268" s="7" t="s">
        <v>771</v>
      </c>
      <c r="B268" s="7" t="s">
        <v>977</v>
      </c>
      <c r="C268" s="7">
        <v>337375</v>
      </c>
      <c r="D268" s="7" t="s">
        <v>775</v>
      </c>
      <c r="E268" s="7" t="s">
        <v>1030</v>
      </c>
      <c r="F268" s="7" t="s">
        <v>1031</v>
      </c>
      <c r="G268" s="15" t="s">
        <v>113</v>
      </c>
      <c r="H268" s="16">
        <v>0.1</v>
      </c>
      <c r="I268" s="58" t="s">
        <v>1579</v>
      </c>
      <c r="J268" s="59">
        <v>7327272.7272727266</v>
      </c>
      <c r="K268" s="59">
        <v>0</v>
      </c>
      <c r="L268" s="59">
        <v>0</v>
      </c>
      <c r="M268" s="60">
        <v>0</v>
      </c>
      <c r="N268" s="60">
        <v>0</v>
      </c>
      <c r="O268" s="61">
        <f t="shared" si="12"/>
        <v>1500000</v>
      </c>
      <c r="P268" s="60">
        <f t="shared" si="13"/>
        <v>500000</v>
      </c>
      <c r="Q268" t="str">
        <f t="shared" si="14"/>
        <v>YM 110/ 170_0.1</v>
      </c>
      <c r="R268" t="str">
        <f>VLOOKUP(Q268,Data!D:F,2,0)</f>
        <v>MC7PD_B2B_0720_184</v>
      </c>
    </row>
    <row r="269" spans="1:18" x14ac:dyDescent="0.25">
      <c r="A269" s="7" t="s">
        <v>771</v>
      </c>
      <c r="B269" s="7" t="s">
        <v>977</v>
      </c>
      <c r="C269" s="7">
        <v>337375</v>
      </c>
      <c r="D269" s="7" t="s">
        <v>775</v>
      </c>
      <c r="E269" s="7" t="s">
        <v>1032</v>
      </c>
      <c r="F269" s="7" t="s">
        <v>1033</v>
      </c>
      <c r="G269" s="15" t="s">
        <v>931</v>
      </c>
      <c r="H269" s="16">
        <v>0.1</v>
      </c>
      <c r="I269" s="58" t="s">
        <v>1560</v>
      </c>
      <c r="J269" s="59">
        <v>0</v>
      </c>
      <c r="K269" s="59">
        <v>0</v>
      </c>
      <c r="L269" s="59">
        <v>0</v>
      </c>
      <c r="M269" s="60">
        <v>0</v>
      </c>
      <c r="N269" s="60">
        <v>0</v>
      </c>
      <c r="O269" s="61">
        <f t="shared" si="12"/>
        <v>0</v>
      </c>
      <c r="P269" s="60">
        <f t="shared" si="13"/>
        <v>0</v>
      </c>
      <c r="Q269" t="str">
        <f t="shared" si="14"/>
        <v>CK 110/ 170_0.1</v>
      </c>
      <c r="R269" t="str">
        <f>VLOOKUP(Q269,Data!D:F,2,0)</f>
        <v>MC7PD_B2B_0720_23</v>
      </c>
    </row>
    <row r="270" spans="1:18" x14ac:dyDescent="0.25">
      <c r="A270" s="7" t="s">
        <v>771</v>
      </c>
      <c r="B270" s="7" t="s">
        <v>977</v>
      </c>
      <c r="C270" s="7">
        <v>337375</v>
      </c>
      <c r="D270" s="7" t="s">
        <v>775</v>
      </c>
      <c r="E270" s="7" t="s">
        <v>1032</v>
      </c>
      <c r="F270" s="7" t="s">
        <v>1033</v>
      </c>
      <c r="G270" s="15" t="s">
        <v>932</v>
      </c>
      <c r="H270" s="16">
        <v>0.1</v>
      </c>
      <c r="I270" s="58" t="s">
        <v>1560</v>
      </c>
      <c r="J270" s="59">
        <v>0</v>
      </c>
      <c r="K270" s="59">
        <v>0</v>
      </c>
      <c r="L270" s="59">
        <v>0</v>
      </c>
      <c r="M270" s="60">
        <v>0</v>
      </c>
      <c r="N270" s="60">
        <v>0</v>
      </c>
      <c r="O270" s="61">
        <f t="shared" si="12"/>
        <v>0</v>
      </c>
      <c r="P270" s="60">
        <f t="shared" si="13"/>
        <v>0</v>
      </c>
      <c r="Q270" t="str">
        <f t="shared" si="14"/>
        <v>Fino_0.1</v>
      </c>
      <c r="R270" t="str">
        <f>VLOOKUP(Q270,Data!D:F,2,0)</f>
        <v>MC7PD_B2B_0720_81</v>
      </c>
    </row>
    <row r="271" spans="1:18" x14ac:dyDescent="0.25">
      <c r="A271" s="7" t="s">
        <v>771</v>
      </c>
      <c r="B271" s="7" t="s">
        <v>977</v>
      </c>
      <c r="C271" s="7">
        <v>337375</v>
      </c>
      <c r="D271" s="7" t="s">
        <v>775</v>
      </c>
      <c r="E271" s="7" t="s">
        <v>1032</v>
      </c>
      <c r="F271" s="7" t="s">
        <v>1033</v>
      </c>
      <c r="G271" s="15" t="s">
        <v>933</v>
      </c>
      <c r="H271" s="16">
        <v>0.1</v>
      </c>
      <c r="I271" s="58" t="s">
        <v>1560</v>
      </c>
      <c r="J271" s="59">
        <v>0</v>
      </c>
      <c r="K271" s="59">
        <v>0</v>
      </c>
      <c r="L271" s="59">
        <v>0</v>
      </c>
      <c r="M271" s="60">
        <v>1871252.7272727271</v>
      </c>
      <c r="N271" s="60">
        <v>0</v>
      </c>
      <c r="O271" s="61">
        <f t="shared" si="12"/>
        <v>400000</v>
      </c>
      <c r="P271" s="60">
        <f t="shared" si="13"/>
        <v>100000</v>
      </c>
      <c r="Q271" t="str">
        <f t="shared" si="14"/>
        <v>Fresh 110/ 180_0.1</v>
      </c>
      <c r="R271" t="str">
        <f>VLOOKUP(Q271,Data!D:F,2,0)</f>
        <v>MC7PD_B2B_0720_100</v>
      </c>
    </row>
    <row r="272" spans="1:18" x14ac:dyDescent="0.25">
      <c r="A272" s="7" t="s">
        <v>771</v>
      </c>
      <c r="B272" s="7" t="s">
        <v>977</v>
      </c>
      <c r="C272" s="7">
        <v>337375</v>
      </c>
      <c r="D272" s="7" t="s">
        <v>775</v>
      </c>
      <c r="E272" s="7" t="s">
        <v>1032</v>
      </c>
      <c r="F272" s="7" t="s">
        <v>1033</v>
      </c>
      <c r="G272" s="15" t="s">
        <v>934</v>
      </c>
      <c r="H272" s="16">
        <v>0.1</v>
      </c>
      <c r="I272" s="58" t="s">
        <v>1560</v>
      </c>
      <c r="J272" s="59">
        <v>0</v>
      </c>
      <c r="K272" s="59">
        <v>0</v>
      </c>
      <c r="L272" s="59">
        <v>0</v>
      </c>
      <c r="M272" s="60">
        <v>0</v>
      </c>
      <c r="N272" s="60">
        <v>0</v>
      </c>
      <c r="O272" s="61">
        <f t="shared" si="12"/>
        <v>0</v>
      </c>
      <c r="P272" s="60">
        <f t="shared" si="13"/>
        <v>0</v>
      </c>
      <c r="Q272" t="str">
        <f t="shared" si="14"/>
        <v>Fresh 1L_0.1</v>
      </c>
      <c r="R272" t="str">
        <f>VLOOKUP(Q272,Data!D:F,2,0)</f>
        <v>MC7PD_B2B_0720_120</v>
      </c>
    </row>
    <row r="273" spans="1:18" x14ac:dyDescent="0.25">
      <c r="A273" s="7" t="s">
        <v>771</v>
      </c>
      <c r="B273" s="7" t="s">
        <v>977</v>
      </c>
      <c r="C273" s="7">
        <v>337375</v>
      </c>
      <c r="D273" s="7" t="s">
        <v>775</v>
      </c>
      <c r="E273" s="7" t="s">
        <v>1032</v>
      </c>
      <c r="F273" s="7" t="s">
        <v>1033</v>
      </c>
      <c r="G273" s="15" t="s">
        <v>105</v>
      </c>
      <c r="H273" s="16">
        <v>0.1</v>
      </c>
      <c r="I273" s="58" t="s">
        <v>1560</v>
      </c>
      <c r="J273" s="59">
        <v>0</v>
      </c>
      <c r="K273" s="59">
        <v>0</v>
      </c>
      <c r="L273" s="59">
        <v>0</v>
      </c>
      <c r="M273" s="60">
        <v>0</v>
      </c>
      <c r="N273" s="60">
        <v>0</v>
      </c>
      <c r="O273" s="61">
        <f t="shared" si="12"/>
        <v>0</v>
      </c>
      <c r="P273" s="60">
        <f t="shared" si="13"/>
        <v>0</v>
      </c>
      <c r="Q273" t="str">
        <f t="shared" si="14"/>
        <v>Hoan Hao 1L_0.1</v>
      </c>
      <c r="R273" t="str">
        <f>VLOOKUP(Q273,Data!D:F,2,0)</f>
        <v>MC7PD_B2B_0720_138</v>
      </c>
    </row>
    <row r="274" spans="1:18" x14ac:dyDescent="0.25">
      <c r="A274" s="7" t="s">
        <v>771</v>
      </c>
      <c r="B274" s="7" t="s">
        <v>977</v>
      </c>
      <c r="C274" s="7">
        <v>337375</v>
      </c>
      <c r="D274" s="7" t="s">
        <v>775</v>
      </c>
      <c r="E274" s="7" t="s">
        <v>1032</v>
      </c>
      <c r="F274" s="7" t="s">
        <v>1033</v>
      </c>
      <c r="G274" s="15" t="s">
        <v>113</v>
      </c>
      <c r="H274" s="16">
        <v>0.1</v>
      </c>
      <c r="I274" s="58" t="s">
        <v>1560</v>
      </c>
      <c r="J274" s="59">
        <v>4227272.7272727266</v>
      </c>
      <c r="K274" s="59">
        <v>1409090.9090909089</v>
      </c>
      <c r="L274" s="59">
        <v>1409090.9090909089</v>
      </c>
      <c r="M274" s="60">
        <v>0</v>
      </c>
      <c r="N274" s="60">
        <v>0</v>
      </c>
      <c r="O274" s="61">
        <f t="shared" si="12"/>
        <v>1400000</v>
      </c>
      <c r="P274" s="60">
        <f t="shared" si="13"/>
        <v>500000</v>
      </c>
      <c r="Q274" t="str">
        <f t="shared" si="14"/>
        <v>YM 110/ 170_0.1</v>
      </c>
      <c r="R274" t="str">
        <f>VLOOKUP(Q274,Data!D:F,2,0)</f>
        <v>MC7PD_B2B_0720_184</v>
      </c>
    </row>
    <row r="275" spans="1:18" x14ac:dyDescent="0.25">
      <c r="A275" s="7" t="s">
        <v>771</v>
      </c>
      <c r="B275" s="7" t="s">
        <v>977</v>
      </c>
      <c r="C275" s="7">
        <v>337375</v>
      </c>
      <c r="D275" s="7" t="s">
        <v>775</v>
      </c>
      <c r="E275" s="7" t="s">
        <v>1034</v>
      </c>
      <c r="F275" s="7" t="s">
        <v>1035</v>
      </c>
      <c r="G275" s="15" t="s">
        <v>931</v>
      </c>
      <c r="H275" s="16">
        <v>6.5000000000000002E-2</v>
      </c>
      <c r="I275" s="58" t="s">
        <v>1588</v>
      </c>
      <c r="J275" s="59">
        <v>0</v>
      </c>
      <c r="K275" s="59">
        <v>0</v>
      </c>
      <c r="L275" s="59">
        <v>0</v>
      </c>
      <c r="M275" s="60">
        <v>0</v>
      </c>
      <c r="N275" s="60">
        <v>0</v>
      </c>
      <c r="O275" s="61">
        <f t="shared" si="12"/>
        <v>0</v>
      </c>
      <c r="P275" s="60">
        <f t="shared" si="13"/>
        <v>0</v>
      </c>
      <c r="Q275" t="str">
        <f t="shared" si="14"/>
        <v>CK 110/ 170_0.065</v>
      </c>
      <c r="R275" t="str">
        <f>VLOOKUP(Q275,Data!D:F,2,0)</f>
        <v>MC7PD_B2B_0720_18</v>
      </c>
    </row>
    <row r="276" spans="1:18" x14ac:dyDescent="0.25">
      <c r="A276" s="7" t="s">
        <v>771</v>
      </c>
      <c r="B276" s="7" t="s">
        <v>977</v>
      </c>
      <c r="C276" s="7">
        <v>337375</v>
      </c>
      <c r="D276" s="7" t="s">
        <v>775</v>
      </c>
      <c r="E276" s="7" t="s">
        <v>1034</v>
      </c>
      <c r="F276" s="7" t="s">
        <v>1035</v>
      </c>
      <c r="G276" s="15" t="s">
        <v>104</v>
      </c>
      <c r="H276" s="16">
        <v>7.0000000000000007E-2</v>
      </c>
      <c r="I276" s="58" t="s">
        <v>1588</v>
      </c>
      <c r="J276" s="59">
        <v>0</v>
      </c>
      <c r="K276" s="59">
        <v>0</v>
      </c>
      <c r="L276" s="59">
        <v>0</v>
      </c>
      <c r="M276" s="60">
        <v>0</v>
      </c>
      <c r="N276" s="60">
        <v>0</v>
      </c>
      <c r="O276" s="61">
        <f t="shared" si="12"/>
        <v>0</v>
      </c>
      <c r="P276" s="60">
        <f t="shared" si="13"/>
        <v>0</v>
      </c>
      <c r="Q276" t="str">
        <f t="shared" si="14"/>
        <v>Cup yogurt_0.07</v>
      </c>
      <c r="R276" t="str">
        <f>VLOOKUP(Q276,Data!D:F,2,0)</f>
        <v>MC7PD_B2B_0720_30</v>
      </c>
    </row>
    <row r="277" spans="1:18" x14ac:dyDescent="0.25">
      <c r="A277" s="7" t="s">
        <v>771</v>
      </c>
      <c r="B277" s="7" t="s">
        <v>977</v>
      </c>
      <c r="C277" s="7">
        <v>337375</v>
      </c>
      <c r="D277" s="7" t="s">
        <v>775</v>
      </c>
      <c r="E277" s="7" t="s">
        <v>1034</v>
      </c>
      <c r="F277" s="7" t="s">
        <v>1035</v>
      </c>
      <c r="G277" s="15" t="s">
        <v>108</v>
      </c>
      <c r="H277" s="16">
        <v>7.0000000000000007E-2</v>
      </c>
      <c r="I277" s="58" t="s">
        <v>1588</v>
      </c>
      <c r="J277" s="59">
        <v>0</v>
      </c>
      <c r="K277" s="59">
        <v>0</v>
      </c>
      <c r="L277" s="59">
        <v>0</v>
      </c>
      <c r="M277" s="60">
        <v>0</v>
      </c>
      <c r="N277" s="60">
        <v>0</v>
      </c>
      <c r="O277" s="61">
        <f t="shared" si="12"/>
        <v>0</v>
      </c>
      <c r="P277" s="60">
        <f t="shared" si="13"/>
        <v>0</v>
      </c>
      <c r="Q277" t="str">
        <f t="shared" si="14"/>
        <v>DL Blue_0.07</v>
      </c>
      <c r="R277" t="str">
        <f>VLOOKUP(Q277,Data!D:F,2,0)</f>
        <v>MC7PD_B2B_0720_43</v>
      </c>
    </row>
    <row r="278" spans="1:18" x14ac:dyDescent="0.25">
      <c r="A278" s="7" t="s">
        <v>771</v>
      </c>
      <c r="B278" s="7" t="s">
        <v>977</v>
      </c>
      <c r="C278" s="7">
        <v>337375</v>
      </c>
      <c r="D278" s="7" t="s">
        <v>775</v>
      </c>
      <c r="E278" s="7" t="s">
        <v>1034</v>
      </c>
      <c r="F278" s="7" t="s">
        <v>1035</v>
      </c>
      <c r="G278" s="15" t="s">
        <v>107</v>
      </c>
      <c r="H278" s="16">
        <v>7.0000000000000007E-2</v>
      </c>
      <c r="I278" s="58" t="s">
        <v>1588</v>
      </c>
      <c r="J278" s="59">
        <v>0</v>
      </c>
      <c r="K278" s="59">
        <v>0</v>
      </c>
      <c r="L278" s="59">
        <v>0</v>
      </c>
      <c r="M278" s="60">
        <v>0</v>
      </c>
      <c r="N278" s="60">
        <v>0</v>
      </c>
      <c r="O278" s="61">
        <f t="shared" si="12"/>
        <v>0</v>
      </c>
      <c r="P278" s="60">
        <f t="shared" si="13"/>
        <v>0</v>
      </c>
      <c r="Q278" t="str">
        <f t="shared" si="14"/>
        <v>DL Gold_0.07</v>
      </c>
      <c r="R278" t="str">
        <f>VLOOKUP(Q278,Data!D:F,2,0)</f>
        <v>MC7PD_B2B_0720_59</v>
      </c>
    </row>
    <row r="279" spans="1:18" x14ac:dyDescent="0.25">
      <c r="A279" s="7" t="s">
        <v>771</v>
      </c>
      <c r="B279" s="7" t="s">
        <v>977</v>
      </c>
      <c r="C279" s="7">
        <v>337375</v>
      </c>
      <c r="D279" s="7" t="s">
        <v>775</v>
      </c>
      <c r="E279" s="7" t="s">
        <v>1034</v>
      </c>
      <c r="F279" s="7" t="s">
        <v>1035</v>
      </c>
      <c r="G279" s="15" t="s">
        <v>932</v>
      </c>
      <c r="H279" s="16">
        <v>0.1</v>
      </c>
      <c r="I279" s="58" t="s">
        <v>1588</v>
      </c>
      <c r="J279" s="59">
        <v>12740126.363636363</v>
      </c>
      <c r="K279" s="59">
        <v>0</v>
      </c>
      <c r="L279" s="59">
        <v>0</v>
      </c>
      <c r="M279" s="60">
        <v>0</v>
      </c>
      <c r="N279" s="60">
        <v>0</v>
      </c>
      <c r="O279" s="61">
        <f t="shared" si="12"/>
        <v>2500000</v>
      </c>
      <c r="P279" s="60">
        <f t="shared" si="13"/>
        <v>800000</v>
      </c>
      <c r="Q279" t="str">
        <f t="shared" si="14"/>
        <v>Fino_0.1</v>
      </c>
      <c r="R279" t="str">
        <f>VLOOKUP(Q279,Data!D:F,2,0)</f>
        <v>MC7PD_B2B_0720_81</v>
      </c>
    </row>
    <row r="280" spans="1:18" x14ac:dyDescent="0.25">
      <c r="A280" s="7" t="s">
        <v>771</v>
      </c>
      <c r="B280" s="7" t="s">
        <v>977</v>
      </c>
      <c r="C280" s="7">
        <v>337375</v>
      </c>
      <c r="D280" s="7" t="s">
        <v>775</v>
      </c>
      <c r="E280" s="7" t="s">
        <v>1034</v>
      </c>
      <c r="F280" s="7" t="s">
        <v>1035</v>
      </c>
      <c r="G280" s="15" t="s">
        <v>933</v>
      </c>
      <c r="H280" s="16">
        <v>0.1</v>
      </c>
      <c r="I280" s="58" t="s">
        <v>1588</v>
      </c>
      <c r="J280" s="59">
        <v>0</v>
      </c>
      <c r="K280" s="59">
        <v>0</v>
      </c>
      <c r="L280" s="59">
        <v>0</v>
      </c>
      <c r="M280" s="60">
        <v>1247501.8181818181</v>
      </c>
      <c r="N280" s="60">
        <v>0</v>
      </c>
      <c r="O280" s="61">
        <f t="shared" si="12"/>
        <v>200000</v>
      </c>
      <c r="P280" s="60">
        <f t="shared" si="13"/>
        <v>100000</v>
      </c>
      <c r="Q280" t="str">
        <f t="shared" si="14"/>
        <v>Fresh 110/ 180_0.1</v>
      </c>
      <c r="R280" t="str">
        <f>VLOOKUP(Q280,Data!D:F,2,0)</f>
        <v>MC7PD_B2B_0720_100</v>
      </c>
    </row>
    <row r="281" spans="1:18" x14ac:dyDescent="0.25">
      <c r="A281" s="7" t="s">
        <v>771</v>
      </c>
      <c r="B281" s="7" t="s">
        <v>977</v>
      </c>
      <c r="C281" s="7">
        <v>337375</v>
      </c>
      <c r="D281" s="7" t="s">
        <v>775</v>
      </c>
      <c r="E281" s="7" t="s">
        <v>1034</v>
      </c>
      <c r="F281" s="7" t="s">
        <v>1035</v>
      </c>
      <c r="G281" s="15" t="s">
        <v>934</v>
      </c>
      <c r="H281" s="16">
        <v>0.1</v>
      </c>
      <c r="I281" s="58" t="s">
        <v>1588</v>
      </c>
      <c r="J281" s="59">
        <v>0</v>
      </c>
      <c r="K281" s="59">
        <v>1656981.8181818181</v>
      </c>
      <c r="L281" s="59">
        <v>0</v>
      </c>
      <c r="M281" s="60">
        <v>0</v>
      </c>
      <c r="N281" s="60">
        <v>0</v>
      </c>
      <c r="O281" s="61">
        <f t="shared" si="12"/>
        <v>300000</v>
      </c>
      <c r="P281" s="60">
        <f t="shared" si="13"/>
        <v>100000</v>
      </c>
      <c r="Q281" t="str">
        <f t="shared" si="14"/>
        <v>Fresh 1L_0.1</v>
      </c>
      <c r="R281" t="str">
        <f>VLOOKUP(Q281,Data!D:F,2,0)</f>
        <v>MC7PD_B2B_0720_120</v>
      </c>
    </row>
    <row r="282" spans="1:18" x14ac:dyDescent="0.25">
      <c r="A282" s="7" t="s">
        <v>771</v>
      </c>
      <c r="B282" s="7" t="s">
        <v>977</v>
      </c>
      <c r="C282" s="7">
        <v>337375</v>
      </c>
      <c r="D282" s="7" t="s">
        <v>775</v>
      </c>
      <c r="E282" s="7" t="s">
        <v>1034</v>
      </c>
      <c r="F282" s="7" t="s">
        <v>1035</v>
      </c>
      <c r="G282" s="15" t="s">
        <v>106</v>
      </c>
      <c r="H282" s="16">
        <v>7.0000000000000007E-2</v>
      </c>
      <c r="I282" s="58" t="s">
        <v>1588</v>
      </c>
      <c r="J282" s="59">
        <v>0</v>
      </c>
      <c r="K282" s="59">
        <v>8278690.9090909082</v>
      </c>
      <c r="L282" s="59">
        <v>3449454.5454545449</v>
      </c>
      <c r="M282" s="60">
        <v>0</v>
      </c>
      <c r="N282" s="60">
        <v>0</v>
      </c>
      <c r="O282" s="61">
        <f t="shared" si="12"/>
        <v>2300000</v>
      </c>
      <c r="P282" s="60">
        <f t="shared" si="13"/>
        <v>500000</v>
      </c>
      <c r="Q282" t="str">
        <f t="shared" si="14"/>
        <v>Hoan Hao Tin_0.07</v>
      </c>
      <c r="R282" t="str">
        <f>VLOOKUP(Q282,Data!D:F,2,0)</f>
        <v>MC7PD_B2B_0720_148</v>
      </c>
    </row>
    <row r="283" spans="1:18" x14ac:dyDescent="0.25">
      <c r="A283" s="7" t="s">
        <v>771</v>
      </c>
      <c r="B283" s="7" t="s">
        <v>977</v>
      </c>
      <c r="C283" s="7">
        <v>337375</v>
      </c>
      <c r="D283" s="7" t="s">
        <v>775</v>
      </c>
      <c r="E283" s="7" t="s">
        <v>1036</v>
      </c>
      <c r="F283" s="7" t="s">
        <v>1037</v>
      </c>
      <c r="G283" s="15" t="s">
        <v>933</v>
      </c>
      <c r="H283" s="16">
        <v>0.1</v>
      </c>
      <c r="I283" s="58" t="s">
        <v>1587</v>
      </c>
      <c r="J283" s="59">
        <v>5869799.9999999991</v>
      </c>
      <c r="K283" s="59">
        <v>0</v>
      </c>
      <c r="L283" s="59">
        <v>0</v>
      </c>
      <c r="M283" s="60">
        <v>3118754.5454545454</v>
      </c>
      <c r="N283" s="60">
        <v>2495003.6363636362</v>
      </c>
      <c r="O283" s="61">
        <f t="shared" si="12"/>
        <v>2300000</v>
      </c>
      <c r="P283" s="60">
        <f t="shared" si="13"/>
        <v>800000</v>
      </c>
      <c r="Q283" t="str">
        <f t="shared" si="14"/>
        <v>Fresh 110/ 180_0.1</v>
      </c>
      <c r="R283" t="str">
        <f>VLOOKUP(Q283,Data!D:F,2,0)</f>
        <v>MC7PD_B2B_0720_100</v>
      </c>
    </row>
    <row r="284" spans="1:18" x14ac:dyDescent="0.25">
      <c r="A284" s="7" t="s">
        <v>771</v>
      </c>
      <c r="B284" s="7" t="s">
        <v>977</v>
      </c>
      <c r="C284" s="7">
        <v>337375</v>
      </c>
      <c r="D284" s="7" t="s">
        <v>775</v>
      </c>
      <c r="E284" s="7" t="s">
        <v>1036</v>
      </c>
      <c r="F284" s="7" t="s">
        <v>1037</v>
      </c>
      <c r="G284" s="15" t="s">
        <v>113</v>
      </c>
      <c r="H284" s="16">
        <v>0.1</v>
      </c>
      <c r="I284" s="58" t="s">
        <v>1587</v>
      </c>
      <c r="J284" s="59">
        <v>0</v>
      </c>
      <c r="K284" s="59">
        <v>0</v>
      </c>
      <c r="L284" s="59">
        <v>0</v>
      </c>
      <c r="M284" s="60">
        <v>0</v>
      </c>
      <c r="N284" s="60">
        <v>0</v>
      </c>
      <c r="O284" s="61">
        <f t="shared" si="12"/>
        <v>0</v>
      </c>
      <c r="P284" s="60">
        <f t="shared" si="13"/>
        <v>0</v>
      </c>
      <c r="Q284" t="str">
        <f t="shared" si="14"/>
        <v>YM 110/ 170_0.1</v>
      </c>
      <c r="R284" t="str">
        <f>VLOOKUP(Q284,Data!D:F,2,0)</f>
        <v>MC7PD_B2B_0720_184</v>
      </c>
    </row>
    <row r="285" spans="1:18" x14ac:dyDescent="0.25">
      <c r="A285" s="7" t="s">
        <v>771</v>
      </c>
      <c r="B285" s="7" t="s">
        <v>768</v>
      </c>
      <c r="C285" s="7">
        <v>337375</v>
      </c>
      <c r="D285" s="7" t="s">
        <v>775</v>
      </c>
      <c r="E285" s="7" t="s">
        <v>47</v>
      </c>
      <c r="F285" s="7" t="s">
        <v>86</v>
      </c>
      <c r="G285" s="7" t="s">
        <v>933</v>
      </c>
      <c r="H285" s="19">
        <v>7.0000000000000007E-2</v>
      </c>
      <c r="I285" s="62" t="e">
        <v>#N/A</v>
      </c>
      <c r="J285" s="59">
        <v>0</v>
      </c>
      <c r="K285" s="59">
        <v>0</v>
      </c>
      <c r="L285" s="59">
        <v>0</v>
      </c>
      <c r="M285" s="60">
        <v>0</v>
      </c>
      <c r="N285" s="60">
        <v>0</v>
      </c>
      <c r="O285" s="61">
        <f t="shared" si="12"/>
        <v>0</v>
      </c>
      <c r="P285" s="60">
        <f t="shared" si="13"/>
        <v>0</v>
      </c>
      <c r="Q285" t="str">
        <f t="shared" si="14"/>
        <v>Fresh 110/ 180_0.07</v>
      </c>
      <c r="R285" t="str">
        <f>VLOOKUP(Q285,Data!D:F,2,0)</f>
        <v>MC7PD_B2B_0720_95</v>
      </c>
    </row>
    <row r="286" spans="1:18" x14ac:dyDescent="0.25">
      <c r="A286" s="7" t="s">
        <v>771</v>
      </c>
      <c r="B286" s="7" t="s">
        <v>768</v>
      </c>
      <c r="C286" s="7">
        <v>337375</v>
      </c>
      <c r="D286" s="7" t="s">
        <v>775</v>
      </c>
      <c r="E286" s="7" t="s">
        <v>47</v>
      </c>
      <c r="F286" s="7" t="s">
        <v>86</v>
      </c>
      <c r="G286" s="7" t="s">
        <v>110</v>
      </c>
      <c r="H286" s="19">
        <v>0.08</v>
      </c>
      <c r="I286" s="62" t="e">
        <v>#N/A</v>
      </c>
      <c r="J286" s="59">
        <v>0</v>
      </c>
      <c r="K286" s="59">
        <v>0</v>
      </c>
      <c r="L286" s="59">
        <v>0</v>
      </c>
      <c r="M286" s="60">
        <v>0</v>
      </c>
      <c r="N286" s="60">
        <v>0</v>
      </c>
      <c r="O286" s="61">
        <f t="shared" si="12"/>
        <v>0</v>
      </c>
      <c r="P286" s="60">
        <f t="shared" si="13"/>
        <v>0</v>
      </c>
      <c r="Q286" t="str">
        <f t="shared" si="14"/>
        <v>Ovaltine 110/ 180_0.08</v>
      </c>
      <c r="R286" t="str">
        <f>VLOOKUP(Q286,Data!D:F,2,0)</f>
        <v>MC7PD_B2B_0720_158</v>
      </c>
    </row>
    <row r="287" spans="1:18" x14ac:dyDescent="0.25">
      <c r="A287" s="7" t="s">
        <v>771</v>
      </c>
      <c r="B287" s="7" t="s">
        <v>768</v>
      </c>
      <c r="C287" s="7">
        <v>337375</v>
      </c>
      <c r="D287" s="7" t="s">
        <v>775</v>
      </c>
      <c r="E287" s="7" t="s">
        <v>47</v>
      </c>
      <c r="F287" s="7" t="s">
        <v>86</v>
      </c>
      <c r="G287" s="7" t="s">
        <v>113</v>
      </c>
      <c r="H287" s="19">
        <v>0.08</v>
      </c>
      <c r="I287" s="62" t="e">
        <v>#N/A</v>
      </c>
      <c r="J287" s="59">
        <v>0</v>
      </c>
      <c r="K287" s="59">
        <v>0</v>
      </c>
      <c r="L287" s="59">
        <v>0</v>
      </c>
      <c r="M287" s="60">
        <v>0</v>
      </c>
      <c r="N287" s="60">
        <v>0</v>
      </c>
      <c r="O287" s="61">
        <f t="shared" si="12"/>
        <v>0</v>
      </c>
      <c r="P287" s="60">
        <f t="shared" si="13"/>
        <v>0</v>
      </c>
      <c r="Q287" t="str">
        <f t="shared" si="14"/>
        <v>YM 110/ 170_0.08</v>
      </c>
      <c r="R287" t="str">
        <f>VLOOKUP(Q287,Data!D:F,2,0)</f>
        <v>MC7PD_B2B_0720_181</v>
      </c>
    </row>
    <row r="288" spans="1:18" x14ac:dyDescent="0.25">
      <c r="A288" s="7" t="s">
        <v>771</v>
      </c>
      <c r="B288" s="7" t="s">
        <v>768</v>
      </c>
      <c r="C288" s="7">
        <v>337375</v>
      </c>
      <c r="D288" s="7" t="s">
        <v>775</v>
      </c>
      <c r="E288" s="7" t="s">
        <v>47</v>
      </c>
      <c r="F288" s="7" t="s">
        <v>86</v>
      </c>
      <c r="G288" s="7" t="s">
        <v>114</v>
      </c>
      <c r="H288" s="19">
        <v>0.17</v>
      </c>
      <c r="I288" s="62" t="e">
        <v>#N/A</v>
      </c>
      <c r="J288" s="59">
        <v>0</v>
      </c>
      <c r="K288" s="59">
        <v>0</v>
      </c>
      <c r="L288" s="59">
        <v>0</v>
      </c>
      <c r="M288" s="60">
        <v>0</v>
      </c>
      <c r="N288" s="60">
        <v>0</v>
      </c>
      <c r="O288" s="61">
        <f t="shared" si="12"/>
        <v>0</v>
      </c>
      <c r="P288" s="60">
        <f t="shared" si="13"/>
        <v>0</v>
      </c>
      <c r="Q288" t="str">
        <f t="shared" si="14"/>
        <v>YM Bottle_0.17</v>
      </c>
      <c r="R288" t="str">
        <f>VLOOKUP(Q288,Data!D:F,2,0)</f>
        <v>MC7PD_B2B_0720_199</v>
      </c>
    </row>
    <row r="289" spans="1:18" x14ac:dyDescent="0.25">
      <c r="A289" s="7" t="s">
        <v>771</v>
      </c>
      <c r="B289" s="7" t="s">
        <v>768</v>
      </c>
      <c r="C289" s="7">
        <v>337375</v>
      </c>
      <c r="D289" s="7" t="s">
        <v>1763</v>
      </c>
      <c r="E289" s="7" t="s">
        <v>1766</v>
      </c>
      <c r="F289" s="7" t="s">
        <v>1862</v>
      </c>
      <c r="G289" s="7" t="s">
        <v>106</v>
      </c>
      <c r="H289" s="13">
        <v>0.1</v>
      </c>
      <c r="I289" s="8" t="s">
        <v>1785</v>
      </c>
      <c r="J289" s="8"/>
      <c r="K289" s="8"/>
      <c r="L289" s="60"/>
      <c r="M289" s="60"/>
      <c r="N289" s="7"/>
      <c r="O289" s="61">
        <f t="shared" si="12"/>
        <v>0</v>
      </c>
      <c r="P289" s="60">
        <f t="shared" si="13"/>
        <v>0</v>
      </c>
      <c r="Q289" t="str">
        <f t="shared" si="14"/>
        <v>Hoan Hao Tin_0.1</v>
      </c>
      <c r="R289" t="str">
        <f>VLOOKUP(Q289,Data!D:F,2,0)</f>
        <v>MC7PD_B2B_0720_151</v>
      </c>
    </row>
    <row r="290" spans="1:18" x14ac:dyDescent="0.25">
      <c r="A290" s="7" t="s">
        <v>771</v>
      </c>
      <c r="B290" s="7" t="s">
        <v>977</v>
      </c>
      <c r="C290" s="7">
        <v>337375</v>
      </c>
      <c r="D290" s="7" t="s">
        <v>775</v>
      </c>
      <c r="E290" s="7" t="s">
        <v>1038</v>
      </c>
      <c r="F290" s="7" t="s">
        <v>1039</v>
      </c>
      <c r="G290" s="15" t="s">
        <v>932</v>
      </c>
      <c r="H290" s="16">
        <v>0.1</v>
      </c>
      <c r="I290" s="58" t="s">
        <v>1437</v>
      </c>
      <c r="J290" s="59">
        <v>0</v>
      </c>
      <c r="K290" s="59">
        <v>25672818.18181818</v>
      </c>
      <c r="L290" s="59">
        <v>18869518.18181818</v>
      </c>
      <c r="M290" s="60">
        <v>57147683.636363633</v>
      </c>
      <c r="N290" s="60">
        <v>0</v>
      </c>
      <c r="O290" s="61">
        <f t="shared" si="12"/>
        <v>20300000</v>
      </c>
      <c r="P290" s="60">
        <f t="shared" si="13"/>
        <v>6700000</v>
      </c>
      <c r="Q290" t="str">
        <f t="shared" si="14"/>
        <v>Fino_0.1</v>
      </c>
      <c r="R290" t="str">
        <f>VLOOKUP(Q290,Data!D:F,2,0)</f>
        <v>MC7PD_B2B_0720_81</v>
      </c>
    </row>
    <row r="291" spans="1:18" x14ac:dyDescent="0.25">
      <c r="A291" s="7" t="s">
        <v>771</v>
      </c>
      <c r="B291" s="7" t="s">
        <v>768</v>
      </c>
      <c r="C291" s="7">
        <v>337375</v>
      </c>
      <c r="D291" s="7" t="s">
        <v>775</v>
      </c>
      <c r="E291" s="7" t="s">
        <v>45</v>
      </c>
      <c r="F291" s="7" t="s">
        <v>93</v>
      </c>
      <c r="G291" s="7" t="s">
        <v>104</v>
      </c>
      <c r="H291" s="19">
        <v>0.15</v>
      </c>
      <c r="I291" s="58" t="s">
        <v>1422</v>
      </c>
      <c r="J291" s="59">
        <v>0</v>
      </c>
      <c r="K291" s="59">
        <v>0</v>
      </c>
      <c r="L291" s="59">
        <v>0</v>
      </c>
      <c r="M291" s="60">
        <v>0</v>
      </c>
      <c r="N291" s="60">
        <v>0</v>
      </c>
      <c r="O291" s="61">
        <f t="shared" si="12"/>
        <v>0</v>
      </c>
      <c r="P291" s="60">
        <f t="shared" si="13"/>
        <v>0</v>
      </c>
      <c r="Q291" t="str">
        <f t="shared" si="14"/>
        <v>Cup yogurt_0.15</v>
      </c>
      <c r="R291" t="str">
        <f>VLOOKUP(Q291,Data!D:F,2,0)</f>
        <v>MC7PD_B2B_0720_37</v>
      </c>
    </row>
    <row r="292" spans="1:18" x14ac:dyDescent="0.25">
      <c r="A292" s="7" t="s">
        <v>771</v>
      </c>
      <c r="B292" s="7" t="s">
        <v>768</v>
      </c>
      <c r="C292" s="7">
        <v>337375</v>
      </c>
      <c r="D292" s="7" t="s">
        <v>775</v>
      </c>
      <c r="E292" s="7" t="s">
        <v>45</v>
      </c>
      <c r="F292" s="7" t="s">
        <v>93</v>
      </c>
      <c r="G292" s="7" t="s">
        <v>932</v>
      </c>
      <c r="H292" s="19">
        <v>0.12</v>
      </c>
      <c r="I292" s="58" t="s">
        <v>1422</v>
      </c>
      <c r="J292" s="59">
        <v>0</v>
      </c>
      <c r="K292" s="59">
        <v>0</v>
      </c>
      <c r="L292" s="59">
        <v>0</v>
      </c>
      <c r="M292" s="60">
        <v>0</v>
      </c>
      <c r="N292" s="60">
        <v>0</v>
      </c>
      <c r="O292" s="61">
        <f t="shared" si="12"/>
        <v>0</v>
      </c>
      <c r="P292" s="60">
        <f t="shared" si="13"/>
        <v>0</v>
      </c>
      <c r="Q292" t="str">
        <f t="shared" si="14"/>
        <v>Fino_0.12</v>
      </c>
      <c r="R292" t="str">
        <f>VLOOKUP(Q292,Data!D:F,2,0)</f>
        <v>MC7PD_B2B_0720_83</v>
      </c>
    </row>
    <row r="293" spans="1:18" x14ac:dyDescent="0.25">
      <c r="A293" s="7" t="s">
        <v>771</v>
      </c>
      <c r="B293" s="7" t="s">
        <v>768</v>
      </c>
      <c r="C293" s="7">
        <v>337375</v>
      </c>
      <c r="D293" s="7" t="s">
        <v>775</v>
      </c>
      <c r="E293" s="7" t="s">
        <v>45</v>
      </c>
      <c r="F293" s="7" t="s">
        <v>93</v>
      </c>
      <c r="G293" s="7" t="s">
        <v>934</v>
      </c>
      <c r="H293" s="19">
        <v>0.12</v>
      </c>
      <c r="I293" s="58" t="s">
        <v>1422</v>
      </c>
      <c r="J293" s="59">
        <v>0</v>
      </c>
      <c r="K293" s="59">
        <v>0</v>
      </c>
      <c r="L293" s="59">
        <v>0</v>
      </c>
      <c r="M293" s="60">
        <v>0</v>
      </c>
      <c r="N293" s="60">
        <v>0</v>
      </c>
      <c r="O293" s="61">
        <f t="shared" si="12"/>
        <v>0</v>
      </c>
      <c r="P293" s="60">
        <f t="shared" si="13"/>
        <v>0</v>
      </c>
      <c r="Q293" t="str">
        <f t="shared" si="14"/>
        <v>Fresh 1L_0.12</v>
      </c>
      <c r="R293" t="str">
        <f>VLOOKUP(Q293,Data!D:F,2,0)</f>
        <v>MC7PD_B2B_0720_123</v>
      </c>
    </row>
    <row r="294" spans="1:18" x14ac:dyDescent="0.25">
      <c r="A294" s="7" t="s">
        <v>771</v>
      </c>
      <c r="B294" s="7" t="s">
        <v>768</v>
      </c>
      <c r="C294" s="7">
        <v>337375</v>
      </c>
      <c r="D294" s="7" t="s">
        <v>775</v>
      </c>
      <c r="E294" s="7" t="s">
        <v>45</v>
      </c>
      <c r="F294" s="7" t="s">
        <v>93</v>
      </c>
      <c r="G294" s="7" t="s">
        <v>105</v>
      </c>
      <c r="H294" s="19">
        <v>0.18</v>
      </c>
      <c r="I294" s="58" t="s">
        <v>1422</v>
      </c>
      <c r="J294" s="59">
        <v>23825454.545454543</v>
      </c>
      <c r="K294" s="59">
        <v>0</v>
      </c>
      <c r="L294" s="59">
        <v>16201309.09090909</v>
      </c>
      <c r="M294" s="60">
        <v>0</v>
      </c>
      <c r="N294" s="60">
        <v>81006545.454545453</v>
      </c>
      <c r="O294" s="61">
        <f t="shared" si="12"/>
        <v>24200000</v>
      </c>
      <c r="P294" s="60">
        <f t="shared" si="13"/>
        <v>14400000</v>
      </c>
      <c r="Q294" t="str">
        <f t="shared" si="14"/>
        <v>Hoan Hao 1L_0.18</v>
      </c>
      <c r="R294" t="str">
        <f>VLOOKUP(Q294,Data!D:F,2,0)</f>
        <v>MC7PD_B2B_0720_144</v>
      </c>
    </row>
    <row r="295" spans="1:18" x14ac:dyDescent="0.25">
      <c r="A295" s="7" t="s">
        <v>771</v>
      </c>
      <c r="B295" s="7" t="s">
        <v>768</v>
      </c>
      <c r="C295" s="7">
        <v>337375</v>
      </c>
      <c r="D295" s="7" t="s">
        <v>775</v>
      </c>
      <c r="E295" s="7" t="s">
        <v>45</v>
      </c>
      <c r="F295" s="7" t="s">
        <v>93</v>
      </c>
      <c r="G295" s="9" t="s">
        <v>111</v>
      </c>
      <c r="H295" s="19">
        <v>0.12</v>
      </c>
      <c r="I295" s="58" t="s">
        <v>1422</v>
      </c>
      <c r="J295" s="59">
        <v>0</v>
      </c>
      <c r="K295" s="59">
        <v>0</v>
      </c>
      <c r="L295" s="59">
        <v>0</v>
      </c>
      <c r="M295" s="60">
        <v>0</v>
      </c>
      <c r="N295" s="60">
        <v>0</v>
      </c>
      <c r="O295" s="61">
        <f t="shared" si="12"/>
        <v>0</v>
      </c>
      <c r="P295" s="60">
        <f t="shared" si="13"/>
        <v>0</v>
      </c>
      <c r="Q295" t="str">
        <f t="shared" si="14"/>
        <v>Ovaltine 285_0.12</v>
      </c>
      <c r="R295" t="str">
        <f>VLOOKUP(Q295,Data!D:F,2,0)</f>
        <v>MC7PD_B2B_0720_167</v>
      </c>
    </row>
    <row r="296" spans="1:18" x14ac:dyDescent="0.25">
      <c r="A296" s="7" t="s">
        <v>771</v>
      </c>
      <c r="B296" s="7" t="s">
        <v>768</v>
      </c>
      <c r="C296" s="7">
        <v>337375</v>
      </c>
      <c r="D296" s="7" t="s">
        <v>775</v>
      </c>
      <c r="E296" s="7" t="s">
        <v>46</v>
      </c>
      <c r="F296" s="7" t="s">
        <v>94</v>
      </c>
      <c r="G296" s="7" t="s">
        <v>104</v>
      </c>
      <c r="H296" s="19">
        <v>0.15</v>
      </c>
      <c r="I296" s="58" t="s">
        <v>1423</v>
      </c>
      <c r="J296" s="59">
        <v>11400000</v>
      </c>
      <c r="K296" s="59">
        <v>0</v>
      </c>
      <c r="L296" s="59">
        <v>0</v>
      </c>
      <c r="M296" s="60">
        <v>0</v>
      </c>
      <c r="N296" s="60">
        <v>0</v>
      </c>
      <c r="O296" s="61">
        <f t="shared" si="12"/>
        <v>2300000</v>
      </c>
      <c r="P296" s="60">
        <f t="shared" si="13"/>
        <v>1100000</v>
      </c>
      <c r="Q296" t="str">
        <f t="shared" si="14"/>
        <v>Cup yogurt_0.15</v>
      </c>
      <c r="R296" t="str">
        <f>VLOOKUP(Q296,Data!D:F,2,0)</f>
        <v>MC7PD_B2B_0720_37</v>
      </c>
    </row>
    <row r="297" spans="1:18" x14ac:dyDescent="0.25">
      <c r="A297" s="7" t="s">
        <v>771</v>
      </c>
      <c r="B297" s="7" t="s">
        <v>768</v>
      </c>
      <c r="C297" s="7">
        <v>337375</v>
      </c>
      <c r="D297" s="7" t="s">
        <v>775</v>
      </c>
      <c r="E297" s="7" t="s">
        <v>46</v>
      </c>
      <c r="F297" s="7" t="s">
        <v>94</v>
      </c>
      <c r="G297" s="7" t="s">
        <v>932</v>
      </c>
      <c r="H297" s="19">
        <v>0.12</v>
      </c>
      <c r="I297" s="58" t="s">
        <v>1423</v>
      </c>
      <c r="J297" s="59">
        <v>0</v>
      </c>
      <c r="K297" s="59">
        <v>0</v>
      </c>
      <c r="L297" s="59">
        <v>0</v>
      </c>
      <c r="M297" s="60">
        <v>0</v>
      </c>
      <c r="N297" s="60">
        <v>0</v>
      </c>
      <c r="O297" s="61">
        <f t="shared" si="12"/>
        <v>0</v>
      </c>
      <c r="P297" s="60">
        <f t="shared" si="13"/>
        <v>0</v>
      </c>
      <c r="Q297" t="str">
        <f t="shared" si="14"/>
        <v>Fino_0.12</v>
      </c>
      <c r="R297" t="str">
        <f>VLOOKUP(Q297,Data!D:F,2,0)</f>
        <v>MC7PD_B2B_0720_83</v>
      </c>
    </row>
    <row r="298" spans="1:18" x14ac:dyDescent="0.25">
      <c r="A298" s="7" t="s">
        <v>771</v>
      </c>
      <c r="B298" s="7" t="s">
        <v>768</v>
      </c>
      <c r="C298" s="7">
        <v>337375</v>
      </c>
      <c r="D298" s="7" t="s">
        <v>775</v>
      </c>
      <c r="E298" s="7" t="s">
        <v>46</v>
      </c>
      <c r="F298" s="7" t="s">
        <v>94</v>
      </c>
      <c r="G298" s="7" t="s">
        <v>934</v>
      </c>
      <c r="H298" s="19">
        <v>0.12</v>
      </c>
      <c r="I298" s="58" t="s">
        <v>1423</v>
      </c>
      <c r="J298" s="59">
        <v>0</v>
      </c>
      <c r="K298" s="59">
        <v>0</v>
      </c>
      <c r="L298" s="59">
        <v>0</v>
      </c>
      <c r="M298" s="60">
        <v>0</v>
      </c>
      <c r="N298" s="60">
        <v>0</v>
      </c>
      <c r="O298" s="61">
        <f t="shared" si="12"/>
        <v>0</v>
      </c>
      <c r="P298" s="60">
        <f t="shared" si="13"/>
        <v>0</v>
      </c>
      <c r="Q298" t="str">
        <f t="shared" si="14"/>
        <v>Fresh 1L_0.12</v>
      </c>
      <c r="R298" t="str">
        <f>VLOOKUP(Q298,Data!D:F,2,0)</f>
        <v>MC7PD_B2B_0720_123</v>
      </c>
    </row>
    <row r="299" spans="1:18" x14ac:dyDescent="0.25">
      <c r="A299" s="7" t="s">
        <v>771</v>
      </c>
      <c r="B299" s="7" t="s">
        <v>768</v>
      </c>
      <c r="C299" s="7">
        <v>337375</v>
      </c>
      <c r="D299" s="7" t="s">
        <v>775</v>
      </c>
      <c r="E299" s="7" t="s">
        <v>46</v>
      </c>
      <c r="F299" s="7" t="s">
        <v>94</v>
      </c>
      <c r="G299" s="7" t="s">
        <v>105</v>
      </c>
      <c r="H299" s="19">
        <v>0.18</v>
      </c>
      <c r="I299" s="58" t="s">
        <v>1423</v>
      </c>
      <c r="J299" s="59">
        <v>31767272.727272723</v>
      </c>
      <c r="K299" s="59">
        <v>0</v>
      </c>
      <c r="L299" s="59">
        <v>20251636.363636363</v>
      </c>
      <c r="M299" s="60">
        <v>0</v>
      </c>
      <c r="N299" s="60">
        <v>20251636.363636363</v>
      </c>
      <c r="O299" s="61">
        <f t="shared" si="12"/>
        <v>14500000</v>
      </c>
      <c r="P299" s="60">
        <f t="shared" si="13"/>
        <v>8600000</v>
      </c>
      <c r="Q299" t="str">
        <f t="shared" si="14"/>
        <v>Hoan Hao 1L_0.18</v>
      </c>
      <c r="R299" t="str">
        <f>VLOOKUP(Q299,Data!D:F,2,0)</f>
        <v>MC7PD_B2B_0720_144</v>
      </c>
    </row>
    <row r="300" spans="1:18" x14ac:dyDescent="0.25">
      <c r="A300" s="7" t="s">
        <v>771</v>
      </c>
      <c r="B300" s="7" t="s">
        <v>768</v>
      </c>
      <c r="C300" s="7">
        <v>337375</v>
      </c>
      <c r="D300" s="7" t="s">
        <v>775</v>
      </c>
      <c r="E300" s="7" t="s">
        <v>46</v>
      </c>
      <c r="F300" s="7" t="s">
        <v>94</v>
      </c>
      <c r="G300" s="9" t="s">
        <v>111</v>
      </c>
      <c r="H300" s="19">
        <v>0.12</v>
      </c>
      <c r="I300" s="58" t="s">
        <v>1423</v>
      </c>
      <c r="J300" s="59">
        <v>0</v>
      </c>
      <c r="K300" s="59">
        <v>0</v>
      </c>
      <c r="L300" s="59">
        <v>0</v>
      </c>
      <c r="M300" s="60">
        <v>0</v>
      </c>
      <c r="N300" s="60">
        <v>0</v>
      </c>
      <c r="O300" s="61">
        <f t="shared" si="12"/>
        <v>0</v>
      </c>
      <c r="P300" s="60">
        <f t="shared" si="13"/>
        <v>0</v>
      </c>
      <c r="Q300" t="str">
        <f t="shared" si="14"/>
        <v>Ovaltine 285_0.12</v>
      </c>
      <c r="R300" t="str">
        <f>VLOOKUP(Q300,Data!D:F,2,0)</f>
        <v>MC7PD_B2B_0720_167</v>
      </c>
    </row>
    <row r="301" spans="1:18" x14ac:dyDescent="0.25">
      <c r="A301" s="7" t="s">
        <v>771</v>
      </c>
      <c r="B301" s="7" t="s">
        <v>977</v>
      </c>
      <c r="C301" s="7">
        <v>337375</v>
      </c>
      <c r="D301" s="7" t="s">
        <v>775</v>
      </c>
      <c r="E301" s="7" t="s">
        <v>1040</v>
      </c>
      <c r="F301" s="7" t="s">
        <v>1041</v>
      </c>
      <c r="G301" s="15" t="s">
        <v>1042</v>
      </c>
      <c r="H301" s="16">
        <v>0.08</v>
      </c>
      <c r="I301" s="58" t="s">
        <v>1654</v>
      </c>
      <c r="J301" s="59">
        <v>175150080</v>
      </c>
      <c r="K301" s="59">
        <v>115153919.99999999</v>
      </c>
      <c r="L301" s="59">
        <v>0</v>
      </c>
      <c r="M301" s="60">
        <v>138620160</v>
      </c>
      <c r="N301" s="60">
        <v>87091200</v>
      </c>
      <c r="O301" s="61">
        <f t="shared" si="12"/>
        <v>103200000</v>
      </c>
      <c r="P301" s="60">
        <f t="shared" si="13"/>
        <v>27200000</v>
      </c>
      <c r="Q301" t="str">
        <f t="shared" si="14"/>
        <v>Dl Calci_0.08</v>
      </c>
      <c r="R301" t="str">
        <f>VLOOKUP(Q301,Data!D:F,2,0)</f>
        <v>MC7PD_B2B_0720_54</v>
      </c>
    </row>
    <row r="302" spans="1:18" x14ac:dyDescent="0.25">
      <c r="A302" s="7" t="s">
        <v>771</v>
      </c>
      <c r="B302" s="7" t="s">
        <v>977</v>
      </c>
      <c r="C302" s="7">
        <v>337375</v>
      </c>
      <c r="D302" s="7" t="s">
        <v>775</v>
      </c>
      <c r="E302" s="7" t="s">
        <v>1040</v>
      </c>
      <c r="F302" s="7" t="s">
        <v>1041</v>
      </c>
      <c r="G302" s="15" t="s">
        <v>933</v>
      </c>
      <c r="H302" s="16">
        <v>0.15</v>
      </c>
      <c r="I302" s="58" t="s">
        <v>1654</v>
      </c>
      <c r="J302" s="59">
        <v>52706951.818181813</v>
      </c>
      <c r="K302" s="59">
        <v>95122013.636363626</v>
      </c>
      <c r="L302" s="59">
        <v>52706951.818181813</v>
      </c>
      <c r="M302" s="60">
        <v>122878929.09090908</v>
      </c>
      <c r="N302" s="60">
        <v>8420637.2727272715</v>
      </c>
      <c r="O302" s="61">
        <f t="shared" si="12"/>
        <v>66400000</v>
      </c>
      <c r="P302" s="60">
        <f t="shared" si="13"/>
        <v>32900000</v>
      </c>
      <c r="Q302" t="str">
        <f t="shared" si="14"/>
        <v>Fresh 110/ 180_0.15</v>
      </c>
      <c r="R302" t="str">
        <f>VLOOKUP(Q302,Data!D:F,2,0)</f>
        <v>MC7PD_B2B_0720_107</v>
      </c>
    </row>
    <row r="303" spans="1:18" x14ac:dyDescent="0.25">
      <c r="A303" s="7" t="s">
        <v>771</v>
      </c>
      <c r="B303" s="7" t="s">
        <v>977</v>
      </c>
      <c r="C303" s="7">
        <v>337375</v>
      </c>
      <c r="D303" s="7" t="s">
        <v>775</v>
      </c>
      <c r="E303" s="7" t="s">
        <v>1040</v>
      </c>
      <c r="F303" s="7" t="s">
        <v>1041</v>
      </c>
      <c r="G303" s="15" t="s">
        <v>113</v>
      </c>
      <c r="H303" s="16">
        <v>0.13500000000000001</v>
      </c>
      <c r="I303" s="58" t="s">
        <v>1654</v>
      </c>
      <c r="J303" s="59">
        <v>0</v>
      </c>
      <c r="K303" s="59">
        <v>20854545.454545453</v>
      </c>
      <c r="L303" s="59">
        <v>117258181.81818181</v>
      </c>
      <c r="M303" s="60">
        <v>146025454.54545453</v>
      </c>
      <c r="N303" s="60">
        <v>23090181.818181816</v>
      </c>
      <c r="O303" s="61">
        <f t="shared" si="12"/>
        <v>61400000</v>
      </c>
      <c r="P303" s="60">
        <f t="shared" si="13"/>
        <v>27400000</v>
      </c>
      <c r="Q303" t="str">
        <f t="shared" si="14"/>
        <v>YM 110/ 170_0.135</v>
      </c>
      <c r="R303" t="str">
        <f>VLOOKUP(Q303,Data!D:F,2,0)</f>
        <v>MC7PD_B2B_0720_189</v>
      </c>
    </row>
    <row r="304" spans="1:18" x14ac:dyDescent="0.25">
      <c r="A304" s="7" t="s">
        <v>771</v>
      </c>
      <c r="B304" s="7" t="s">
        <v>977</v>
      </c>
      <c r="C304" s="7">
        <v>337375</v>
      </c>
      <c r="D304" s="7" t="s">
        <v>775</v>
      </c>
      <c r="E304" s="7" t="s">
        <v>1043</v>
      </c>
      <c r="F304" s="7" t="s">
        <v>1044</v>
      </c>
      <c r="G304" s="15" t="s">
        <v>931</v>
      </c>
      <c r="H304" s="16">
        <v>0.1</v>
      </c>
      <c r="I304" s="58" t="s">
        <v>1624</v>
      </c>
      <c r="J304" s="59"/>
      <c r="K304" s="59">
        <v>0</v>
      </c>
      <c r="L304" s="59">
        <v>0</v>
      </c>
      <c r="M304" s="60">
        <v>0</v>
      </c>
      <c r="N304" s="60">
        <v>0</v>
      </c>
      <c r="O304" s="61">
        <f t="shared" si="12"/>
        <v>0</v>
      </c>
      <c r="P304" s="60">
        <f t="shared" si="13"/>
        <v>0</v>
      </c>
      <c r="Q304" t="str">
        <f t="shared" si="14"/>
        <v>CK 110/ 170_0.1</v>
      </c>
      <c r="R304" t="str">
        <f>VLOOKUP(Q304,Data!D:F,2,0)</f>
        <v>MC7PD_B2B_0720_23</v>
      </c>
    </row>
    <row r="305" spans="1:18" x14ac:dyDescent="0.25">
      <c r="A305" s="7" t="s">
        <v>771</v>
      </c>
      <c r="B305" s="7" t="s">
        <v>977</v>
      </c>
      <c r="C305" s="7">
        <v>337375</v>
      </c>
      <c r="D305" s="7" t="s">
        <v>775</v>
      </c>
      <c r="E305" s="7" t="s">
        <v>1043</v>
      </c>
      <c r="F305" s="7" t="s">
        <v>1044</v>
      </c>
      <c r="G305" s="15" t="s">
        <v>104</v>
      </c>
      <c r="H305" s="16">
        <v>8.7999999999999995E-2</v>
      </c>
      <c r="I305" s="58" t="s">
        <v>1624</v>
      </c>
      <c r="J305" s="59"/>
      <c r="K305" s="59">
        <v>11400000</v>
      </c>
      <c r="L305" s="59">
        <v>15545454.545454545</v>
      </c>
      <c r="M305" s="60">
        <v>43734545.454545453</v>
      </c>
      <c r="N305" s="60">
        <v>16581818.18181818</v>
      </c>
      <c r="O305" s="61">
        <f t="shared" si="12"/>
        <v>21800000</v>
      </c>
      <c r="P305" s="60">
        <f t="shared" si="13"/>
        <v>6300000</v>
      </c>
      <c r="Q305" t="str">
        <f t="shared" si="14"/>
        <v>Cup yogurt_0.088</v>
      </c>
      <c r="R305" t="str">
        <f>VLOOKUP(Q305,Data!D:F,2,0)</f>
        <v>MC7PD_B2B_0720_32</v>
      </c>
    </row>
    <row r="306" spans="1:18" x14ac:dyDescent="0.25">
      <c r="A306" s="7" t="s">
        <v>771</v>
      </c>
      <c r="B306" s="7" t="s">
        <v>977</v>
      </c>
      <c r="C306" s="7">
        <v>337375</v>
      </c>
      <c r="D306" s="7" t="s">
        <v>775</v>
      </c>
      <c r="E306" s="7" t="s">
        <v>1043</v>
      </c>
      <c r="F306" s="7" t="s">
        <v>1044</v>
      </c>
      <c r="G306" s="15" t="s">
        <v>933</v>
      </c>
      <c r="H306" s="16">
        <v>0.1</v>
      </c>
      <c r="I306" s="58" t="s">
        <v>1624</v>
      </c>
      <c r="J306" s="59"/>
      <c r="K306" s="59">
        <v>2934899.9999999995</v>
      </c>
      <c r="L306" s="59">
        <v>4891500</v>
      </c>
      <c r="M306" s="60">
        <v>3913199.9999999995</v>
      </c>
      <c r="N306" s="60">
        <v>9783000</v>
      </c>
      <c r="O306" s="61">
        <f t="shared" si="12"/>
        <v>5400000</v>
      </c>
      <c r="P306" s="60">
        <f t="shared" si="13"/>
        <v>1800000</v>
      </c>
      <c r="Q306" t="str">
        <f t="shared" si="14"/>
        <v>Fresh 110/ 180_0.1</v>
      </c>
      <c r="R306" t="str">
        <f>VLOOKUP(Q306,Data!D:F,2,0)</f>
        <v>MC7PD_B2B_0720_100</v>
      </c>
    </row>
    <row r="307" spans="1:18" x14ac:dyDescent="0.25">
      <c r="A307" s="7" t="s">
        <v>771</v>
      </c>
      <c r="B307" s="7" t="s">
        <v>977</v>
      </c>
      <c r="C307" s="7">
        <v>337375</v>
      </c>
      <c r="D307" s="7" t="s">
        <v>775</v>
      </c>
      <c r="E307" s="7" t="s">
        <v>1043</v>
      </c>
      <c r="F307" s="7" t="s">
        <v>1044</v>
      </c>
      <c r="G307" s="15" t="s">
        <v>113</v>
      </c>
      <c r="H307" s="16">
        <v>8.7999999999999995E-2</v>
      </c>
      <c r="I307" s="58" t="s">
        <v>1624</v>
      </c>
      <c r="J307" s="59"/>
      <c r="K307" s="59">
        <v>8454545.4545454532</v>
      </c>
      <c r="L307" s="59">
        <v>8454545.4545454532</v>
      </c>
      <c r="M307" s="60">
        <v>5636363.6363636358</v>
      </c>
      <c r="N307" s="60">
        <v>11272727.272727272</v>
      </c>
      <c r="O307" s="61">
        <f t="shared" si="12"/>
        <v>8500000</v>
      </c>
      <c r="P307" s="60">
        <f t="shared" si="13"/>
        <v>2500000</v>
      </c>
      <c r="Q307" t="str">
        <f t="shared" si="14"/>
        <v>YM 110/ 170_0.088</v>
      </c>
      <c r="R307" t="str">
        <f>VLOOKUP(Q307,Data!D:F,2,0)</f>
        <v>MC7PD_B2B_0720_182</v>
      </c>
    </row>
    <row r="308" spans="1:18" x14ac:dyDescent="0.25">
      <c r="A308" s="7" t="s">
        <v>771</v>
      </c>
      <c r="B308" s="7" t="s">
        <v>768</v>
      </c>
      <c r="C308" s="7">
        <v>337375</v>
      </c>
      <c r="D308" s="7" t="s">
        <v>1763</v>
      </c>
      <c r="E308" s="7" t="s">
        <v>1764</v>
      </c>
      <c r="F308" s="7" t="s">
        <v>1765</v>
      </c>
      <c r="G308" s="7" t="s">
        <v>104</v>
      </c>
      <c r="H308" s="13">
        <v>0.15</v>
      </c>
      <c r="I308" s="8" t="s">
        <v>1785</v>
      </c>
      <c r="J308" s="8"/>
      <c r="K308" s="8"/>
      <c r="L308" s="60"/>
      <c r="M308" s="60"/>
      <c r="N308" s="7"/>
      <c r="O308" s="61">
        <f t="shared" si="12"/>
        <v>0</v>
      </c>
      <c r="P308" s="60">
        <f t="shared" si="13"/>
        <v>0</v>
      </c>
      <c r="Q308" t="str">
        <f t="shared" si="14"/>
        <v>Cup yogurt_0.15</v>
      </c>
      <c r="R308" t="str">
        <f>VLOOKUP(Q308,Data!D:F,2,0)</f>
        <v>MC7PD_B2B_0720_37</v>
      </c>
    </row>
    <row r="309" spans="1:18" x14ac:dyDescent="0.25">
      <c r="A309" s="7" t="s">
        <v>771</v>
      </c>
      <c r="B309" s="7" t="s">
        <v>768</v>
      </c>
      <c r="C309" s="7">
        <v>337375</v>
      </c>
      <c r="D309" s="7" t="s">
        <v>1763</v>
      </c>
      <c r="E309" s="7" t="s">
        <v>1764</v>
      </c>
      <c r="F309" s="7" t="s">
        <v>1765</v>
      </c>
      <c r="G309" s="7" t="s">
        <v>105</v>
      </c>
      <c r="H309" s="13">
        <v>0.1</v>
      </c>
      <c r="I309" s="8" t="s">
        <v>1785</v>
      </c>
      <c r="J309" s="8"/>
      <c r="K309" s="8"/>
      <c r="L309" s="60"/>
      <c r="M309" s="60"/>
      <c r="N309" s="7"/>
      <c r="O309" s="61">
        <f t="shared" si="12"/>
        <v>0</v>
      </c>
      <c r="P309" s="60">
        <f t="shared" si="13"/>
        <v>0</v>
      </c>
      <c r="Q309" t="str">
        <f t="shared" si="14"/>
        <v>Hoan Hao 1L_0.1</v>
      </c>
      <c r="R309" t="str">
        <f>VLOOKUP(Q309,Data!D:F,2,0)</f>
        <v>MC7PD_B2B_0720_138</v>
      </c>
    </row>
    <row r="310" spans="1:18" x14ac:dyDescent="0.25">
      <c r="A310" s="7" t="s">
        <v>771</v>
      </c>
      <c r="B310" s="7" t="s">
        <v>977</v>
      </c>
      <c r="C310" s="7">
        <v>337375</v>
      </c>
      <c r="D310" s="7" t="s">
        <v>775</v>
      </c>
      <c r="E310" s="7" t="s">
        <v>1045</v>
      </c>
      <c r="F310" s="7" t="s">
        <v>1046</v>
      </c>
      <c r="G310" s="15" t="s">
        <v>931</v>
      </c>
      <c r="H310" s="16">
        <v>0.14000000000000001</v>
      </c>
      <c r="I310" s="58" t="s">
        <v>1556</v>
      </c>
      <c r="J310" s="59"/>
      <c r="K310" s="59"/>
      <c r="L310" s="59"/>
      <c r="M310" s="60">
        <v>0</v>
      </c>
      <c r="N310" s="60">
        <v>25091181.818181816</v>
      </c>
      <c r="O310" s="61">
        <f t="shared" si="12"/>
        <v>12500000</v>
      </c>
      <c r="P310" s="60">
        <f t="shared" si="13"/>
        <v>5800000</v>
      </c>
      <c r="Q310" t="str">
        <f t="shared" si="14"/>
        <v>CK 110/ 170_0.14</v>
      </c>
      <c r="R310" t="str">
        <f>VLOOKUP(Q310,Data!D:F,2,0)</f>
        <v>MC7PD_B2B_0720_27</v>
      </c>
    </row>
    <row r="311" spans="1:18" x14ac:dyDescent="0.25">
      <c r="A311" s="7" t="s">
        <v>771</v>
      </c>
      <c r="B311" s="7" t="s">
        <v>977</v>
      </c>
      <c r="C311" s="7">
        <v>337375</v>
      </c>
      <c r="D311" s="7" t="s">
        <v>775</v>
      </c>
      <c r="E311" s="7" t="s">
        <v>1045</v>
      </c>
      <c r="F311" s="7" t="s">
        <v>1046</v>
      </c>
      <c r="G311" s="15" t="s">
        <v>113</v>
      </c>
      <c r="H311" s="16">
        <v>0.14000000000000001</v>
      </c>
      <c r="I311" s="58" t="s">
        <v>1556</v>
      </c>
      <c r="J311" s="59"/>
      <c r="K311" s="59"/>
      <c r="L311" s="59"/>
      <c r="M311" s="60">
        <v>0</v>
      </c>
      <c r="N311" s="60">
        <v>0</v>
      </c>
      <c r="O311" s="61">
        <f t="shared" si="12"/>
        <v>0</v>
      </c>
      <c r="P311" s="60">
        <f t="shared" si="13"/>
        <v>0</v>
      </c>
      <c r="Q311" t="str">
        <f t="shared" si="14"/>
        <v>YM 110/ 170_0.14</v>
      </c>
      <c r="R311" t="str">
        <f>VLOOKUP(Q311,Data!D:F,2,0)</f>
        <v>MC7PD_B2B_0720_190</v>
      </c>
    </row>
    <row r="312" spans="1:18" x14ac:dyDescent="0.25">
      <c r="A312" s="7" t="s">
        <v>771</v>
      </c>
      <c r="B312" s="7" t="s">
        <v>977</v>
      </c>
      <c r="C312" s="7">
        <v>337375</v>
      </c>
      <c r="D312" s="7" t="s">
        <v>775</v>
      </c>
      <c r="E312" s="7" t="s">
        <v>1047</v>
      </c>
      <c r="F312" s="7" t="s">
        <v>1048</v>
      </c>
      <c r="G312" s="15" t="s">
        <v>934</v>
      </c>
      <c r="H312" s="16">
        <v>0.12</v>
      </c>
      <c r="I312" s="58" t="s">
        <v>1453</v>
      </c>
      <c r="J312" s="59"/>
      <c r="K312" s="59"/>
      <c r="L312" s="59"/>
      <c r="M312" s="60">
        <v>0</v>
      </c>
      <c r="N312" s="60">
        <v>0</v>
      </c>
      <c r="O312" s="61">
        <f t="shared" si="12"/>
        <v>0</v>
      </c>
      <c r="P312" s="60">
        <f t="shared" si="13"/>
        <v>0</v>
      </c>
      <c r="Q312" t="str">
        <f t="shared" si="14"/>
        <v>Fresh 1L_0.12</v>
      </c>
      <c r="R312" t="str">
        <f>VLOOKUP(Q312,Data!D:F,2,0)</f>
        <v>MC7PD_B2B_0720_123</v>
      </c>
    </row>
    <row r="313" spans="1:18" x14ac:dyDescent="0.25">
      <c r="A313" s="7" t="s">
        <v>771</v>
      </c>
      <c r="B313" s="7" t="s">
        <v>977</v>
      </c>
      <c r="C313" s="7">
        <v>337375</v>
      </c>
      <c r="D313" s="7" t="s">
        <v>775</v>
      </c>
      <c r="E313" s="7" t="s">
        <v>1047</v>
      </c>
      <c r="F313" s="7" t="s">
        <v>1048</v>
      </c>
      <c r="G313" s="15" t="s">
        <v>105</v>
      </c>
      <c r="H313" s="16">
        <v>0.1</v>
      </c>
      <c r="I313" s="58" t="s">
        <v>1453</v>
      </c>
      <c r="J313" s="59"/>
      <c r="K313" s="59"/>
      <c r="L313" s="59"/>
      <c r="M313" s="60">
        <v>0</v>
      </c>
      <c r="N313" s="60">
        <v>0</v>
      </c>
      <c r="O313" s="61">
        <f t="shared" si="12"/>
        <v>0</v>
      </c>
      <c r="P313" s="60">
        <f t="shared" si="13"/>
        <v>0</v>
      </c>
      <c r="Q313" t="str">
        <f t="shared" si="14"/>
        <v>Hoan Hao 1L_0.1</v>
      </c>
      <c r="R313" t="str">
        <f>VLOOKUP(Q313,Data!D:F,2,0)</f>
        <v>MC7PD_B2B_0720_138</v>
      </c>
    </row>
    <row r="314" spans="1:18" x14ac:dyDescent="0.25">
      <c r="A314" s="7" t="s">
        <v>771</v>
      </c>
      <c r="B314" s="7" t="s">
        <v>977</v>
      </c>
      <c r="C314" s="7">
        <v>337375</v>
      </c>
      <c r="D314" s="7" t="s">
        <v>775</v>
      </c>
      <c r="E314" s="7" t="s">
        <v>1047</v>
      </c>
      <c r="F314" s="7" t="s">
        <v>1048</v>
      </c>
      <c r="G314" s="15" t="s">
        <v>106</v>
      </c>
      <c r="H314" s="16">
        <v>0.1</v>
      </c>
      <c r="I314" s="58" t="s">
        <v>1453</v>
      </c>
      <c r="J314" s="59"/>
      <c r="K314" s="59"/>
      <c r="L314" s="59"/>
      <c r="M314" s="60">
        <v>2069672.7272727271</v>
      </c>
      <c r="N314" s="60">
        <v>0</v>
      </c>
      <c r="O314" s="61">
        <f t="shared" si="12"/>
        <v>1000000</v>
      </c>
      <c r="P314" s="60">
        <f t="shared" si="13"/>
        <v>300000</v>
      </c>
      <c r="Q314" t="str">
        <f t="shared" si="14"/>
        <v>Hoan Hao Tin_0.1</v>
      </c>
      <c r="R314" t="str">
        <f>VLOOKUP(Q314,Data!D:F,2,0)</f>
        <v>MC7PD_B2B_0720_151</v>
      </c>
    </row>
    <row r="315" spans="1:18" x14ac:dyDescent="0.25">
      <c r="A315" s="7" t="s">
        <v>771</v>
      </c>
      <c r="B315" s="7" t="s">
        <v>977</v>
      </c>
      <c r="C315" s="7">
        <v>337375</v>
      </c>
      <c r="D315" s="7" t="s">
        <v>775</v>
      </c>
      <c r="E315" s="7" t="s">
        <v>1049</v>
      </c>
      <c r="F315" s="7" t="s">
        <v>1050</v>
      </c>
      <c r="G315" s="15" t="s">
        <v>104</v>
      </c>
      <c r="H315" s="16">
        <v>0.06</v>
      </c>
      <c r="I315" s="62" t="e">
        <v>#N/A</v>
      </c>
      <c r="J315" s="59"/>
      <c r="K315" s="59"/>
      <c r="L315" s="59"/>
      <c r="M315" s="60"/>
      <c r="N315" s="60">
        <v>0</v>
      </c>
      <c r="O315" s="61">
        <f t="shared" si="12"/>
        <v>0</v>
      </c>
      <c r="P315" s="60">
        <f t="shared" si="13"/>
        <v>0</v>
      </c>
      <c r="Q315" t="str">
        <f t="shared" si="14"/>
        <v>Cup yogurt_0.06</v>
      </c>
      <c r="R315" t="str">
        <f>VLOOKUP(Q315,Data!D:F,2,0)</f>
        <v>MC7PD_B2B_0720_29</v>
      </c>
    </row>
    <row r="316" spans="1:18" x14ac:dyDescent="0.25">
      <c r="A316" s="7" t="s">
        <v>771</v>
      </c>
      <c r="B316" s="7" t="s">
        <v>977</v>
      </c>
      <c r="C316" s="7">
        <v>337375</v>
      </c>
      <c r="D316" s="7" t="s">
        <v>775</v>
      </c>
      <c r="E316" s="7" t="s">
        <v>1049</v>
      </c>
      <c r="F316" s="7" t="s">
        <v>1050</v>
      </c>
      <c r="G316" s="15" t="s">
        <v>108</v>
      </c>
      <c r="H316" s="16">
        <v>0.06</v>
      </c>
      <c r="I316" s="62" t="e">
        <v>#N/A</v>
      </c>
      <c r="J316" s="59"/>
      <c r="K316" s="59"/>
      <c r="L316" s="59"/>
      <c r="M316" s="60"/>
      <c r="N316" s="60">
        <v>0</v>
      </c>
      <c r="O316" s="61">
        <f t="shared" si="12"/>
        <v>0</v>
      </c>
      <c r="P316" s="60">
        <f t="shared" si="13"/>
        <v>0</v>
      </c>
      <c r="Q316" t="str">
        <f t="shared" si="14"/>
        <v>DL Blue_0.06</v>
      </c>
      <c r="R316" t="str">
        <f>VLOOKUP(Q316,Data!D:F,2,0)</f>
        <v>MC7PD_B2B_0720_42</v>
      </c>
    </row>
    <row r="317" spans="1:18" x14ac:dyDescent="0.25">
      <c r="A317" s="7" t="s">
        <v>771</v>
      </c>
      <c r="B317" s="7" t="s">
        <v>977</v>
      </c>
      <c r="C317" s="7">
        <v>337375</v>
      </c>
      <c r="D317" s="7" t="s">
        <v>775</v>
      </c>
      <c r="E317" s="7" t="s">
        <v>1049</v>
      </c>
      <c r="F317" s="7" t="s">
        <v>1050</v>
      </c>
      <c r="G317" s="15" t="s">
        <v>107</v>
      </c>
      <c r="H317" s="16">
        <v>0.06</v>
      </c>
      <c r="I317" s="62" t="e">
        <v>#N/A</v>
      </c>
      <c r="J317" s="59"/>
      <c r="K317" s="59"/>
      <c r="L317" s="59"/>
      <c r="M317" s="60"/>
      <c r="N317" s="60">
        <v>0</v>
      </c>
      <c r="O317" s="61">
        <f t="shared" si="12"/>
        <v>0</v>
      </c>
      <c r="P317" s="60">
        <f t="shared" si="13"/>
        <v>0</v>
      </c>
      <c r="Q317" t="str">
        <f t="shared" si="14"/>
        <v>DL Gold_0.06</v>
      </c>
      <c r="R317" t="str">
        <f>VLOOKUP(Q317,Data!D:F,2,0)</f>
        <v>MC7PD_B2B_0720_58</v>
      </c>
    </row>
    <row r="318" spans="1:18" x14ac:dyDescent="0.25">
      <c r="A318" s="7" t="s">
        <v>771</v>
      </c>
      <c r="B318" s="7" t="s">
        <v>977</v>
      </c>
      <c r="C318" s="7">
        <v>337375</v>
      </c>
      <c r="D318" s="7" t="s">
        <v>775</v>
      </c>
      <c r="E318" s="7" t="s">
        <v>1049</v>
      </c>
      <c r="F318" s="7" t="s">
        <v>1050</v>
      </c>
      <c r="G318" s="15" t="s">
        <v>934</v>
      </c>
      <c r="H318" s="16">
        <v>0.1</v>
      </c>
      <c r="I318" s="62" t="e">
        <v>#N/A</v>
      </c>
      <c r="J318" s="59"/>
      <c r="K318" s="59"/>
      <c r="L318" s="59"/>
      <c r="M318" s="60"/>
      <c r="N318" s="60">
        <v>0</v>
      </c>
      <c r="O318" s="61">
        <f t="shared" si="12"/>
        <v>0</v>
      </c>
      <c r="P318" s="60">
        <f t="shared" si="13"/>
        <v>0</v>
      </c>
      <c r="Q318" t="str">
        <f t="shared" si="14"/>
        <v>Fresh 1L_0.1</v>
      </c>
      <c r="R318" t="str">
        <f>VLOOKUP(Q318,Data!D:F,2,0)</f>
        <v>MC7PD_B2B_0720_120</v>
      </c>
    </row>
    <row r="319" spans="1:18" x14ac:dyDescent="0.25">
      <c r="A319" s="7" t="s">
        <v>771</v>
      </c>
      <c r="B319" s="7" t="s">
        <v>977</v>
      </c>
      <c r="C319" s="7">
        <v>337375</v>
      </c>
      <c r="D319" s="7" t="s">
        <v>775</v>
      </c>
      <c r="E319" s="7" t="s">
        <v>1049</v>
      </c>
      <c r="F319" s="7" t="s">
        <v>1050</v>
      </c>
      <c r="G319" s="15" t="s">
        <v>105</v>
      </c>
      <c r="H319" s="16">
        <v>0.06</v>
      </c>
      <c r="I319" s="62" t="e">
        <v>#N/A</v>
      </c>
      <c r="J319" s="59"/>
      <c r="K319" s="59"/>
      <c r="L319" s="59"/>
      <c r="M319" s="60"/>
      <c r="N319" s="60">
        <v>0</v>
      </c>
      <c r="O319" s="61">
        <f t="shared" si="12"/>
        <v>0</v>
      </c>
      <c r="P319" s="60">
        <f t="shared" si="13"/>
        <v>0</v>
      </c>
      <c r="Q319" t="str">
        <f t="shared" si="14"/>
        <v>Hoan Hao 1L_0.06</v>
      </c>
      <c r="R319" t="str">
        <f>VLOOKUP(Q319,Data!D:F,2,0)</f>
        <v>MC7PD_B2B_0720_136</v>
      </c>
    </row>
    <row r="320" spans="1:18" x14ac:dyDescent="0.25">
      <c r="A320" s="7" t="s">
        <v>771</v>
      </c>
      <c r="B320" s="7" t="s">
        <v>977</v>
      </c>
      <c r="C320" s="7">
        <v>337375</v>
      </c>
      <c r="D320" s="7" t="s">
        <v>775</v>
      </c>
      <c r="E320" s="7" t="s">
        <v>1049</v>
      </c>
      <c r="F320" s="7" t="s">
        <v>1050</v>
      </c>
      <c r="G320" s="15" t="s">
        <v>106</v>
      </c>
      <c r="H320" s="16">
        <v>0.06</v>
      </c>
      <c r="I320" s="62" t="e">
        <v>#N/A</v>
      </c>
      <c r="J320" s="59"/>
      <c r="K320" s="59"/>
      <c r="L320" s="59"/>
      <c r="M320" s="60"/>
      <c r="N320" s="60">
        <v>0</v>
      </c>
      <c r="O320" s="61">
        <f t="shared" si="12"/>
        <v>0</v>
      </c>
      <c r="P320" s="60">
        <f t="shared" si="13"/>
        <v>0</v>
      </c>
      <c r="Q320" t="str">
        <f t="shared" si="14"/>
        <v>Hoan Hao Tin_0.06</v>
      </c>
      <c r="R320" t="str">
        <f>VLOOKUP(Q320,Data!D:F,2,0)</f>
        <v>MC7PD_B2B_0720_147</v>
      </c>
    </row>
    <row r="321" spans="1:18" x14ac:dyDescent="0.25">
      <c r="A321" s="7" t="s">
        <v>771</v>
      </c>
      <c r="B321" s="7" t="s">
        <v>977</v>
      </c>
      <c r="C321" s="7">
        <v>337375</v>
      </c>
      <c r="D321" s="7" t="s">
        <v>775</v>
      </c>
      <c r="E321" s="7" t="s">
        <v>1051</v>
      </c>
      <c r="F321" s="7" t="s">
        <v>1052</v>
      </c>
      <c r="G321" s="15" t="s">
        <v>958</v>
      </c>
      <c r="H321" s="16">
        <v>0.06</v>
      </c>
      <c r="I321" s="58" t="s">
        <v>1451</v>
      </c>
      <c r="J321" s="59"/>
      <c r="K321" s="59"/>
      <c r="L321" s="59"/>
      <c r="M321" s="60"/>
      <c r="N321" s="60">
        <v>12095999.999999998</v>
      </c>
      <c r="O321" s="61">
        <f t="shared" si="12"/>
        <v>12100000</v>
      </c>
      <c r="P321" s="60">
        <f t="shared" si="13"/>
        <v>2400000</v>
      </c>
      <c r="Q321" t="str">
        <f t="shared" si="14"/>
        <v>DL Calci_0.06</v>
      </c>
      <c r="R321" t="str">
        <f>VLOOKUP(Q321,Data!D:F,2,0)</f>
        <v>MC7PD_B2B_0720_52</v>
      </c>
    </row>
    <row r="322" spans="1:18" x14ac:dyDescent="0.25">
      <c r="A322" s="7" t="s">
        <v>771</v>
      </c>
      <c r="B322" s="7" t="s">
        <v>977</v>
      </c>
      <c r="C322" s="7">
        <v>337375</v>
      </c>
      <c r="D322" s="7" t="s">
        <v>775</v>
      </c>
      <c r="E322" s="10" t="s">
        <v>1053</v>
      </c>
      <c r="F322" s="10" t="s">
        <v>1054</v>
      </c>
      <c r="G322" s="15" t="s">
        <v>104</v>
      </c>
      <c r="H322" s="16">
        <v>0.08</v>
      </c>
      <c r="I322" s="62" t="e">
        <v>#N/A</v>
      </c>
      <c r="J322" s="59"/>
      <c r="K322" s="59"/>
      <c r="L322" s="59"/>
      <c r="M322" s="60"/>
      <c r="N322" s="60">
        <v>0</v>
      </c>
      <c r="O322" s="61">
        <f t="shared" ref="O322:O385" si="15">IFERROR(ROUND(AVERAGE(J322:N322),-5),0)</f>
        <v>0</v>
      </c>
      <c r="P322" s="60">
        <f t="shared" ref="P322:P385" si="16">ROUND(H322*O322*3*1.1,-5)</f>
        <v>0</v>
      </c>
      <c r="Q322" t="str">
        <f t="shared" si="14"/>
        <v>Cup yogurt_0.08</v>
      </c>
      <c r="R322" t="str">
        <f>VLOOKUP(Q322,Data!D:F,2,0)</f>
        <v>MC7PD_B2B_0720_31</v>
      </c>
    </row>
    <row r="323" spans="1:18" x14ac:dyDescent="0.25">
      <c r="A323" s="7" t="s">
        <v>771</v>
      </c>
      <c r="B323" s="7" t="s">
        <v>977</v>
      </c>
      <c r="C323" s="7">
        <v>337375</v>
      </c>
      <c r="D323" s="7" t="s">
        <v>775</v>
      </c>
      <c r="E323" s="10" t="s">
        <v>1053</v>
      </c>
      <c r="F323" s="10" t="s">
        <v>1054</v>
      </c>
      <c r="G323" s="15" t="s">
        <v>958</v>
      </c>
      <c r="H323" s="16">
        <v>7.0000000000000007E-2</v>
      </c>
      <c r="I323" s="62" t="e">
        <v>#N/A</v>
      </c>
      <c r="J323" s="59"/>
      <c r="K323" s="59"/>
      <c r="L323" s="59"/>
      <c r="M323" s="60"/>
      <c r="N323" s="60">
        <v>0</v>
      </c>
      <c r="O323" s="61">
        <f t="shared" si="15"/>
        <v>0</v>
      </c>
      <c r="P323" s="60">
        <f t="shared" si="16"/>
        <v>0</v>
      </c>
      <c r="Q323" t="str">
        <f t="shared" ref="Q323:Q386" si="17">G323&amp;"_"&amp;H323</f>
        <v>DL Calci_0.07</v>
      </c>
      <c r="R323" t="str">
        <f>VLOOKUP(Q323,Data!D:F,2,0)</f>
        <v>MC7PD_B2B_0720_53</v>
      </c>
    </row>
    <row r="324" spans="1:18" x14ac:dyDescent="0.25">
      <c r="A324" s="7" t="s">
        <v>771</v>
      </c>
      <c r="B324" s="7" t="s">
        <v>977</v>
      </c>
      <c r="C324" s="7">
        <v>337375</v>
      </c>
      <c r="D324" s="7" t="s">
        <v>775</v>
      </c>
      <c r="E324" s="7" t="s">
        <v>1805</v>
      </c>
      <c r="F324" s="7" t="s">
        <v>1806</v>
      </c>
      <c r="G324" s="7" t="s">
        <v>105</v>
      </c>
      <c r="H324" s="13">
        <v>0.1</v>
      </c>
      <c r="I324" s="8" t="s">
        <v>1785</v>
      </c>
      <c r="J324" s="8"/>
      <c r="K324" s="8"/>
      <c r="L324" s="60"/>
      <c r="M324" s="60"/>
      <c r="N324" s="7"/>
      <c r="O324" s="61">
        <f t="shared" si="15"/>
        <v>0</v>
      </c>
      <c r="P324" s="60">
        <f t="shared" si="16"/>
        <v>0</v>
      </c>
      <c r="Q324" t="str">
        <f t="shared" si="17"/>
        <v>Hoan Hao 1L_0.1</v>
      </c>
      <c r="R324" t="str">
        <f>VLOOKUP(Q324,Data!D:F,2,0)</f>
        <v>MC7PD_B2B_0720_138</v>
      </c>
    </row>
    <row r="325" spans="1:18" x14ac:dyDescent="0.25">
      <c r="A325" s="7" t="s">
        <v>771</v>
      </c>
      <c r="B325" s="7" t="s">
        <v>977</v>
      </c>
      <c r="C325" s="7">
        <v>337375</v>
      </c>
      <c r="D325" s="7" t="s">
        <v>775</v>
      </c>
      <c r="E325" s="7" t="s">
        <v>1803</v>
      </c>
      <c r="F325" s="7" t="s">
        <v>1804</v>
      </c>
      <c r="G325" s="7" t="s">
        <v>931</v>
      </c>
      <c r="H325" s="13">
        <v>0.1</v>
      </c>
      <c r="I325" s="8" t="s">
        <v>1785</v>
      </c>
      <c r="J325" s="8"/>
      <c r="K325" s="8"/>
      <c r="L325" s="60"/>
      <c r="M325" s="60"/>
      <c r="N325" s="7"/>
      <c r="O325" s="61">
        <f t="shared" si="15"/>
        <v>0</v>
      </c>
      <c r="P325" s="60">
        <f t="shared" si="16"/>
        <v>0</v>
      </c>
      <c r="Q325" t="str">
        <f t="shared" si="17"/>
        <v>CK 110/ 170_0.1</v>
      </c>
      <c r="R325" t="str">
        <f>VLOOKUP(Q325,Data!D:F,2,0)</f>
        <v>MC7PD_B2B_0720_23</v>
      </c>
    </row>
    <row r="326" spans="1:18" x14ac:dyDescent="0.25">
      <c r="A326" s="7" t="s">
        <v>771</v>
      </c>
      <c r="B326" s="7" t="s">
        <v>977</v>
      </c>
      <c r="C326" s="7">
        <v>337375</v>
      </c>
      <c r="D326" s="7" t="s">
        <v>775</v>
      </c>
      <c r="E326" s="7" t="s">
        <v>1803</v>
      </c>
      <c r="F326" s="7" t="s">
        <v>1804</v>
      </c>
      <c r="G326" s="7" t="s">
        <v>933</v>
      </c>
      <c r="H326" s="13">
        <v>0.13500000000000001</v>
      </c>
      <c r="I326" s="8" t="s">
        <v>1785</v>
      </c>
      <c r="J326" s="8"/>
      <c r="K326" s="8"/>
      <c r="L326" s="60"/>
      <c r="M326" s="60"/>
      <c r="N326" s="7"/>
      <c r="O326" s="61">
        <f t="shared" si="15"/>
        <v>0</v>
      </c>
      <c r="P326" s="60">
        <f t="shared" si="16"/>
        <v>0</v>
      </c>
      <c r="Q326" t="str">
        <f t="shared" si="17"/>
        <v>Fresh 110/ 180_0.135</v>
      </c>
      <c r="R326" t="str">
        <f>VLOOKUP(Q326,Data!D:F,2,0)</f>
        <v>MC7PD_B2B_0720_105</v>
      </c>
    </row>
    <row r="327" spans="1:18" x14ac:dyDescent="0.25">
      <c r="A327" s="7" t="s">
        <v>771</v>
      </c>
      <c r="B327" s="7" t="s">
        <v>977</v>
      </c>
      <c r="C327" s="7">
        <v>337375</v>
      </c>
      <c r="D327" s="7" t="s">
        <v>775</v>
      </c>
      <c r="E327" s="7" t="s">
        <v>1803</v>
      </c>
      <c r="F327" s="7" t="s">
        <v>1804</v>
      </c>
      <c r="G327" s="7" t="s">
        <v>113</v>
      </c>
      <c r="H327" s="13">
        <v>0.08</v>
      </c>
      <c r="I327" s="8" t="s">
        <v>1785</v>
      </c>
      <c r="J327" s="8"/>
      <c r="K327" s="8"/>
      <c r="L327" s="60"/>
      <c r="M327" s="60"/>
      <c r="N327" s="7"/>
      <c r="O327" s="61">
        <f t="shared" si="15"/>
        <v>0</v>
      </c>
      <c r="P327" s="60">
        <f t="shared" si="16"/>
        <v>0</v>
      </c>
      <c r="Q327" t="str">
        <f t="shared" si="17"/>
        <v>YM 110/ 170_0.08</v>
      </c>
      <c r="R327" t="str">
        <f>VLOOKUP(Q327,Data!D:F,2,0)</f>
        <v>MC7PD_B2B_0720_181</v>
      </c>
    </row>
    <row r="328" spans="1:18" x14ac:dyDescent="0.25">
      <c r="A328" s="7" t="s">
        <v>771</v>
      </c>
      <c r="B328" s="7" t="s">
        <v>768</v>
      </c>
      <c r="C328" s="7">
        <v>337375</v>
      </c>
      <c r="D328" s="7" t="s">
        <v>775</v>
      </c>
      <c r="E328" s="7" t="s">
        <v>1853</v>
      </c>
      <c r="F328" s="7" t="s">
        <v>1854</v>
      </c>
      <c r="G328" s="7" t="s">
        <v>958</v>
      </c>
      <c r="H328" s="13">
        <v>0.06</v>
      </c>
      <c r="I328" s="8"/>
      <c r="J328" s="8"/>
      <c r="K328" s="8"/>
      <c r="L328" s="60"/>
      <c r="M328" s="60"/>
      <c r="N328" s="7"/>
      <c r="O328" s="61">
        <f t="shared" si="15"/>
        <v>0</v>
      </c>
      <c r="P328" s="60">
        <f t="shared" si="16"/>
        <v>0</v>
      </c>
      <c r="Q328" t="str">
        <f t="shared" si="17"/>
        <v>DL Calci_0.06</v>
      </c>
      <c r="R328" t="str">
        <f>VLOOKUP(Q328,Data!D:F,2,0)</f>
        <v>MC7PD_B2B_0720_52</v>
      </c>
    </row>
    <row r="329" spans="1:18" x14ac:dyDescent="0.25">
      <c r="A329" s="7" t="s">
        <v>771</v>
      </c>
      <c r="B329" s="7" t="s">
        <v>768</v>
      </c>
      <c r="C329" s="7">
        <v>337375</v>
      </c>
      <c r="D329" s="7" t="s">
        <v>775</v>
      </c>
      <c r="E329" s="7" t="s">
        <v>1853</v>
      </c>
      <c r="F329" s="7" t="s">
        <v>1854</v>
      </c>
      <c r="G329" s="7" t="s">
        <v>933</v>
      </c>
      <c r="H329" s="13">
        <v>0.15</v>
      </c>
      <c r="I329" s="8"/>
      <c r="J329" s="8"/>
      <c r="K329" s="8"/>
      <c r="L329" s="60"/>
      <c r="M329" s="60"/>
      <c r="N329" s="7"/>
      <c r="O329" s="61">
        <f t="shared" si="15"/>
        <v>0</v>
      </c>
      <c r="P329" s="60">
        <f t="shared" si="16"/>
        <v>0</v>
      </c>
      <c r="Q329" t="str">
        <f t="shared" si="17"/>
        <v>Fresh 110/ 180_0.15</v>
      </c>
      <c r="R329" t="str">
        <f>VLOOKUP(Q329,Data!D:F,2,0)</f>
        <v>MC7PD_B2B_0720_107</v>
      </c>
    </row>
    <row r="330" spans="1:18" x14ac:dyDescent="0.25">
      <c r="A330" s="7" t="s">
        <v>771</v>
      </c>
      <c r="B330" s="7" t="s">
        <v>768</v>
      </c>
      <c r="C330" s="7">
        <v>337375</v>
      </c>
      <c r="D330" s="7" t="s">
        <v>775</v>
      </c>
      <c r="E330" s="7" t="s">
        <v>1853</v>
      </c>
      <c r="F330" s="7" t="s">
        <v>1854</v>
      </c>
      <c r="G330" s="7" t="s">
        <v>113</v>
      </c>
      <c r="H330" s="13">
        <v>0.13</v>
      </c>
      <c r="I330" s="8"/>
      <c r="J330" s="8"/>
      <c r="K330" s="8"/>
      <c r="L330" s="60"/>
      <c r="M330" s="60"/>
      <c r="N330" s="7"/>
      <c r="O330" s="61">
        <f t="shared" si="15"/>
        <v>0</v>
      </c>
      <c r="P330" s="60">
        <f t="shared" si="16"/>
        <v>0</v>
      </c>
      <c r="Q330" t="str">
        <f t="shared" si="17"/>
        <v>YM 110/ 170_0.13</v>
      </c>
      <c r="R330" t="str">
        <f>VLOOKUP(Q330,Data!D:F,2,0)</f>
        <v>MC7PD_B2B_0720_188</v>
      </c>
    </row>
    <row r="331" spans="1:18" x14ac:dyDescent="0.25">
      <c r="A331" s="7" t="s">
        <v>771</v>
      </c>
      <c r="B331" s="7" t="s">
        <v>977</v>
      </c>
      <c r="C331" s="7">
        <v>337376</v>
      </c>
      <c r="D331" s="7" t="s">
        <v>783</v>
      </c>
      <c r="E331" s="7" t="s">
        <v>30</v>
      </c>
      <c r="F331" s="7" t="s">
        <v>87</v>
      </c>
      <c r="G331" s="7" t="s">
        <v>931</v>
      </c>
      <c r="H331" s="19">
        <v>0.1</v>
      </c>
      <c r="I331" s="58" t="s">
        <v>1402</v>
      </c>
      <c r="J331" s="59">
        <v>0</v>
      </c>
      <c r="K331" s="59">
        <v>18138512.727272727</v>
      </c>
      <c r="L331" s="59">
        <v>84954272.727272719</v>
      </c>
      <c r="M331" s="60">
        <v>0</v>
      </c>
      <c r="N331" s="60">
        <v>14159045.454545453</v>
      </c>
      <c r="O331" s="61">
        <f t="shared" si="15"/>
        <v>23500000</v>
      </c>
      <c r="P331" s="60">
        <f t="shared" si="16"/>
        <v>7800000</v>
      </c>
      <c r="Q331" t="str">
        <f t="shared" si="17"/>
        <v>CK 110/ 170_0.1</v>
      </c>
      <c r="R331" t="str">
        <f>VLOOKUP(Q331,Data!D:F,2,0)</f>
        <v>MC7PD_B2B_0720_23</v>
      </c>
    </row>
    <row r="332" spans="1:18" x14ac:dyDescent="0.25">
      <c r="A332" s="7" t="s">
        <v>771</v>
      </c>
      <c r="B332" s="7" t="s">
        <v>768</v>
      </c>
      <c r="C332" s="7">
        <v>337376</v>
      </c>
      <c r="D332" s="7" t="s">
        <v>783</v>
      </c>
      <c r="E332" s="7" t="s">
        <v>42</v>
      </c>
      <c r="F332" s="7" t="s">
        <v>99</v>
      </c>
      <c r="G332" s="7" t="s">
        <v>931</v>
      </c>
      <c r="H332" s="19">
        <v>0.1</v>
      </c>
      <c r="I332" s="58" t="s">
        <v>1424</v>
      </c>
      <c r="J332" s="59">
        <v>546539154.5454545</v>
      </c>
      <c r="K332" s="59">
        <v>396170091.81818181</v>
      </c>
      <c r="L332" s="59">
        <v>382294227.27272725</v>
      </c>
      <c r="M332" s="60">
        <v>362471563.63636363</v>
      </c>
      <c r="N332" s="60">
        <v>0</v>
      </c>
      <c r="O332" s="61">
        <f t="shared" si="15"/>
        <v>337500000</v>
      </c>
      <c r="P332" s="60">
        <f t="shared" si="16"/>
        <v>111400000</v>
      </c>
      <c r="Q332" t="str">
        <f t="shared" si="17"/>
        <v>CK 110/ 170_0.1</v>
      </c>
      <c r="R332" t="str">
        <f>VLOOKUP(Q332,Data!D:F,2,0)</f>
        <v>MC7PD_B2B_0720_23</v>
      </c>
    </row>
    <row r="333" spans="1:18" x14ac:dyDescent="0.25">
      <c r="A333" s="7" t="s">
        <v>771</v>
      </c>
      <c r="B333" s="7" t="s">
        <v>768</v>
      </c>
      <c r="C333" s="7">
        <v>337376</v>
      </c>
      <c r="D333" s="7" t="s">
        <v>783</v>
      </c>
      <c r="E333" s="7" t="s">
        <v>42</v>
      </c>
      <c r="F333" s="7" t="s">
        <v>99</v>
      </c>
      <c r="G333" s="10" t="s">
        <v>958</v>
      </c>
      <c r="H333" s="19">
        <v>0.08</v>
      </c>
      <c r="I333" s="58" t="s">
        <v>1424</v>
      </c>
      <c r="J333" s="59">
        <v>0</v>
      </c>
      <c r="K333" s="59">
        <v>0</v>
      </c>
      <c r="L333" s="59">
        <v>0</v>
      </c>
      <c r="M333" s="60">
        <v>0</v>
      </c>
      <c r="N333" s="60">
        <v>60963839.999999993</v>
      </c>
      <c r="O333" s="61">
        <f t="shared" si="15"/>
        <v>12200000</v>
      </c>
      <c r="P333" s="60">
        <f t="shared" si="16"/>
        <v>3200000</v>
      </c>
      <c r="Q333" t="str">
        <f t="shared" si="17"/>
        <v>DL Calci_0.08</v>
      </c>
      <c r="R333" t="str">
        <f>VLOOKUP(Q333,Data!D:F,2,0)</f>
        <v>MC7PD_B2B_0720_54</v>
      </c>
    </row>
    <row r="334" spans="1:18" x14ac:dyDescent="0.25">
      <c r="A334" s="7" t="s">
        <v>771</v>
      </c>
      <c r="B334" s="7" t="s">
        <v>768</v>
      </c>
      <c r="C334" s="7">
        <v>337376</v>
      </c>
      <c r="D334" s="7" t="s">
        <v>783</v>
      </c>
      <c r="E334" s="7" t="s">
        <v>42</v>
      </c>
      <c r="F334" s="7" t="s">
        <v>99</v>
      </c>
      <c r="G334" s="7" t="s">
        <v>933</v>
      </c>
      <c r="H334" s="19">
        <v>0.1</v>
      </c>
      <c r="I334" s="58" t="s">
        <v>1424</v>
      </c>
      <c r="J334" s="59">
        <v>0</v>
      </c>
      <c r="K334" s="59">
        <v>0</v>
      </c>
      <c r="L334" s="59">
        <v>0</v>
      </c>
      <c r="M334" s="60">
        <v>0</v>
      </c>
      <c r="N334" s="60">
        <v>0</v>
      </c>
      <c r="O334" s="61">
        <f t="shared" si="15"/>
        <v>0</v>
      </c>
      <c r="P334" s="60">
        <f t="shared" si="16"/>
        <v>0</v>
      </c>
      <c r="Q334" t="str">
        <f t="shared" si="17"/>
        <v>Fresh 110/ 180_0.1</v>
      </c>
      <c r="R334" t="str">
        <f>VLOOKUP(Q334,Data!D:F,2,0)</f>
        <v>MC7PD_B2B_0720_100</v>
      </c>
    </row>
    <row r="335" spans="1:18" x14ac:dyDescent="0.25">
      <c r="A335" s="7" t="s">
        <v>771</v>
      </c>
      <c r="B335" s="7" t="s">
        <v>768</v>
      </c>
      <c r="C335" s="7">
        <v>337376</v>
      </c>
      <c r="D335" s="7" t="s">
        <v>783</v>
      </c>
      <c r="E335" s="7" t="s">
        <v>50</v>
      </c>
      <c r="F335" s="7" t="s">
        <v>100</v>
      </c>
      <c r="G335" s="7" t="s">
        <v>105</v>
      </c>
      <c r="H335" s="19">
        <v>0.13</v>
      </c>
      <c r="I335" s="58" t="s">
        <v>1424</v>
      </c>
      <c r="J335" s="59">
        <v>47272.727272727272</v>
      </c>
      <c r="K335" s="59">
        <v>0</v>
      </c>
      <c r="L335" s="59">
        <v>2893090.9090909087</v>
      </c>
      <c r="M335" s="60">
        <v>0</v>
      </c>
      <c r="N335" s="60">
        <v>19673018.18181818</v>
      </c>
      <c r="O335" s="61">
        <f t="shared" si="15"/>
        <v>4500000</v>
      </c>
      <c r="P335" s="60">
        <f t="shared" si="16"/>
        <v>1900000</v>
      </c>
      <c r="Q335" t="str">
        <f t="shared" si="17"/>
        <v>Hoan Hao 1L_0.13</v>
      </c>
      <c r="R335" t="str">
        <f>VLOOKUP(Q335,Data!D:F,2,0)</f>
        <v>MC7PD_B2B_0720_141</v>
      </c>
    </row>
    <row r="336" spans="1:18" x14ac:dyDescent="0.25">
      <c r="A336" s="7" t="s">
        <v>771</v>
      </c>
      <c r="B336" s="7" t="s">
        <v>768</v>
      </c>
      <c r="C336" s="7">
        <v>337376</v>
      </c>
      <c r="D336" s="7" t="s">
        <v>783</v>
      </c>
      <c r="E336" s="7" t="s">
        <v>52</v>
      </c>
      <c r="F336" s="7" t="s">
        <v>101</v>
      </c>
      <c r="G336" s="7" t="s">
        <v>925</v>
      </c>
      <c r="H336" s="19">
        <v>0.1</v>
      </c>
      <c r="I336" s="58" t="s">
        <v>1425</v>
      </c>
      <c r="J336" s="59">
        <v>0</v>
      </c>
      <c r="K336" s="59">
        <v>0</v>
      </c>
      <c r="L336" s="59">
        <v>0</v>
      </c>
      <c r="M336" s="60">
        <v>34177118.18181818</v>
      </c>
      <c r="N336" s="60">
        <v>53905090.909090906</v>
      </c>
      <c r="O336" s="61">
        <f t="shared" si="15"/>
        <v>17600000</v>
      </c>
      <c r="P336" s="60">
        <f t="shared" si="16"/>
        <v>5800000</v>
      </c>
      <c r="Q336" t="str">
        <f t="shared" si="17"/>
        <v>Bột Nguyên kem 400gr/ 900gr_0.1</v>
      </c>
      <c r="R336" t="str">
        <f>VLOOKUP(Q336,Data!D:F,2,0)</f>
        <v>MC7PD_B2B_0720_13</v>
      </c>
    </row>
    <row r="337" spans="1:18" x14ac:dyDescent="0.25">
      <c r="A337" s="7" t="s">
        <v>771</v>
      </c>
      <c r="B337" s="7" t="s">
        <v>768</v>
      </c>
      <c r="C337" s="7">
        <v>337376</v>
      </c>
      <c r="D337" s="7" t="s">
        <v>783</v>
      </c>
      <c r="E337" s="7" t="s">
        <v>52</v>
      </c>
      <c r="F337" s="7" t="s">
        <v>101</v>
      </c>
      <c r="G337" s="7" t="s">
        <v>931</v>
      </c>
      <c r="H337" s="19">
        <v>0.15</v>
      </c>
      <c r="I337" s="58" t="s">
        <v>1425</v>
      </c>
      <c r="J337" s="59">
        <v>0</v>
      </c>
      <c r="K337" s="59">
        <v>0</v>
      </c>
      <c r="L337" s="59">
        <v>0</v>
      </c>
      <c r="M337" s="60">
        <v>84954272.727272719</v>
      </c>
      <c r="N337" s="60">
        <v>510784772.72727269</v>
      </c>
      <c r="O337" s="61">
        <f t="shared" si="15"/>
        <v>119100000</v>
      </c>
      <c r="P337" s="60">
        <f t="shared" si="16"/>
        <v>59000000</v>
      </c>
      <c r="Q337" t="str">
        <f t="shared" si="17"/>
        <v>CK 110/ 170_0.15</v>
      </c>
      <c r="R337" t="str">
        <f>VLOOKUP(Q337,Data!D:F,2,0)</f>
        <v>MC7PD_B2B_0720_28</v>
      </c>
    </row>
    <row r="338" spans="1:18" x14ac:dyDescent="0.25">
      <c r="A338" s="7" t="s">
        <v>771</v>
      </c>
      <c r="B338" s="7" t="s">
        <v>768</v>
      </c>
      <c r="C338" s="7">
        <v>337376</v>
      </c>
      <c r="D338" s="7" t="s">
        <v>783</v>
      </c>
      <c r="E338" s="7" t="s">
        <v>52</v>
      </c>
      <c r="F338" s="7" t="s">
        <v>101</v>
      </c>
      <c r="G338" s="7" t="s">
        <v>104</v>
      </c>
      <c r="H338" s="19">
        <v>0.15</v>
      </c>
      <c r="I338" s="58" t="s">
        <v>1425</v>
      </c>
      <c r="J338" s="59">
        <v>2487272.7272727271</v>
      </c>
      <c r="K338" s="59">
        <v>0</v>
      </c>
      <c r="L338" s="59">
        <v>1243636.3636363635</v>
      </c>
      <c r="M338" s="60">
        <v>4145454.5454545449</v>
      </c>
      <c r="N338" s="60">
        <v>3730909.0909090908</v>
      </c>
      <c r="O338" s="61">
        <f t="shared" si="15"/>
        <v>2300000</v>
      </c>
      <c r="P338" s="60">
        <f t="shared" si="16"/>
        <v>1100000</v>
      </c>
      <c r="Q338" t="str">
        <f t="shared" si="17"/>
        <v>Cup yogurt_0.15</v>
      </c>
      <c r="R338" t="str">
        <f>VLOOKUP(Q338,Data!D:F,2,0)</f>
        <v>MC7PD_B2B_0720_37</v>
      </c>
    </row>
    <row r="339" spans="1:18" x14ac:dyDescent="0.25">
      <c r="A339" s="7" t="s">
        <v>771</v>
      </c>
      <c r="B339" s="7" t="s">
        <v>768</v>
      </c>
      <c r="C339" s="7">
        <v>337376</v>
      </c>
      <c r="D339" s="7" t="s">
        <v>783</v>
      </c>
      <c r="E339" s="7" t="s">
        <v>52</v>
      </c>
      <c r="F339" s="7" t="s">
        <v>101</v>
      </c>
      <c r="G339" s="7" t="s">
        <v>934</v>
      </c>
      <c r="H339" s="19">
        <v>0.14000000000000001</v>
      </c>
      <c r="I339" s="58" t="s">
        <v>1425</v>
      </c>
      <c r="J339" s="59">
        <v>31151258.18181818</v>
      </c>
      <c r="K339" s="59">
        <v>19883781.818181816</v>
      </c>
      <c r="L339" s="59">
        <v>23197745.454545453</v>
      </c>
      <c r="M339" s="60">
        <v>4970945.4545454541</v>
      </c>
      <c r="N339" s="60">
        <v>34133825.454545453</v>
      </c>
      <c r="O339" s="61">
        <f t="shared" si="15"/>
        <v>22700000</v>
      </c>
      <c r="P339" s="60">
        <f t="shared" si="16"/>
        <v>10500000</v>
      </c>
      <c r="Q339" t="str">
        <f t="shared" si="17"/>
        <v>Fresh 1L_0.14</v>
      </c>
      <c r="R339" t="str">
        <f>VLOOKUP(Q339,Data!D:F,2,0)</f>
        <v>MC7PD_B2B_0720_126</v>
      </c>
    </row>
    <row r="340" spans="1:18" x14ac:dyDescent="0.25">
      <c r="A340" s="7" t="s">
        <v>771</v>
      </c>
      <c r="B340" s="7" t="s">
        <v>768</v>
      </c>
      <c r="C340" s="7">
        <v>337376</v>
      </c>
      <c r="D340" s="7" t="s">
        <v>783</v>
      </c>
      <c r="E340" s="7" t="s">
        <v>52</v>
      </c>
      <c r="F340" s="7" t="s">
        <v>101</v>
      </c>
      <c r="G340" s="7" t="s">
        <v>105</v>
      </c>
      <c r="H340" s="19">
        <v>0.13</v>
      </c>
      <c r="I340" s="58" t="s">
        <v>1425</v>
      </c>
      <c r="J340" s="59">
        <v>0</v>
      </c>
      <c r="K340" s="59">
        <v>0</v>
      </c>
      <c r="L340" s="59">
        <v>0</v>
      </c>
      <c r="M340" s="60">
        <v>0</v>
      </c>
      <c r="N340" s="60">
        <v>0</v>
      </c>
      <c r="O340" s="61">
        <f t="shared" si="15"/>
        <v>0</v>
      </c>
      <c r="P340" s="60">
        <f t="shared" si="16"/>
        <v>0</v>
      </c>
      <c r="Q340" t="str">
        <f t="shared" si="17"/>
        <v>Hoan Hao 1L_0.13</v>
      </c>
      <c r="R340" t="str">
        <f>VLOOKUP(Q340,Data!D:F,2,0)</f>
        <v>MC7PD_B2B_0720_141</v>
      </c>
    </row>
    <row r="341" spans="1:18" x14ac:dyDescent="0.25">
      <c r="A341" s="7" t="s">
        <v>771</v>
      </c>
      <c r="B341" s="7" t="s">
        <v>977</v>
      </c>
      <c r="C341" s="7">
        <v>337378</v>
      </c>
      <c r="D341" s="7" t="s">
        <v>1786</v>
      </c>
      <c r="E341" s="7" t="s">
        <v>1787</v>
      </c>
      <c r="F341" s="7" t="s">
        <v>1788</v>
      </c>
      <c r="G341" s="7" t="s">
        <v>107</v>
      </c>
      <c r="H341" s="13">
        <v>7.0000000000000007E-2</v>
      </c>
      <c r="I341" s="8" t="s">
        <v>1785</v>
      </c>
      <c r="J341" s="8"/>
      <c r="K341" s="8"/>
      <c r="L341" s="60"/>
      <c r="M341" s="60"/>
      <c r="N341" s="7"/>
      <c r="O341" s="61">
        <f t="shared" si="15"/>
        <v>0</v>
      </c>
      <c r="P341" s="60">
        <f t="shared" si="16"/>
        <v>0</v>
      </c>
      <c r="Q341" t="str">
        <f t="shared" si="17"/>
        <v>DL Gold_0.07</v>
      </c>
      <c r="R341" t="str">
        <f>VLOOKUP(Q341,Data!D:F,2,0)</f>
        <v>MC7PD_B2B_0720_59</v>
      </c>
    </row>
    <row r="342" spans="1:18" x14ac:dyDescent="0.25">
      <c r="A342" s="7" t="s">
        <v>771</v>
      </c>
      <c r="B342" s="7" t="s">
        <v>977</v>
      </c>
      <c r="C342" s="7">
        <v>337378</v>
      </c>
      <c r="D342" s="7" t="s">
        <v>1786</v>
      </c>
      <c r="E342" s="7" t="s">
        <v>1787</v>
      </c>
      <c r="F342" s="7" t="s">
        <v>1788</v>
      </c>
      <c r="G342" s="7" t="s">
        <v>933</v>
      </c>
      <c r="H342" s="13">
        <v>0.12</v>
      </c>
      <c r="I342" s="8" t="s">
        <v>1785</v>
      </c>
      <c r="J342" s="8"/>
      <c r="K342" s="8"/>
      <c r="L342" s="60"/>
      <c r="M342" s="60"/>
      <c r="N342" s="7"/>
      <c r="O342" s="61">
        <f t="shared" si="15"/>
        <v>0</v>
      </c>
      <c r="P342" s="60">
        <f t="shared" si="16"/>
        <v>0</v>
      </c>
      <c r="Q342" t="str">
        <f t="shared" si="17"/>
        <v>Fresh 110/ 180_0.12</v>
      </c>
      <c r="R342" t="str">
        <f>VLOOKUP(Q342,Data!D:F,2,0)</f>
        <v>MC7PD_B2B_0720_103</v>
      </c>
    </row>
    <row r="343" spans="1:18" x14ac:dyDescent="0.25">
      <c r="A343" s="7" t="s">
        <v>771</v>
      </c>
      <c r="B343" s="7" t="s">
        <v>768</v>
      </c>
      <c r="C343" s="7">
        <v>337383</v>
      </c>
      <c r="D343" s="7" t="s">
        <v>785</v>
      </c>
      <c r="E343" s="7" t="s">
        <v>126</v>
      </c>
      <c r="F343" s="7" t="s">
        <v>125</v>
      </c>
      <c r="G343" s="7" t="s">
        <v>925</v>
      </c>
      <c r="H343" s="19">
        <v>0.1</v>
      </c>
      <c r="I343" s="58" t="s">
        <v>1426</v>
      </c>
      <c r="J343" s="59">
        <v>28150436.36363636</v>
      </c>
      <c r="K343" s="59">
        <v>47616163.636363633</v>
      </c>
      <c r="L343" s="59">
        <v>122184872.72727272</v>
      </c>
      <c r="M343" s="60">
        <v>106013345.45454545</v>
      </c>
      <c r="N343" s="60">
        <v>88684463.636363626</v>
      </c>
      <c r="O343" s="61">
        <f t="shared" si="15"/>
        <v>78500000</v>
      </c>
      <c r="P343" s="60">
        <f t="shared" si="16"/>
        <v>25900000</v>
      </c>
      <c r="Q343" t="str">
        <f t="shared" si="17"/>
        <v>Bột Nguyên kem 400gr/ 900gr_0.1</v>
      </c>
      <c r="R343" t="str">
        <f>VLOOKUP(Q343,Data!D:F,2,0)</f>
        <v>MC7PD_B2B_0720_13</v>
      </c>
    </row>
    <row r="344" spans="1:18" x14ac:dyDescent="0.25">
      <c r="A344" s="7" t="s">
        <v>771</v>
      </c>
      <c r="B344" s="7" t="s">
        <v>768</v>
      </c>
      <c r="C344" s="7">
        <v>337384</v>
      </c>
      <c r="D344" s="7" t="s">
        <v>784</v>
      </c>
      <c r="E344" s="7" t="s">
        <v>7</v>
      </c>
      <c r="F344" s="7" t="s">
        <v>122</v>
      </c>
      <c r="G344" s="7" t="s">
        <v>931</v>
      </c>
      <c r="H344" s="19">
        <v>0.12</v>
      </c>
      <c r="I344" s="62" t="e">
        <v>#N/A</v>
      </c>
      <c r="J344" s="59">
        <v>0</v>
      </c>
      <c r="K344" s="59">
        <v>0</v>
      </c>
      <c r="L344" s="59">
        <v>0</v>
      </c>
      <c r="M344" s="60">
        <v>0</v>
      </c>
      <c r="N344" s="60">
        <v>0</v>
      </c>
      <c r="O344" s="61">
        <f t="shared" si="15"/>
        <v>0</v>
      </c>
      <c r="P344" s="60">
        <f t="shared" si="16"/>
        <v>0</v>
      </c>
      <c r="Q344" t="str">
        <f t="shared" si="17"/>
        <v>CK 110/ 170_0.12</v>
      </c>
      <c r="R344" t="str">
        <f>VLOOKUP(Q344,Data!D:F,2,0)</f>
        <v>MC7PD_B2B_0720_25</v>
      </c>
    </row>
    <row r="345" spans="1:18" x14ac:dyDescent="0.25">
      <c r="A345" s="7" t="s">
        <v>771</v>
      </c>
      <c r="B345" s="7" t="s">
        <v>768</v>
      </c>
      <c r="C345" s="7">
        <v>337384</v>
      </c>
      <c r="D345" s="7" t="s">
        <v>784</v>
      </c>
      <c r="E345" s="7" t="s">
        <v>7</v>
      </c>
      <c r="F345" s="7" t="s">
        <v>122</v>
      </c>
      <c r="G345" s="7" t="s">
        <v>110</v>
      </c>
      <c r="H345" s="19">
        <v>0.12</v>
      </c>
      <c r="I345" s="62" t="e">
        <v>#N/A</v>
      </c>
      <c r="J345" s="59">
        <v>0</v>
      </c>
      <c r="K345" s="59">
        <v>0</v>
      </c>
      <c r="L345" s="59">
        <v>0</v>
      </c>
      <c r="M345" s="60">
        <v>0</v>
      </c>
      <c r="N345" s="60">
        <v>0</v>
      </c>
      <c r="O345" s="61">
        <f t="shared" si="15"/>
        <v>0</v>
      </c>
      <c r="P345" s="60">
        <f t="shared" si="16"/>
        <v>0</v>
      </c>
      <c r="Q345" t="str">
        <f t="shared" si="17"/>
        <v>Ovaltine 110/ 180_0.12</v>
      </c>
      <c r="R345" t="str">
        <f>VLOOKUP(Q345,Data!D:F,2,0)</f>
        <v>MC7PD_B2B_0720_161</v>
      </c>
    </row>
    <row r="346" spans="1:18" x14ac:dyDescent="0.25">
      <c r="A346" s="7" t="s">
        <v>771</v>
      </c>
      <c r="B346" s="7" t="s">
        <v>768</v>
      </c>
      <c r="C346" s="7">
        <v>337384</v>
      </c>
      <c r="D346" s="7" t="s">
        <v>784</v>
      </c>
      <c r="E346" s="7" t="s">
        <v>7</v>
      </c>
      <c r="F346" s="7" t="s">
        <v>122</v>
      </c>
      <c r="G346" s="7" t="s">
        <v>113</v>
      </c>
      <c r="H346" s="19">
        <v>0.12</v>
      </c>
      <c r="I346" s="62" t="e">
        <v>#N/A</v>
      </c>
      <c r="J346" s="59">
        <v>0</v>
      </c>
      <c r="K346" s="59">
        <v>0</v>
      </c>
      <c r="L346" s="59">
        <v>0</v>
      </c>
      <c r="M346" s="60">
        <v>0</v>
      </c>
      <c r="N346" s="60">
        <v>0</v>
      </c>
      <c r="O346" s="61">
        <f t="shared" si="15"/>
        <v>0</v>
      </c>
      <c r="P346" s="60">
        <f t="shared" si="16"/>
        <v>0</v>
      </c>
      <c r="Q346" t="str">
        <f t="shared" si="17"/>
        <v>YM 110/ 170_0.12</v>
      </c>
      <c r="R346" t="str">
        <f>VLOOKUP(Q346,Data!D:F,2,0)</f>
        <v>MC7PD_B2B_0720_186</v>
      </c>
    </row>
    <row r="347" spans="1:18" x14ac:dyDescent="0.25">
      <c r="A347" s="7" t="s">
        <v>771</v>
      </c>
      <c r="B347" s="7" t="s">
        <v>768</v>
      </c>
      <c r="C347" s="7">
        <v>337384</v>
      </c>
      <c r="D347" s="7" t="s">
        <v>784</v>
      </c>
      <c r="E347" s="7" t="s">
        <v>7</v>
      </c>
      <c r="F347" s="7" t="s">
        <v>122</v>
      </c>
      <c r="G347" s="7" t="s">
        <v>114</v>
      </c>
      <c r="H347" s="19">
        <v>0.21</v>
      </c>
      <c r="I347" s="62" t="e">
        <v>#N/A</v>
      </c>
      <c r="J347" s="59">
        <v>0</v>
      </c>
      <c r="K347" s="59">
        <v>0</v>
      </c>
      <c r="L347" s="59">
        <v>0</v>
      </c>
      <c r="M347" s="60">
        <v>0</v>
      </c>
      <c r="N347" s="60">
        <v>0</v>
      </c>
      <c r="O347" s="61">
        <f t="shared" si="15"/>
        <v>0</v>
      </c>
      <c r="P347" s="60">
        <f t="shared" si="16"/>
        <v>0</v>
      </c>
      <c r="Q347" t="str">
        <f t="shared" si="17"/>
        <v>YM Bottle_0.21</v>
      </c>
      <c r="R347" t="str">
        <f>VLOOKUP(Q347,Data!D:F,2,0)</f>
        <v>MC7PD_B2B_0720_201</v>
      </c>
    </row>
    <row r="348" spans="1:18" x14ac:dyDescent="0.25">
      <c r="A348" s="7" t="s">
        <v>771</v>
      </c>
      <c r="B348" s="7" t="s">
        <v>768</v>
      </c>
      <c r="C348" s="7">
        <v>337384</v>
      </c>
      <c r="D348" s="7" t="s">
        <v>784</v>
      </c>
      <c r="E348" s="7" t="s">
        <v>123</v>
      </c>
      <c r="F348" s="7" t="s">
        <v>124</v>
      </c>
      <c r="G348" s="7" t="s">
        <v>931</v>
      </c>
      <c r="H348" s="19">
        <v>0.1</v>
      </c>
      <c r="I348" s="58" t="s">
        <v>1427</v>
      </c>
      <c r="J348" s="59">
        <v>30017176.36363636</v>
      </c>
      <c r="K348" s="59">
        <v>0</v>
      </c>
      <c r="L348" s="59">
        <v>0</v>
      </c>
      <c r="M348" s="60">
        <v>0</v>
      </c>
      <c r="N348" s="60">
        <v>0</v>
      </c>
      <c r="O348" s="61">
        <f t="shared" si="15"/>
        <v>6000000</v>
      </c>
      <c r="P348" s="60">
        <f t="shared" si="16"/>
        <v>2000000</v>
      </c>
      <c r="Q348" t="str">
        <f t="shared" si="17"/>
        <v>CK 110/ 170_0.1</v>
      </c>
      <c r="R348" t="str">
        <f>VLOOKUP(Q348,Data!D:F,2,0)</f>
        <v>MC7PD_B2B_0720_23</v>
      </c>
    </row>
    <row r="349" spans="1:18" x14ac:dyDescent="0.25">
      <c r="A349" s="7" t="s">
        <v>771</v>
      </c>
      <c r="B349" s="7" t="s">
        <v>768</v>
      </c>
      <c r="C349" s="7">
        <v>337384</v>
      </c>
      <c r="D349" s="7" t="s">
        <v>784</v>
      </c>
      <c r="E349" s="7" t="s">
        <v>123</v>
      </c>
      <c r="F349" s="7" t="s">
        <v>124</v>
      </c>
      <c r="G349" s="7" t="s">
        <v>932</v>
      </c>
      <c r="H349" s="19">
        <v>0.1</v>
      </c>
      <c r="I349" s="58" t="s">
        <v>1427</v>
      </c>
      <c r="J349" s="59">
        <v>0</v>
      </c>
      <c r="K349" s="59">
        <v>256728.18181818179</v>
      </c>
      <c r="L349" s="59">
        <v>808693.63636363635</v>
      </c>
      <c r="M349" s="60">
        <v>0</v>
      </c>
      <c r="N349" s="60">
        <v>269564.54545454541</v>
      </c>
      <c r="O349" s="61">
        <f t="shared" si="15"/>
        <v>300000</v>
      </c>
      <c r="P349" s="60">
        <f t="shared" si="16"/>
        <v>100000</v>
      </c>
      <c r="Q349" t="str">
        <f t="shared" si="17"/>
        <v>Fino_0.1</v>
      </c>
      <c r="R349" t="str">
        <f>VLOOKUP(Q349,Data!D:F,2,0)</f>
        <v>MC7PD_B2B_0720_81</v>
      </c>
    </row>
    <row r="350" spans="1:18" x14ac:dyDescent="0.25">
      <c r="A350" s="7" t="s">
        <v>771</v>
      </c>
      <c r="B350" s="7" t="s">
        <v>768</v>
      </c>
      <c r="C350" s="7">
        <v>337384</v>
      </c>
      <c r="D350" s="7" t="s">
        <v>784</v>
      </c>
      <c r="E350" s="7" t="s">
        <v>123</v>
      </c>
      <c r="F350" s="7" t="s">
        <v>124</v>
      </c>
      <c r="G350" s="7" t="s">
        <v>933</v>
      </c>
      <c r="H350" s="19">
        <v>0.1</v>
      </c>
      <c r="I350" s="58" t="s">
        <v>1427</v>
      </c>
      <c r="J350" s="59">
        <v>0</v>
      </c>
      <c r="K350" s="59">
        <v>0</v>
      </c>
      <c r="L350" s="59">
        <v>0</v>
      </c>
      <c r="M350" s="60">
        <v>0</v>
      </c>
      <c r="N350" s="60">
        <v>0</v>
      </c>
      <c r="O350" s="61">
        <f t="shared" si="15"/>
        <v>0</v>
      </c>
      <c r="P350" s="60">
        <f t="shared" si="16"/>
        <v>0</v>
      </c>
      <c r="Q350" t="str">
        <f t="shared" si="17"/>
        <v>Fresh 110/ 180_0.1</v>
      </c>
      <c r="R350" t="str">
        <f>VLOOKUP(Q350,Data!D:F,2,0)</f>
        <v>MC7PD_B2B_0720_100</v>
      </c>
    </row>
    <row r="351" spans="1:18" x14ac:dyDescent="0.25">
      <c r="A351" s="7" t="s">
        <v>771</v>
      </c>
      <c r="B351" s="7" t="s">
        <v>977</v>
      </c>
      <c r="C351" s="7">
        <v>337409</v>
      </c>
      <c r="D351" s="7" t="s">
        <v>1055</v>
      </c>
      <c r="E351" s="7" t="s">
        <v>1056</v>
      </c>
      <c r="F351" s="7" t="s">
        <v>1057</v>
      </c>
      <c r="G351" s="15" t="s">
        <v>932</v>
      </c>
      <c r="H351" s="16">
        <v>0.06</v>
      </c>
      <c r="I351" s="58" t="s">
        <v>1655</v>
      </c>
      <c r="J351" s="59">
        <v>0</v>
      </c>
      <c r="K351" s="59">
        <v>26956454.545454543</v>
      </c>
      <c r="L351" s="59">
        <v>53894979.999999993</v>
      </c>
      <c r="M351" s="60">
        <v>26956454.545454543</v>
      </c>
      <c r="N351" s="60">
        <v>134782272.72727272</v>
      </c>
      <c r="O351" s="61">
        <f t="shared" si="15"/>
        <v>48500000</v>
      </c>
      <c r="P351" s="60">
        <f t="shared" si="16"/>
        <v>9600000</v>
      </c>
      <c r="Q351" t="str">
        <f t="shared" si="17"/>
        <v>Fino_0.06</v>
      </c>
      <c r="R351" t="str">
        <f>VLOOKUP(Q351,Data!D:F,2,0)</f>
        <v>MC7PD_B2B_0720_77</v>
      </c>
    </row>
    <row r="352" spans="1:18" x14ac:dyDescent="0.25">
      <c r="A352" s="7" t="s">
        <v>771</v>
      </c>
      <c r="B352" s="7" t="s">
        <v>977</v>
      </c>
      <c r="C352" s="7">
        <v>337443</v>
      </c>
      <c r="D352" s="7" t="s">
        <v>1058</v>
      </c>
      <c r="E352" s="7" t="s">
        <v>1059</v>
      </c>
      <c r="F352" s="7" t="s">
        <v>1060</v>
      </c>
      <c r="G352" s="15" t="s">
        <v>931</v>
      </c>
      <c r="H352" s="16">
        <v>0.15</v>
      </c>
      <c r="I352" s="58" t="s">
        <v>1656</v>
      </c>
      <c r="J352" s="59">
        <v>28318090.909090906</v>
      </c>
      <c r="K352" s="59">
        <v>31798137.27272727</v>
      </c>
      <c r="L352" s="59">
        <v>17456563.636363637</v>
      </c>
      <c r="M352" s="60">
        <v>8495427.2727272715</v>
      </c>
      <c r="N352" s="60">
        <v>8495427.2727272715</v>
      </c>
      <c r="O352" s="61">
        <f t="shared" si="15"/>
        <v>18900000</v>
      </c>
      <c r="P352" s="60">
        <f t="shared" si="16"/>
        <v>9400000</v>
      </c>
      <c r="Q352" t="str">
        <f t="shared" si="17"/>
        <v>CK 110/ 170_0.15</v>
      </c>
      <c r="R352" t="str">
        <f>VLOOKUP(Q352,Data!D:F,2,0)</f>
        <v>MC7PD_B2B_0720_28</v>
      </c>
    </row>
    <row r="353" spans="1:18" x14ac:dyDescent="0.25">
      <c r="A353" s="7" t="s">
        <v>771</v>
      </c>
      <c r="B353" s="7" t="s">
        <v>977</v>
      </c>
      <c r="C353" s="7">
        <v>337443</v>
      </c>
      <c r="D353" s="7" t="s">
        <v>1058</v>
      </c>
      <c r="E353" s="7" t="s">
        <v>1059</v>
      </c>
      <c r="F353" s="7" t="s">
        <v>1060</v>
      </c>
      <c r="G353" s="15" t="s">
        <v>104</v>
      </c>
      <c r="H353" s="16">
        <v>0.1</v>
      </c>
      <c r="I353" s="58" t="s">
        <v>1656</v>
      </c>
      <c r="J353" s="59">
        <v>29018181.818181816</v>
      </c>
      <c r="K353" s="59">
        <v>56952499.999999993</v>
      </c>
      <c r="L353" s="59">
        <v>35236363.636363633</v>
      </c>
      <c r="M353" s="60">
        <v>42145454.545454539</v>
      </c>
      <c r="N353" s="60">
        <v>61145454.545454539</v>
      </c>
      <c r="O353" s="61">
        <f t="shared" si="15"/>
        <v>44900000</v>
      </c>
      <c r="P353" s="60">
        <f t="shared" si="16"/>
        <v>14800000</v>
      </c>
      <c r="Q353" t="str">
        <f t="shared" si="17"/>
        <v>Cup yogurt_0.1</v>
      </c>
      <c r="R353" t="str">
        <f>VLOOKUP(Q353,Data!D:F,2,0)</f>
        <v>MC7PD_B2B_0720_33</v>
      </c>
    </row>
    <row r="354" spans="1:18" x14ac:dyDescent="0.25">
      <c r="A354" s="7" t="s">
        <v>771</v>
      </c>
      <c r="B354" s="7" t="s">
        <v>977</v>
      </c>
      <c r="C354" s="7">
        <v>337443</v>
      </c>
      <c r="D354" s="7" t="s">
        <v>1058</v>
      </c>
      <c r="E354" s="7" t="s">
        <v>1059</v>
      </c>
      <c r="F354" s="7" t="s">
        <v>1060</v>
      </c>
      <c r="G354" s="15" t="s">
        <v>933</v>
      </c>
      <c r="H354" s="16">
        <v>0.15</v>
      </c>
      <c r="I354" s="58" t="s">
        <v>1656</v>
      </c>
      <c r="J354" s="59">
        <v>263853210.90909088</v>
      </c>
      <c r="K354" s="59">
        <v>162912303.63636363</v>
      </c>
      <c r="L354" s="59">
        <v>24950036.363636363</v>
      </c>
      <c r="M354" s="60">
        <v>96681390.909090906</v>
      </c>
      <c r="N354" s="60">
        <v>15593772.727272727</v>
      </c>
      <c r="O354" s="61">
        <f t="shared" si="15"/>
        <v>112800000</v>
      </c>
      <c r="P354" s="60">
        <f t="shared" si="16"/>
        <v>55800000</v>
      </c>
      <c r="Q354" t="str">
        <f t="shared" si="17"/>
        <v>Fresh 110/ 180_0.15</v>
      </c>
      <c r="R354" t="str">
        <f>VLOOKUP(Q354,Data!D:F,2,0)</f>
        <v>MC7PD_B2B_0720_107</v>
      </c>
    </row>
    <row r="355" spans="1:18" x14ac:dyDescent="0.25">
      <c r="A355" s="7" t="s">
        <v>771</v>
      </c>
      <c r="B355" s="7" t="s">
        <v>977</v>
      </c>
      <c r="C355" s="7">
        <v>337443</v>
      </c>
      <c r="D355" s="7" t="s">
        <v>1058</v>
      </c>
      <c r="E355" s="7" t="s">
        <v>1059</v>
      </c>
      <c r="F355" s="7" t="s">
        <v>1060</v>
      </c>
      <c r="G355" s="15" t="s">
        <v>109</v>
      </c>
      <c r="H355" s="16">
        <v>0.1</v>
      </c>
      <c r="I355" s="58" t="s">
        <v>1656</v>
      </c>
      <c r="J355" s="59">
        <v>115804545.45454544</v>
      </c>
      <c r="K355" s="59">
        <v>15863636.363636361</v>
      </c>
      <c r="L355" s="59">
        <v>0</v>
      </c>
      <c r="M355" s="60">
        <v>0</v>
      </c>
      <c r="N355" s="60">
        <v>3172727.2727272725</v>
      </c>
      <c r="O355" s="61">
        <f t="shared" si="15"/>
        <v>27000000</v>
      </c>
      <c r="P355" s="60">
        <f t="shared" si="16"/>
        <v>8900000</v>
      </c>
      <c r="Q355" t="str">
        <f t="shared" si="17"/>
        <v>Fristi LAD_0.1</v>
      </c>
      <c r="R355" t="str">
        <f>VLOOKUP(Q355,Data!D:F,2,0)</f>
        <v>MC7PD_B2B_0720_133</v>
      </c>
    </row>
    <row r="356" spans="1:18" x14ac:dyDescent="0.25">
      <c r="A356" s="7" t="s">
        <v>771</v>
      </c>
      <c r="B356" s="7" t="s">
        <v>977</v>
      </c>
      <c r="C356" s="7">
        <v>337443</v>
      </c>
      <c r="D356" s="7" t="s">
        <v>1058</v>
      </c>
      <c r="E356" s="7" t="s">
        <v>1059</v>
      </c>
      <c r="F356" s="7" t="s">
        <v>1060</v>
      </c>
      <c r="G356" s="15" t="s">
        <v>110</v>
      </c>
      <c r="H356" s="16">
        <v>0.1</v>
      </c>
      <c r="I356" s="58" t="s">
        <v>1656</v>
      </c>
      <c r="J356" s="59">
        <v>180953727.27272725</v>
      </c>
      <c r="K356" s="59">
        <v>13309090.909090908</v>
      </c>
      <c r="L356" s="59">
        <v>2661818.1818181816</v>
      </c>
      <c r="M356" s="60">
        <v>39185454.545454539</v>
      </c>
      <c r="N356" s="60">
        <v>46167272.727272727</v>
      </c>
      <c r="O356" s="61">
        <f t="shared" si="15"/>
        <v>56500000</v>
      </c>
      <c r="P356" s="60">
        <f t="shared" si="16"/>
        <v>18600000</v>
      </c>
      <c r="Q356" t="str">
        <f t="shared" si="17"/>
        <v>Ovaltine 110/ 180_0.1</v>
      </c>
      <c r="R356" t="str">
        <f>VLOOKUP(Q356,Data!D:F,2,0)</f>
        <v>MC7PD_B2B_0720_160</v>
      </c>
    </row>
    <row r="357" spans="1:18" x14ac:dyDescent="0.25">
      <c r="A357" s="7" t="s">
        <v>771</v>
      </c>
      <c r="B357" s="7" t="s">
        <v>977</v>
      </c>
      <c r="C357" s="7">
        <v>337443</v>
      </c>
      <c r="D357" s="7" t="s">
        <v>1058</v>
      </c>
      <c r="E357" s="7" t="s">
        <v>1059</v>
      </c>
      <c r="F357" s="7" t="s">
        <v>1060</v>
      </c>
      <c r="G357" s="15" t="s">
        <v>113</v>
      </c>
      <c r="H357" s="16">
        <v>0.14000000000000001</v>
      </c>
      <c r="I357" s="58" t="s">
        <v>1656</v>
      </c>
      <c r="J357" s="59">
        <v>115750907.27272727</v>
      </c>
      <c r="K357" s="59">
        <v>56363636.36363636</v>
      </c>
      <c r="L357" s="59">
        <v>126818181.81818181</v>
      </c>
      <c r="M357" s="60">
        <v>107490145.45454545</v>
      </c>
      <c r="N357" s="60">
        <v>296079318.18181819</v>
      </c>
      <c r="O357" s="61">
        <f t="shared" si="15"/>
        <v>140500000</v>
      </c>
      <c r="P357" s="60">
        <f t="shared" si="16"/>
        <v>64900000</v>
      </c>
      <c r="Q357" t="str">
        <f t="shared" si="17"/>
        <v>YM 110/ 170_0.14</v>
      </c>
      <c r="R357" t="str">
        <f>VLOOKUP(Q357,Data!D:F,2,0)</f>
        <v>MC7PD_B2B_0720_190</v>
      </c>
    </row>
    <row r="358" spans="1:18" x14ac:dyDescent="0.25">
      <c r="A358" s="7" t="s">
        <v>771</v>
      </c>
      <c r="B358" s="7" t="s">
        <v>977</v>
      </c>
      <c r="C358" s="7">
        <v>337443</v>
      </c>
      <c r="D358" s="7" t="s">
        <v>1058</v>
      </c>
      <c r="E358" s="10" t="s">
        <v>1061</v>
      </c>
      <c r="F358" s="10" t="s">
        <v>1062</v>
      </c>
      <c r="G358" s="15" t="s">
        <v>931</v>
      </c>
      <c r="H358" s="16">
        <v>0.15</v>
      </c>
      <c r="I358" s="62" t="e">
        <v>#N/A</v>
      </c>
      <c r="J358" s="59"/>
      <c r="K358" s="59"/>
      <c r="L358" s="59"/>
      <c r="M358" s="60"/>
      <c r="N358" s="60">
        <v>0</v>
      </c>
      <c r="O358" s="61">
        <f t="shared" si="15"/>
        <v>0</v>
      </c>
      <c r="P358" s="60">
        <f t="shared" si="16"/>
        <v>0</v>
      </c>
      <c r="Q358" t="str">
        <f t="shared" si="17"/>
        <v>CK 110/ 170_0.15</v>
      </c>
      <c r="R358" t="str">
        <f>VLOOKUP(Q358,Data!D:F,2,0)</f>
        <v>MC7PD_B2B_0720_28</v>
      </c>
    </row>
    <row r="359" spans="1:18" x14ac:dyDescent="0.25">
      <c r="A359" s="7" t="s">
        <v>771</v>
      </c>
      <c r="B359" s="7" t="s">
        <v>977</v>
      </c>
      <c r="C359" s="7">
        <v>337443</v>
      </c>
      <c r="D359" s="7" t="s">
        <v>1058</v>
      </c>
      <c r="E359" s="10" t="s">
        <v>1061</v>
      </c>
      <c r="F359" s="10" t="s">
        <v>1062</v>
      </c>
      <c r="G359" s="15" t="s">
        <v>104</v>
      </c>
      <c r="H359" s="16">
        <v>0.1</v>
      </c>
      <c r="I359" s="62" t="e">
        <v>#N/A</v>
      </c>
      <c r="J359" s="59"/>
      <c r="K359" s="59"/>
      <c r="L359" s="59"/>
      <c r="M359" s="60"/>
      <c r="N359" s="60">
        <v>0</v>
      </c>
      <c r="O359" s="61">
        <f t="shared" si="15"/>
        <v>0</v>
      </c>
      <c r="P359" s="60">
        <f t="shared" si="16"/>
        <v>0</v>
      </c>
      <c r="Q359" t="str">
        <f t="shared" si="17"/>
        <v>Cup yogurt_0.1</v>
      </c>
      <c r="R359" t="str">
        <f>VLOOKUP(Q359,Data!D:F,2,0)</f>
        <v>MC7PD_B2B_0720_33</v>
      </c>
    </row>
    <row r="360" spans="1:18" x14ac:dyDescent="0.25">
      <c r="A360" s="7" t="s">
        <v>771</v>
      </c>
      <c r="B360" s="7" t="s">
        <v>977</v>
      </c>
      <c r="C360" s="7">
        <v>337443</v>
      </c>
      <c r="D360" s="7" t="s">
        <v>1058</v>
      </c>
      <c r="E360" s="10" t="s">
        <v>1061</v>
      </c>
      <c r="F360" s="10" t="s">
        <v>1062</v>
      </c>
      <c r="G360" s="15" t="s">
        <v>933</v>
      </c>
      <c r="H360" s="16">
        <v>0.15</v>
      </c>
      <c r="I360" s="62" t="e">
        <v>#N/A</v>
      </c>
      <c r="J360" s="59"/>
      <c r="K360" s="59"/>
      <c r="L360" s="59"/>
      <c r="M360" s="60"/>
      <c r="N360" s="60">
        <v>0</v>
      </c>
      <c r="O360" s="61">
        <f t="shared" si="15"/>
        <v>0</v>
      </c>
      <c r="P360" s="60">
        <f t="shared" si="16"/>
        <v>0</v>
      </c>
      <c r="Q360" t="str">
        <f t="shared" si="17"/>
        <v>Fresh 110/ 180_0.15</v>
      </c>
      <c r="R360" t="str">
        <f>VLOOKUP(Q360,Data!D:F,2,0)</f>
        <v>MC7PD_B2B_0720_107</v>
      </c>
    </row>
    <row r="361" spans="1:18" x14ac:dyDescent="0.25">
      <c r="A361" s="7" t="s">
        <v>771</v>
      </c>
      <c r="B361" s="7" t="s">
        <v>977</v>
      </c>
      <c r="C361" s="7">
        <v>337443</v>
      </c>
      <c r="D361" s="7" t="s">
        <v>1058</v>
      </c>
      <c r="E361" s="10" t="s">
        <v>1061</v>
      </c>
      <c r="F361" s="10" t="s">
        <v>1062</v>
      </c>
      <c r="G361" s="15" t="s">
        <v>110</v>
      </c>
      <c r="H361" s="16">
        <v>0.1</v>
      </c>
      <c r="I361" s="62" t="e">
        <v>#N/A</v>
      </c>
      <c r="J361" s="59"/>
      <c r="K361" s="59"/>
      <c r="L361" s="59"/>
      <c r="M361" s="60"/>
      <c r="N361" s="60">
        <v>0</v>
      </c>
      <c r="O361" s="61">
        <f t="shared" si="15"/>
        <v>0</v>
      </c>
      <c r="P361" s="60">
        <f t="shared" si="16"/>
        <v>0</v>
      </c>
      <c r="Q361" t="str">
        <f t="shared" si="17"/>
        <v>Ovaltine 110/ 180_0.1</v>
      </c>
      <c r="R361" t="str">
        <f>VLOOKUP(Q361,Data!D:F,2,0)</f>
        <v>MC7PD_B2B_0720_160</v>
      </c>
    </row>
    <row r="362" spans="1:18" x14ac:dyDescent="0.25">
      <c r="A362" s="7" t="s">
        <v>771</v>
      </c>
      <c r="B362" s="7" t="s">
        <v>977</v>
      </c>
      <c r="C362" s="7">
        <v>337450</v>
      </c>
      <c r="D362" s="7" t="s">
        <v>776</v>
      </c>
      <c r="E362" s="7" t="s">
        <v>1063</v>
      </c>
      <c r="F362" s="7" t="s">
        <v>1064</v>
      </c>
      <c r="G362" s="15" t="s">
        <v>933</v>
      </c>
      <c r="H362" s="16">
        <v>0.15</v>
      </c>
      <c r="I362" s="58" t="s">
        <v>1657</v>
      </c>
      <c r="J362" s="59">
        <v>302392725.45454544</v>
      </c>
      <c r="K362" s="59">
        <v>264869589.99999997</v>
      </c>
      <c r="L362" s="59">
        <v>173130999.09090906</v>
      </c>
      <c r="M362" s="60">
        <v>137992553.63636363</v>
      </c>
      <c r="N362" s="60">
        <v>239202190.90909088</v>
      </c>
      <c r="O362" s="61">
        <f t="shared" si="15"/>
        <v>223500000</v>
      </c>
      <c r="P362" s="60">
        <f t="shared" si="16"/>
        <v>110600000</v>
      </c>
      <c r="Q362" t="str">
        <f t="shared" si="17"/>
        <v>Fresh 110/ 180_0.15</v>
      </c>
      <c r="R362" t="str">
        <f>VLOOKUP(Q362,Data!D:F,2,0)</f>
        <v>MC7PD_B2B_0720_107</v>
      </c>
    </row>
    <row r="363" spans="1:18" x14ac:dyDescent="0.25">
      <c r="A363" s="7" t="s">
        <v>771</v>
      </c>
      <c r="B363" s="7" t="s">
        <v>768</v>
      </c>
      <c r="C363" s="7">
        <v>337450</v>
      </c>
      <c r="D363" s="7" t="s">
        <v>776</v>
      </c>
      <c r="E363" s="7" t="s">
        <v>33</v>
      </c>
      <c r="F363" s="7" t="s">
        <v>80</v>
      </c>
      <c r="G363" s="7" t="s">
        <v>931</v>
      </c>
      <c r="H363" s="19">
        <v>0.09</v>
      </c>
      <c r="I363" s="58" t="s">
        <v>1428</v>
      </c>
      <c r="J363" s="59">
        <v>0</v>
      </c>
      <c r="K363" s="59">
        <v>0</v>
      </c>
      <c r="L363" s="59">
        <v>0</v>
      </c>
      <c r="M363" s="60">
        <v>0</v>
      </c>
      <c r="N363" s="60">
        <v>0</v>
      </c>
      <c r="O363" s="61">
        <f t="shared" si="15"/>
        <v>0</v>
      </c>
      <c r="P363" s="60">
        <f t="shared" si="16"/>
        <v>0</v>
      </c>
      <c r="Q363" t="str">
        <f t="shared" si="17"/>
        <v>CK 110/ 170_0.09</v>
      </c>
      <c r="R363" t="str">
        <f>VLOOKUP(Q363,Data!D:F,2,0)</f>
        <v>MC7PD_B2B_0720_22</v>
      </c>
    </row>
    <row r="364" spans="1:18" x14ac:dyDescent="0.25">
      <c r="A364" s="7" t="s">
        <v>771</v>
      </c>
      <c r="B364" s="7" t="s">
        <v>768</v>
      </c>
      <c r="C364" s="7">
        <v>337450</v>
      </c>
      <c r="D364" s="7" t="s">
        <v>776</v>
      </c>
      <c r="E364" s="7" t="s">
        <v>33</v>
      </c>
      <c r="F364" s="7" t="s">
        <v>80</v>
      </c>
      <c r="G364" s="7" t="s">
        <v>933</v>
      </c>
      <c r="H364" s="19">
        <v>0.11</v>
      </c>
      <c r="I364" s="58" t="s">
        <v>1428</v>
      </c>
      <c r="J364" s="59">
        <v>623750.90909090906</v>
      </c>
      <c r="K364" s="59">
        <v>0</v>
      </c>
      <c r="L364" s="59">
        <v>13648978.18181818</v>
      </c>
      <c r="M364" s="60">
        <v>0</v>
      </c>
      <c r="N364" s="60">
        <v>0</v>
      </c>
      <c r="O364" s="61">
        <f t="shared" si="15"/>
        <v>2900000</v>
      </c>
      <c r="P364" s="60">
        <f t="shared" si="16"/>
        <v>1100000</v>
      </c>
      <c r="Q364" t="str">
        <f t="shared" si="17"/>
        <v>Fresh 110/ 180_0.11</v>
      </c>
      <c r="R364" t="str">
        <f>VLOOKUP(Q364,Data!D:F,2,0)</f>
        <v>MC7PD_B2B_0720_102</v>
      </c>
    </row>
    <row r="365" spans="1:18" x14ac:dyDescent="0.25">
      <c r="A365" s="7" t="s">
        <v>771</v>
      </c>
      <c r="B365" s="7" t="s">
        <v>768</v>
      </c>
      <c r="C365" s="7">
        <v>337450</v>
      </c>
      <c r="D365" s="7" t="s">
        <v>776</v>
      </c>
      <c r="E365" s="7" t="s">
        <v>33</v>
      </c>
      <c r="F365" s="7" t="s">
        <v>80</v>
      </c>
      <c r="G365" s="7" t="s">
        <v>934</v>
      </c>
      <c r="H365" s="19">
        <v>0.06</v>
      </c>
      <c r="I365" s="58" t="s">
        <v>1428</v>
      </c>
      <c r="J365" s="59">
        <v>0</v>
      </c>
      <c r="K365" s="59">
        <v>0</v>
      </c>
      <c r="L365" s="59">
        <v>0</v>
      </c>
      <c r="M365" s="60">
        <v>0</v>
      </c>
      <c r="N365" s="60">
        <v>0</v>
      </c>
      <c r="O365" s="61">
        <f t="shared" si="15"/>
        <v>0</v>
      </c>
      <c r="P365" s="60">
        <f t="shared" si="16"/>
        <v>0</v>
      </c>
      <c r="Q365" t="str">
        <f t="shared" si="17"/>
        <v>Fresh 1L_0.06</v>
      </c>
      <c r="R365" t="str">
        <f>VLOOKUP(Q365,Data!D:F,2,0)</f>
        <v>MC7PD_B2B_0720_114</v>
      </c>
    </row>
    <row r="366" spans="1:18" x14ac:dyDescent="0.25">
      <c r="A366" s="7" t="s">
        <v>771</v>
      </c>
      <c r="B366" s="7" t="s">
        <v>768</v>
      </c>
      <c r="C366" s="7">
        <v>337450</v>
      </c>
      <c r="D366" s="7" t="s">
        <v>776</v>
      </c>
      <c r="E366" s="7" t="s">
        <v>33</v>
      </c>
      <c r="F366" s="7" t="s">
        <v>80</v>
      </c>
      <c r="G366" s="7" t="s">
        <v>109</v>
      </c>
      <c r="H366" s="19">
        <v>0.12</v>
      </c>
      <c r="I366" s="58" t="s">
        <v>1428</v>
      </c>
      <c r="J366" s="59">
        <v>12532254.545454545</v>
      </c>
      <c r="K366" s="59">
        <v>0</v>
      </c>
      <c r="L366" s="59">
        <v>4759090.9090909082</v>
      </c>
      <c r="M366" s="60">
        <v>0</v>
      </c>
      <c r="N366" s="60">
        <v>0</v>
      </c>
      <c r="O366" s="61">
        <f t="shared" si="15"/>
        <v>3500000</v>
      </c>
      <c r="P366" s="60">
        <f t="shared" si="16"/>
        <v>1400000</v>
      </c>
      <c r="Q366" t="str">
        <f t="shared" si="17"/>
        <v>Fristi LAD_0.12</v>
      </c>
      <c r="R366" t="str">
        <f>VLOOKUP(Q366,Data!D:F,2,0)</f>
        <v>MC7PD_B2B_0720_135</v>
      </c>
    </row>
    <row r="367" spans="1:18" x14ac:dyDescent="0.25">
      <c r="A367" s="7" t="s">
        <v>771</v>
      </c>
      <c r="B367" s="7" t="s">
        <v>768</v>
      </c>
      <c r="C367" s="7">
        <v>337450</v>
      </c>
      <c r="D367" s="7" t="s">
        <v>776</v>
      </c>
      <c r="E367" s="7" t="s">
        <v>33</v>
      </c>
      <c r="F367" s="7" t="s">
        <v>80</v>
      </c>
      <c r="G367" s="7" t="s">
        <v>110</v>
      </c>
      <c r="H367" s="19">
        <v>0.08</v>
      </c>
      <c r="I367" s="58" t="s">
        <v>1428</v>
      </c>
      <c r="J367" s="59">
        <v>75709090.909090906</v>
      </c>
      <c r="K367" s="59">
        <v>45010909.090909086</v>
      </c>
      <c r="L367" s="59">
        <v>10839272.727272727</v>
      </c>
      <c r="M367" s="60">
        <v>2661818.1818181816</v>
      </c>
      <c r="N367" s="60">
        <v>5323636.3636363633</v>
      </c>
      <c r="O367" s="61">
        <f t="shared" si="15"/>
        <v>27900000</v>
      </c>
      <c r="P367" s="60">
        <f t="shared" si="16"/>
        <v>7400000</v>
      </c>
      <c r="Q367" t="str">
        <f t="shared" si="17"/>
        <v>Ovaltine 110/ 180_0.08</v>
      </c>
      <c r="R367" t="str">
        <f>VLOOKUP(Q367,Data!D:F,2,0)</f>
        <v>MC7PD_B2B_0720_158</v>
      </c>
    </row>
    <row r="368" spans="1:18" x14ac:dyDescent="0.25">
      <c r="A368" s="7" t="s">
        <v>771</v>
      </c>
      <c r="B368" s="7" t="s">
        <v>768</v>
      </c>
      <c r="C368" s="7">
        <v>337450</v>
      </c>
      <c r="D368" s="7" t="s">
        <v>776</v>
      </c>
      <c r="E368" s="7" t="s">
        <v>25</v>
      </c>
      <c r="F368" s="7" t="s">
        <v>97</v>
      </c>
      <c r="G368" s="7" t="s">
        <v>925</v>
      </c>
      <c r="H368" s="19">
        <v>0.12</v>
      </c>
      <c r="I368" s="58" t="s">
        <v>1429</v>
      </c>
      <c r="J368" s="59">
        <v>0</v>
      </c>
      <c r="K368" s="59">
        <v>0</v>
      </c>
      <c r="L368" s="59">
        <v>0</v>
      </c>
      <c r="M368" s="60">
        <v>0</v>
      </c>
      <c r="N368" s="60">
        <v>0</v>
      </c>
      <c r="O368" s="61">
        <f t="shared" si="15"/>
        <v>0</v>
      </c>
      <c r="P368" s="60">
        <f t="shared" si="16"/>
        <v>0</v>
      </c>
      <c r="Q368" t="str">
        <f t="shared" si="17"/>
        <v>Bột Nguyên kem 400gr/ 900gr_0.12</v>
      </c>
      <c r="R368" t="str">
        <f>VLOOKUP(Q368,Data!D:F,2,0)</f>
        <v>MC7PD_B2B_0720_14</v>
      </c>
    </row>
    <row r="369" spans="1:18" x14ac:dyDescent="0.25">
      <c r="A369" s="7" t="s">
        <v>771</v>
      </c>
      <c r="B369" s="7" t="s">
        <v>768</v>
      </c>
      <c r="C369" s="7">
        <v>337450</v>
      </c>
      <c r="D369" s="7" t="s">
        <v>776</v>
      </c>
      <c r="E369" s="7" t="s">
        <v>25</v>
      </c>
      <c r="F369" s="7" t="s">
        <v>97</v>
      </c>
      <c r="G369" s="7" t="s">
        <v>931</v>
      </c>
      <c r="H369" s="19">
        <v>0.12</v>
      </c>
      <c r="I369" s="58" t="s">
        <v>1429</v>
      </c>
      <c r="J369" s="59">
        <v>417847336.36363631</v>
      </c>
      <c r="K369" s="59">
        <v>417038359.09090906</v>
      </c>
      <c r="L369" s="59">
        <v>689378929.090909</v>
      </c>
      <c r="M369" s="60">
        <v>486588943.63636363</v>
      </c>
      <c r="N369" s="60">
        <v>449029079.99999994</v>
      </c>
      <c r="O369" s="61">
        <f t="shared" si="15"/>
        <v>492000000</v>
      </c>
      <c r="P369" s="60">
        <f t="shared" si="16"/>
        <v>194800000</v>
      </c>
      <c r="Q369" t="str">
        <f t="shared" si="17"/>
        <v>CK 110/ 170_0.12</v>
      </c>
      <c r="R369" t="str">
        <f>VLOOKUP(Q369,Data!D:F,2,0)</f>
        <v>MC7PD_B2B_0720_25</v>
      </c>
    </row>
    <row r="370" spans="1:18" x14ac:dyDescent="0.25">
      <c r="A370" s="7" t="s">
        <v>771</v>
      </c>
      <c r="B370" s="7" t="s">
        <v>768</v>
      </c>
      <c r="C370" s="7">
        <v>337450</v>
      </c>
      <c r="D370" s="7" t="s">
        <v>776</v>
      </c>
      <c r="E370" s="7" t="s">
        <v>25</v>
      </c>
      <c r="F370" s="7" t="s">
        <v>97</v>
      </c>
      <c r="G370" s="7" t="s">
        <v>933</v>
      </c>
      <c r="H370" s="19">
        <v>0.11</v>
      </c>
      <c r="I370" s="58" t="s">
        <v>1429</v>
      </c>
      <c r="J370" s="59">
        <v>0</v>
      </c>
      <c r="K370" s="59">
        <v>0</v>
      </c>
      <c r="L370" s="59">
        <v>0</v>
      </c>
      <c r="M370" s="60">
        <v>143774584.54545453</v>
      </c>
      <c r="N370" s="60">
        <v>54510565.454545453</v>
      </c>
      <c r="O370" s="61">
        <f t="shared" si="15"/>
        <v>39700000</v>
      </c>
      <c r="P370" s="60">
        <f t="shared" si="16"/>
        <v>14400000</v>
      </c>
      <c r="Q370" t="str">
        <f t="shared" si="17"/>
        <v>Fresh 110/ 180_0.11</v>
      </c>
      <c r="R370" t="str">
        <f>VLOOKUP(Q370,Data!D:F,2,0)</f>
        <v>MC7PD_B2B_0720_102</v>
      </c>
    </row>
    <row r="371" spans="1:18" x14ac:dyDescent="0.25">
      <c r="A371" s="7" t="s">
        <v>771</v>
      </c>
      <c r="B371" s="7" t="s">
        <v>977</v>
      </c>
      <c r="C371" s="7">
        <v>337451</v>
      </c>
      <c r="D371" s="7" t="s">
        <v>777</v>
      </c>
      <c r="E371" s="7" t="s">
        <v>1065</v>
      </c>
      <c r="F371" s="7" t="s">
        <v>1066</v>
      </c>
      <c r="G371" s="15" t="s">
        <v>108</v>
      </c>
      <c r="H371" s="16">
        <v>0.14000000000000001</v>
      </c>
      <c r="I371" s="62" t="s">
        <v>1491</v>
      </c>
      <c r="J371" s="59">
        <v>44780654.545454539</v>
      </c>
      <c r="K371" s="59">
        <v>0</v>
      </c>
      <c r="L371" s="59">
        <v>184995490.90909091</v>
      </c>
      <c r="M371" s="60">
        <v>0</v>
      </c>
      <c r="N371" s="60">
        <v>0</v>
      </c>
      <c r="O371" s="61">
        <f t="shared" si="15"/>
        <v>46000000</v>
      </c>
      <c r="P371" s="60">
        <f t="shared" si="16"/>
        <v>21300000</v>
      </c>
      <c r="Q371" t="str">
        <f t="shared" si="17"/>
        <v>DL Blue_0.14</v>
      </c>
      <c r="R371" t="str">
        <f>VLOOKUP(Q371,Data!D:F,2,0)</f>
        <v>MC7PD_B2B_0720_48</v>
      </c>
    </row>
    <row r="372" spans="1:18" x14ac:dyDescent="0.25">
      <c r="A372" s="7" t="s">
        <v>771</v>
      </c>
      <c r="B372" s="7" t="s">
        <v>977</v>
      </c>
      <c r="C372" s="7">
        <v>337451</v>
      </c>
      <c r="D372" s="7" t="s">
        <v>777</v>
      </c>
      <c r="E372" s="7" t="s">
        <v>1065</v>
      </c>
      <c r="F372" s="7" t="s">
        <v>1066</v>
      </c>
      <c r="G372" s="15" t="s">
        <v>932</v>
      </c>
      <c r="H372" s="16">
        <v>0.1</v>
      </c>
      <c r="I372" s="62" t="s">
        <v>1491</v>
      </c>
      <c r="J372" s="59">
        <v>0</v>
      </c>
      <c r="K372" s="59">
        <v>0</v>
      </c>
      <c r="L372" s="59">
        <v>0</v>
      </c>
      <c r="M372" s="60">
        <v>0</v>
      </c>
      <c r="N372" s="60">
        <v>0</v>
      </c>
      <c r="O372" s="61">
        <f t="shared" si="15"/>
        <v>0</v>
      </c>
      <c r="P372" s="60">
        <f t="shared" si="16"/>
        <v>0</v>
      </c>
      <c r="Q372" t="str">
        <f t="shared" si="17"/>
        <v>Fino_0.1</v>
      </c>
      <c r="R372" t="str">
        <f>VLOOKUP(Q372,Data!D:F,2,0)</f>
        <v>MC7PD_B2B_0720_81</v>
      </c>
    </row>
    <row r="373" spans="1:18" x14ac:dyDescent="0.25">
      <c r="A373" s="7" t="s">
        <v>771</v>
      </c>
      <c r="B373" s="7" t="s">
        <v>977</v>
      </c>
      <c r="C373" s="7">
        <v>337451</v>
      </c>
      <c r="D373" s="7" t="s">
        <v>777</v>
      </c>
      <c r="E373" s="7" t="s">
        <v>1065</v>
      </c>
      <c r="F373" s="7" t="s">
        <v>1066</v>
      </c>
      <c r="G373" s="15" t="s">
        <v>933</v>
      </c>
      <c r="H373" s="16">
        <v>0.09</v>
      </c>
      <c r="I373" s="62" t="s">
        <v>1491</v>
      </c>
      <c r="J373" s="59">
        <v>0</v>
      </c>
      <c r="K373" s="59">
        <v>0</v>
      </c>
      <c r="L373" s="59">
        <v>0</v>
      </c>
      <c r="M373" s="60">
        <v>0</v>
      </c>
      <c r="N373" s="60">
        <v>0</v>
      </c>
      <c r="O373" s="61">
        <f t="shared" si="15"/>
        <v>0</v>
      </c>
      <c r="P373" s="60">
        <f t="shared" si="16"/>
        <v>0</v>
      </c>
      <c r="Q373" t="str">
        <f t="shared" si="17"/>
        <v>Fresh 110/ 180_0.09</v>
      </c>
      <c r="R373" t="str">
        <f>VLOOKUP(Q373,Data!D:F,2,0)</f>
        <v>MC7PD_B2B_0720_99</v>
      </c>
    </row>
    <row r="374" spans="1:18" x14ac:dyDescent="0.25">
      <c r="A374" s="7" t="s">
        <v>771</v>
      </c>
      <c r="B374" s="7" t="s">
        <v>977</v>
      </c>
      <c r="C374" s="7">
        <v>337451</v>
      </c>
      <c r="D374" s="7" t="s">
        <v>777</v>
      </c>
      <c r="E374" s="7" t="s">
        <v>1065</v>
      </c>
      <c r="F374" s="7" t="s">
        <v>1066</v>
      </c>
      <c r="G374" s="15" t="s">
        <v>934</v>
      </c>
      <c r="H374" s="16">
        <v>0.09</v>
      </c>
      <c r="I374" s="62" t="s">
        <v>1491</v>
      </c>
      <c r="J374" s="59">
        <v>0</v>
      </c>
      <c r="K374" s="59">
        <v>0</v>
      </c>
      <c r="L374" s="59">
        <v>0</v>
      </c>
      <c r="M374" s="60">
        <v>0</v>
      </c>
      <c r="N374" s="60">
        <v>0</v>
      </c>
      <c r="O374" s="61">
        <f t="shared" si="15"/>
        <v>0</v>
      </c>
      <c r="P374" s="60">
        <f t="shared" si="16"/>
        <v>0</v>
      </c>
      <c r="Q374" t="str">
        <f t="shared" si="17"/>
        <v>Fresh 1L_0.09</v>
      </c>
      <c r="R374" t="str">
        <f>VLOOKUP(Q374,Data!D:F,2,0)</f>
        <v>MC7PD_B2B_0720_118</v>
      </c>
    </row>
    <row r="375" spans="1:18" x14ac:dyDescent="0.25">
      <c r="A375" s="7" t="s">
        <v>771</v>
      </c>
      <c r="B375" s="7" t="s">
        <v>977</v>
      </c>
      <c r="C375" s="7">
        <v>337451</v>
      </c>
      <c r="D375" s="7" t="s">
        <v>777</v>
      </c>
      <c r="E375" s="7" t="s">
        <v>1065</v>
      </c>
      <c r="F375" s="7" t="s">
        <v>1066</v>
      </c>
      <c r="G375" s="15" t="s">
        <v>113</v>
      </c>
      <c r="H375" s="16">
        <v>0.1</v>
      </c>
      <c r="I375" s="62" t="s">
        <v>1491</v>
      </c>
      <c r="J375" s="59">
        <v>0</v>
      </c>
      <c r="K375" s="59">
        <v>0</v>
      </c>
      <c r="L375" s="59">
        <v>0</v>
      </c>
      <c r="M375" s="60">
        <v>0</v>
      </c>
      <c r="N375" s="60">
        <v>0</v>
      </c>
      <c r="O375" s="61">
        <f t="shared" si="15"/>
        <v>0</v>
      </c>
      <c r="P375" s="60">
        <f t="shared" si="16"/>
        <v>0</v>
      </c>
      <c r="Q375" t="str">
        <f t="shared" si="17"/>
        <v>YM 110/ 170_0.1</v>
      </c>
      <c r="R375" t="str">
        <f>VLOOKUP(Q375,Data!D:F,2,0)</f>
        <v>MC7PD_B2B_0720_184</v>
      </c>
    </row>
    <row r="376" spans="1:18" x14ac:dyDescent="0.25">
      <c r="A376" s="7" t="s">
        <v>771</v>
      </c>
      <c r="B376" s="7" t="s">
        <v>977</v>
      </c>
      <c r="C376" s="7">
        <v>337451</v>
      </c>
      <c r="D376" s="7" t="s">
        <v>777</v>
      </c>
      <c r="E376" s="7" t="s">
        <v>1067</v>
      </c>
      <c r="F376" s="7" t="s">
        <v>1068</v>
      </c>
      <c r="G376" s="15" t="s">
        <v>932</v>
      </c>
      <c r="H376" s="16">
        <v>0.12</v>
      </c>
      <c r="I376" s="58" t="s">
        <v>1658</v>
      </c>
      <c r="J376" s="59">
        <v>53399461.818181813</v>
      </c>
      <c r="K376" s="59">
        <v>19768070</v>
      </c>
      <c r="L376" s="59">
        <v>130957862.72727272</v>
      </c>
      <c r="M376" s="60">
        <v>106747559.99999999</v>
      </c>
      <c r="N376" s="60">
        <v>143138773.63636363</v>
      </c>
      <c r="O376" s="61">
        <f t="shared" si="15"/>
        <v>90800000</v>
      </c>
      <c r="P376" s="60">
        <f t="shared" si="16"/>
        <v>36000000</v>
      </c>
      <c r="Q376" t="str">
        <f t="shared" si="17"/>
        <v>Fino_0.12</v>
      </c>
      <c r="R376" t="str">
        <f>VLOOKUP(Q376,Data!D:F,2,0)</f>
        <v>MC7PD_B2B_0720_83</v>
      </c>
    </row>
    <row r="377" spans="1:18" x14ac:dyDescent="0.25">
      <c r="A377" s="7" t="s">
        <v>771</v>
      </c>
      <c r="B377" s="7" t="s">
        <v>768</v>
      </c>
      <c r="C377" s="7">
        <v>337451</v>
      </c>
      <c r="D377" s="7" t="s">
        <v>777</v>
      </c>
      <c r="E377" s="7" t="s">
        <v>37</v>
      </c>
      <c r="F377" s="7" t="s">
        <v>90</v>
      </c>
      <c r="G377" s="7" t="s">
        <v>931</v>
      </c>
      <c r="H377" s="19">
        <v>0.11</v>
      </c>
      <c r="I377" s="62" t="s">
        <v>1434</v>
      </c>
      <c r="J377" s="59"/>
      <c r="K377" s="59"/>
      <c r="L377" s="59">
        <v>0</v>
      </c>
      <c r="M377" s="60">
        <v>0</v>
      </c>
      <c r="N377" s="60">
        <v>0</v>
      </c>
      <c r="O377" s="61">
        <f t="shared" si="15"/>
        <v>0</v>
      </c>
      <c r="P377" s="60">
        <f t="shared" si="16"/>
        <v>0</v>
      </c>
      <c r="Q377" t="str">
        <f t="shared" si="17"/>
        <v>CK 110/ 170_0.11</v>
      </c>
      <c r="R377" t="str">
        <f>VLOOKUP(Q377,Data!D:F,2,0)</f>
        <v>MC7PD_B2B_0720_24</v>
      </c>
    </row>
    <row r="378" spans="1:18" x14ac:dyDescent="0.25">
      <c r="A378" s="7" t="s">
        <v>771</v>
      </c>
      <c r="B378" s="7" t="s">
        <v>768</v>
      </c>
      <c r="C378" s="7">
        <v>337451</v>
      </c>
      <c r="D378" s="7" t="s">
        <v>777</v>
      </c>
      <c r="E378" s="7" t="s">
        <v>37</v>
      </c>
      <c r="F378" s="7" t="s">
        <v>90</v>
      </c>
      <c r="G378" s="7" t="s">
        <v>104</v>
      </c>
      <c r="H378" s="19">
        <v>0.15</v>
      </c>
      <c r="I378" s="62" t="s">
        <v>1434</v>
      </c>
      <c r="J378" s="59"/>
      <c r="K378" s="59"/>
      <c r="L378" s="59">
        <v>0</v>
      </c>
      <c r="M378" s="60">
        <v>0</v>
      </c>
      <c r="N378" s="60">
        <v>0</v>
      </c>
      <c r="O378" s="61">
        <f t="shared" si="15"/>
        <v>0</v>
      </c>
      <c r="P378" s="60">
        <f t="shared" si="16"/>
        <v>0</v>
      </c>
      <c r="Q378" t="str">
        <f t="shared" si="17"/>
        <v>Cup yogurt_0.15</v>
      </c>
      <c r="R378" t="str">
        <f>VLOOKUP(Q378,Data!D:F,2,0)</f>
        <v>MC7PD_B2B_0720_37</v>
      </c>
    </row>
    <row r="379" spans="1:18" x14ac:dyDescent="0.25">
      <c r="A379" s="7" t="s">
        <v>771</v>
      </c>
      <c r="B379" s="7" t="s">
        <v>768</v>
      </c>
      <c r="C379" s="7">
        <v>337451</v>
      </c>
      <c r="D379" s="7" t="s">
        <v>777</v>
      </c>
      <c r="E379" s="7" t="s">
        <v>37</v>
      </c>
      <c r="F379" s="7" t="s">
        <v>90</v>
      </c>
      <c r="G379" s="7" t="s">
        <v>108</v>
      </c>
      <c r="H379" s="19">
        <v>0.08</v>
      </c>
      <c r="I379" s="62" t="s">
        <v>1434</v>
      </c>
      <c r="J379" s="59"/>
      <c r="K379" s="59"/>
      <c r="L379" s="59">
        <v>0</v>
      </c>
      <c r="M379" s="60">
        <v>0</v>
      </c>
      <c r="N379" s="60">
        <v>0</v>
      </c>
      <c r="O379" s="61">
        <f t="shared" si="15"/>
        <v>0</v>
      </c>
      <c r="P379" s="60">
        <f t="shared" si="16"/>
        <v>0</v>
      </c>
      <c r="Q379" t="str">
        <f t="shared" si="17"/>
        <v>DL Blue_0.08</v>
      </c>
      <c r="R379" t="str">
        <f>VLOOKUP(Q379,Data!D:F,2,0)</f>
        <v>MC7PD_B2B_0720_44</v>
      </c>
    </row>
    <row r="380" spans="1:18" x14ac:dyDescent="0.25">
      <c r="A380" s="7" t="s">
        <v>771</v>
      </c>
      <c r="B380" s="7" t="s">
        <v>768</v>
      </c>
      <c r="C380" s="7">
        <v>337451</v>
      </c>
      <c r="D380" s="7" t="s">
        <v>777</v>
      </c>
      <c r="E380" s="7" t="s">
        <v>37</v>
      </c>
      <c r="F380" s="7" t="s">
        <v>90</v>
      </c>
      <c r="G380" s="7" t="s">
        <v>932</v>
      </c>
      <c r="H380" s="19">
        <v>7.0000000000000007E-2</v>
      </c>
      <c r="I380" s="62" t="s">
        <v>1434</v>
      </c>
      <c r="J380" s="59"/>
      <c r="K380" s="59"/>
      <c r="L380" s="59">
        <v>0</v>
      </c>
      <c r="M380" s="60">
        <v>0</v>
      </c>
      <c r="N380" s="60">
        <v>0</v>
      </c>
      <c r="O380" s="61">
        <f t="shared" si="15"/>
        <v>0</v>
      </c>
      <c r="P380" s="60">
        <f t="shared" si="16"/>
        <v>0</v>
      </c>
      <c r="Q380" t="str">
        <f t="shared" si="17"/>
        <v>Fino_0.07</v>
      </c>
      <c r="R380" t="str">
        <f>VLOOKUP(Q380,Data!D:F,2,0)</f>
        <v>MC7PD_B2B_0720_78</v>
      </c>
    </row>
    <row r="381" spans="1:18" x14ac:dyDescent="0.25">
      <c r="A381" s="7" t="s">
        <v>771</v>
      </c>
      <c r="B381" s="7" t="s">
        <v>768</v>
      </c>
      <c r="C381" s="7">
        <v>337451</v>
      </c>
      <c r="D381" s="7" t="s">
        <v>777</v>
      </c>
      <c r="E381" s="7" t="s">
        <v>37</v>
      </c>
      <c r="F381" s="7" t="s">
        <v>90</v>
      </c>
      <c r="G381" s="7" t="s">
        <v>933</v>
      </c>
      <c r="H381" s="19">
        <v>0.09</v>
      </c>
      <c r="I381" s="62" t="s">
        <v>1434</v>
      </c>
      <c r="J381" s="59"/>
      <c r="K381" s="59"/>
      <c r="L381" s="59">
        <v>0</v>
      </c>
      <c r="M381" s="60">
        <v>0</v>
      </c>
      <c r="N381" s="60">
        <v>0</v>
      </c>
      <c r="O381" s="61">
        <f t="shared" si="15"/>
        <v>0</v>
      </c>
      <c r="P381" s="60">
        <f t="shared" si="16"/>
        <v>0</v>
      </c>
      <c r="Q381" t="str">
        <f t="shared" si="17"/>
        <v>Fresh 110/ 180_0.09</v>
      </c>
      <c r="R381" t="str">
        <f>VLOOKUP(Q381,Data!D:F,2,0)</f>
        <v>MC7PD_B2B_0720_99</v>
      </c>
    </row>
    <row r="382" spans="1:18" x14ac:dyDescent="0.25">
      <c r="A382" s="7" t="s">
        <v>771</v>
      </c>
      <c r="B382" s="7" t="s">
        <v>768</v>
      </c>
      <c r="C382" s="7">
        <v>337451</v>
      </c>
      <c r="D382" s="7" t="s">
        <v>777</v>
      </c>
      <c r="E382" s="7" t="s">
        <v>37</v>
      </c>
      <c r="F382" s="7" t="s">
        <v>90</v>
      </c>
      <c r="G382" s="7" t="s">
        <v>109</v>
      </c>
      <c r="H382" s="19">
        <v>0.12</v>
      </c>
      <c r="I382" s="62" t="s">
        <v>1434</v>
      </c>
      <c r="J382" s="59"/>
      <c r="K382" s="59"/>
      <c r="L382" s="59">
        <v>0</v>
      </c>
      <c r="M382" s="60">
        <v>0</v>
      </c>
      <c r="N382" s="60">
        <v>0</v>
      </c>
      <c r="O382" s="61">
        <f t="shared" si="15"/>
        <v>0</v>
      </c>
      <c r="P382" s="60">
        <f t="shared" si="16"/>
        <v>0</v>
      </c>
      <c r="Q382" t="str">
        <f t="shared" si="17"/>
        <v>Fristi LAD_0.12</v>
      </c>
      <c r="R382" t="str">
        <f>VLOOKUP(Q382,Data!D:F,2,0)</f>
        <v>MC7PD_B2B_0720_135</v>
      </c>
    </row>
    <row r="383" spans="1:18" x14ac:dyDescent="0.25">
      <c r="A383" s="7" t="s">
        <v>771</v>
      </c>
      <c r="B383" s="7" t="s">
        <v>768</v>
      </c>
      <c r="C383" s="7">
        <v>337451</v>
      </c>
      <c r="D383" s="7" t="s">
        <v>777</v>
      </c>
      <c r="E383" s="7" t="s">
        <v>37</v>
      </c>
      <c r="F383" s="7" t="s">
        <v>90</v>
      </c>
      <c r="G383" s="7" t="s">
        <v>106</v>
      </c>
      <c r="H383" s="19">
        <v>0.12</v>
      </c>
      <c r="I383" s="62" t="s">
        <v>1434</v>
      </c>
      <c r="J383" s="59"/>
      <c r="K383" s="59"/>
      <c r="L383" s="59">
        <v>0</v>
      </c>
      <c r="M383" s="60">
        <v>0</v>
      </c>
      <c r="N383" s="60">
        <v>0</v>
      </c>
      <c r="O383" s="61">
        <f t="shared" si="15"/>
        <v>0</v>
      </c>
      <c r="P383" s="60">
        <f t="shared" si="16"/>
        <v>0</v>
      </c>
      <c r="Q383" t="str">
        <f t="shared" si="17"/>
        <v>Hoan Hao Tin_0.12</v>
      </c>
      <c r="R383" t="str">
        <f>VLOOKUP(Q383,Data!D:F,2,0)</f>
        <v>MC7PD_B2B_0720_153</v>
      </c>
    </row>
    <row r="384" spans="1:18" x14ac:dyDescent="0.25">
      <c r="A384" s="7" t="s">
        <v>771</v>
      </c>
      <c r="B384" s="7" t="s">
        <v>768</v>
      </c>
      <c r="C384" s="7">
        <v>337451</v>
      </c>
      <c r="D384" s="7" t="s">
        <v>777</v>
      </c>
      <c r="E384" s="7" t="s">
        <v>37</v>
      </c>
      <c r="F384" s="7" t="s">
        <v>90</v>
      </c>
      <c r="G384" s="7" t="s">
        <v>110</v>
      </c>
      <c r="H384" s="19">
        <v>0.1</v>
      </c>
      <c r="I384" s="62" t="s">
        <v>1434</v>
      </c>
      <c r="J384" s="59"/>
      <c r="K384" s="59"/>
      <c r="L384" s="59">
        <v>17354181.818181816</v>
      </c>
      <c r="M384" s="60">
        <v>0</v>
      </c>
      <c r="N384" s="60">
        <v>0</v>
      </c>
      <c r="O384" s="61">
        <f t="shared" si="15"/>
        <v>5800000</v>
      </c>
      <c r="P384" s="60">
        <f t="shared" si="16"/>
        <v>1900000</v>
      </c>
      <c r="Q384" t="str">
        <f t="shared" si="17"/>
        <v>Ovaltine 110/ 180_0.1</v>
      </c>
      <c r="R384" t="str">
        <f>VLOOKUP(Q384,Data!D:F,2,0)</f>
        <v>MC7PD_B2B_0720_160</v>
      </c>
    </row>
    <row r="385" spans="1:18" x14ac:dyDescent="0.25">
      <c r="A385" s="7" t="s">
        <v>771</v>
      </c>
      <c r="B385" s="7" t="s">
        <v>768</v>
      </c>
      <c r="C385" s="7">
        <v>337451</v>
      </c>
      <c r="D385" s="7" t="s">
        <v>777</v>
      </c>
      <c r="E385" s="7" t="s">
        <v>37</v>
      </c>
      <c r="F385" s="7" t="s">
        <v>90</v>
      </c>
      <c r="G385" s="7" t="s">
        <v>113</v>
      </c>
      <c r="H385" s="19">
        <v>0.1</v>
      </c>
      <c r="I385" s="62" t="s">
        <v>1434</v>
      </c>
      <c r="J385" s="59"/>
      <c r="K385" s="59"/>
      <c r="L385" s="59">
        <v>0</v>
      </c>
      <c r="M385" s="60">
        <v>0</v>
      </c>
      <c r="N385" s="60">
        <v>0</v>
      </c>
      <c r="O385" s="61">
        <f t="shared" si="15"/>
        <v>0</v>
      </c>
      <c r="P385" s="60">
        <f t="shared" si="16"/>
        <v>0</v>
      </c>
      <c r="Q385" t="str">
        <f t="shared" si="17"/>
        <v>YM 110/ 170_0.1</v>
      </c>
      <c r="R385" t="str">
        <f>VLOOKUP(Q385,Data!D:F,2,0)</f>
        <v>MC7PD_B2B_0720_184</v>
      </c>
    </row>
    <row r="386" spans="1:18" x14ac:dyDescent="0.25">
      <c r="A386" s="7" t="s">
        <v>771</v>
      </c>
      <c r="B386" s="7" t="s">
        <v>768</v>
      </c>
      <c r="C386" s="7">
        <v>337451</v>
      </c>
      <c r="D386" s="7" t="s">
        <v>777</v>
      </c>
      <c r="E386" s="7" t="s">
        <v>117</v>
      </c>
      <c r="F386" s="7" t="s">
        <v>118</v>
      </c>
      <c r="G386" s="7" t="s">
        <v>931</v>
      </c>
      <c r="H386" s="19">
        <v>0.11</v>
      </c>
      <c r="I386" s="58" t="s">
        <v>1430</v>
      </c>
      <c r="J386" s="59">
        <v>40039527.272727266</v>
      </c>
      <c r="K386" s="59">
        <v>0</v>
      </c>
      <c r="L386" s="59">
        <v>50398690.909090906</v>
      </c>
      <c r="M386" s="60">
        <v>135851727.27272725</v>
      </c>
      <c r="N386" s="60">
        <v>298233818.18181819</v>
      </c>
      <c r="O386" s="61">
        <f t="shared" ref="O386:O449" si="18">IFERROR(ROUND(AVERAGE(J386:N386),-5),0)</f>
        <v>104900000</v>
      </c>
      <c r="P386" s="60">
        <f t="shared" ref="P386:P449" si="19">ROUND(H386*O386*3*1.1,-5)</f>
        <v>38100000</v>
      </c>
      <c r="Q386" t="str">
        <f t="shared" si="17"/>
        <v>CK 110/ 170_0.11</v>
      </c>
      <c r="R386" t="str">
        <f>VLOOKUP(Q386,Data!D:F,2,0)</f>
        <v>MC7PD_B2B_0720_24</v>
      </c>
    </row>
    <row r="387" spans="1:18" x14ac:dyDescent="0.25">
      <c r="A387" s="7" t="s">
        <v>771</v>
      </c>
      <c r="B387" s="7" t="s">
        <v>768</v>
      </c>
      <c r="C387" s="7">
        <v>337451</v>
      </c>
      <c r="D387" s="7" t="s">
        <v>777</v>
      </c>
      <c r="E387" s="7" t="s">
        <v>117</v>
      </c>
      <c r="F387" s="7" t="s">
        <v>118</v>
      </c>
      <c r="G387" s="7" t="s">
        <v>104</v>
      </c>
      <c r="H387" s="19">
        <v>0.15</v>
      </c>
      <c r="I387" s="58" t="s">
        <v>1430</v>
      </c>
      <c r="J387" s="59">
        <v>36894545.454545453</v>
      </c>
      <c r="K387" s="59">
        <v>0</v>
      </c>
      <c r="L387" s="59">
        <v>27148409.09090909</v>
      </c>
      <c r="M387" s="60">
        <v>7669090.9090909082</v>
      </c>
      <c r="N387" s="60">
        <v>18032727.27272727</v>
      </c>
      <c r="O387" s="61">
        <f t="shared" si="18"/>
        <v>17900000</v>
      </c>
      <c r="P387" s="60">
        <f t="shared" si="19"/>
        <v>8900000</v>
      </c>
      <c r="Q387" t="str">
        <f t="shared" ref="Q387:Q450" si="20">G387&amp;"_"&amp;H387</f>
        <v>Cup yogurt_0.15</v>
      </c>
      <c r="R387" t="str">
        <f>VLOOKUP(Q387,Data!D:F,2,0)</f>
        <v>MC7PD_B2B_0720_37</v>
      </c>
    </row>
    <row r="388" spans="1:18" x14ac:dyDescent="0.25">
      <c r="A388" s="7" t="s">
        <v>771</v>
      </c>
      <c r="B388" s="7" t="s">
        <v>768</v>
      </c>
      <c r="C388" s="7">
        <v>337451</v>
      </c>
      <c r="D388" s="7" t="s">
        <v>777</v>
      </c>
      <c r="E388" s="7" t="s">
        <v>119</v>
      </c>
      <c r="F388" s="7" t="s">
        <v>120</v>
      </c>
      <c r="G388" s="7" t="s">
        <v>931</v>
      </c>
      <c r="H388" s="19">
        <v>0.11</v>
      </c>
      <c r="I388" s="62" t="e">
        <v>#N/A</v>
      </c>
      <c r="J388" s="59"/>
      <c r="K388" s="59"/>
      <c r="L388" s="59"/>
      <c r="M388" s="60"/>
      <c r="N388" s="60"/>
      <c r="O388" s="61">
        <f t="shared" si="18"/>
        <v>0</v>
      </c>
      <c r="P388" s="60">
        <f t="shared" si="19"/>
        <v>0</v>
      </c>
      <c r="Q388" t="str">
        <f t="shared" si="20"/>
        <v>CK 110/ 170_0.11</v>
      </c>
      <c r="R388" t="str">
        <f>VLOOKUP(Q388,Data!D:F,2,0)</f>
        <v>MC7PD_B2B_0720_24</v>
      </c>
    </row>
    <row r="389" spans="1:18" x14ac:dyDescent="0.25">
      <c r="A389" s="7" t="s">
        <v>771</v>
      </c>
      <c r="B389" s="7" t="s">
        <v>768</v>
      </c>
      <c r="C389" s="7">
        <v>337451</v>
      </c>
      <c r="D389" s="7" t="s">
        <v>777</v>
      </c>
      <c r="E389" s="7" t="s">
        <v>119</v>
      </c>
      <c r="F389" s="7" t="s">
        <v>120</v>
      </c>
      <c r="G389" s="7" t="s">
        <v>104</v>
      </c>
      <c r="H389" s="19">
        <v>0.15</v>
      </c>
      <c r="I389" s="62" t="e">
        <v>#N/A</v>
      </c>
      <c r="J389" s="59"/>
      <c r="K389" s="59"/>
      <c r="L389" s="59"/>
      <c r="M389" s="60"/>
      <c r="N389" s="60"/>
      <c r="O389" s="61">
        <f t="shared" si="18"/>
        <v>0</v>
      </c>
      <c r="P389" s="60">
        <f t="shared" si="19"/>
        <v>0</v>
      </c>
      <c r="Q389" t="str">
        <f t="shared" si="20"/>
        <v>Cup yogurt_0.15</v>
      </c>
      <c r="R389" t="str">
        <f>VLOOKUP(Q389,Data!D:F,2,0)</f>
        <v>MC7PD_B2B_0720_37</v>
      </c>
    </row>
    <row r="390" spans="1:18" x14ac:dyDescent="0.25">
      <c r="A390" s="7" t="s">
        <v>771</v>
      </c>
      <c r="B390" s="7" t="s">
        <v>768</v>
      </c>
      <c r="C390" s="7">
        <v>337451</v>
      </c>
      <c r="D390" s="7" t="s">
        <v>777</v>
      </c>
      <c r="E390" s="7" t="s">
        <v>8</v>
      </c>
      <c r="F390" s="7" t="s">
        <v>102</v>
      </c>
      <c r="G390" s="7" t="s">
        <v>114</v>
      </c>
      <c r="H390" s="19">
        <v>0.17</v>
      </c>
      <c r="I390" s="62" t="e">
        <v>#N/A</v>
      </c>
      <c r="J390" s="59">
        <v>0</v>
      </c>
      <c r="K390" s="59">
        <v>0</v>
      </c>
      <c r="L390" s="59">
        <v>0</v>
      </c>
      <c r="M390" s="60">
        <v>0</v>
      </c>
      <c r="N390" s="60">
        <v>0</v>
      </c>
      <c r="O390" s="61">
        <f t="shared" si="18"/>
        <v>0</v>
      </c>
      <c r="P390" s="60">
        <f t="shared" si="19"/>
        <v>0</v>
      </c>
      <c r="Q390" t="str">
        <f t="shared" si="20"/>
        <v>YM Bottle_0.17</v>
      </c>
      <c r="R390" t="str">
        <f>VLOOKUP(Q390,Data!D:F,2,0)</f>
        <v>MC7PD_B2B_0720_199</v>
      </c>
    </row>
    <row r="391" spans="1:18" x14ac:dyDescent="0.25">
      <c r="A391" s="7" t="s">
        <v>771</v>
      </c>
      <c r="B391" s="7" t="s">
        <v>768</v>
      </c>
      <c r="C391" s="11">
        <v>337453</v>
      </c>
      <c r="D391" s="12" t="s">
        <v>788</v>
      </c>
      <c r="E391" s="12" t="s">
        <v>762</v>
      </c>
      <c r="F391" s="12" t="s">
        <v>763</v>
      </c>
      <c r="G391" s="10" t="s">
        <v>931</v>
      </c>
      <c r="H391" s="19">
        <v>0.15</v>
      </c>
      <c r="I391" s="58" t="s">
        <v>1406</v>
      </c>
      <c r="J391" s="59">
        <v>0</v>
      </c>
      <c r="K391" s="59">
        <v>50972563.636363633</v>
      </c>
      <c r="L391" s="59">
        <v>377449363.63636363</v>
      </c>
      <c r="M391" s="60">
        <v>281331605.45454544</v>
      </c>
      <c r="N391" s="60">
        <v>216633395.45454544</v>
      </c>
      <c r="O391" s="61">
        <f t="shared" si="18"/>
        <v>185300000</v>
      </c>
      <c r="P391" s="60">
        <f t="shared" si="19"/>
        <v>91700000</v>
      </c>
      <c r="Q391" t="str">
        <f t="shared" si="20"/>
        <v>CK 110/ 170_0.15</v>
      </c>
      <c r="R391" t="str">
        <f>VLOOKUP(Q391,Data!D:F,2,0)</f>
        <v>MC7PD_B2B_0720_28</v>
      </c>
    </row>
    <row r="392" spans="1:18" x14ac:dyDescent="0.25">
      <c r="A392" s="7" t="s">
        <v>771</v>
      </c>
      <c r="B392" s="7" t="s">
        <v>977</v>
      </c>
      <c r="C392" s="7">
        <v>337471</v>
      </c>
      <c r="D392" s="7" t="s">
        <v>778</v>
      </c>
      <c r="E392" s="7" t="s">
        <v>1069</v>
      </c>
      <c r="F392" s="7" t="s">
        <v>1070</v>
      </c>
      <c r="G392" s="15" t="s">
        <v>933</v>
      </c>
      <c r="H392" s="16">
        <v>0.18</v>
      </c>
      <c r="I392" s="58" t="s">
        <v>1564</v>
      </c>
      <c r="J392" s="59">
        <v>379864303.63636363</v>
      </c>
      <c r="K392" s="59">
        <v>62375090.909090906</v>
      </c>
      <c r="L392" s="59">
        <v>1154562932.7272727</v>
      </c>
      <c r="M392" s="60">
        <v>46781318.18181818</v>
      </c>
      <c r="N392" s="60">
        <v>0</v>
      </c>
      <c r="O392" s="61">
        <f t="shared" si="18"/>
        <v>328700000</v>
      </c>
      <c r="P392" s="60">
        <f t="shared" si="19"/>
        <v>195200000</v>
      </c>
      <c r="Q392" t="str">
        <f t="shared" si="20"/>
        <v>Fresh 110/ 180_0.18</v>
      </c>
      <c r="R392" t="str">
        <f>VLOOKUP(Q392,Data!D:F,2,0)</f>
        <v>MC7PD_B2B_0720_109</v>
      </c>
    </row>
    <row r="393" spans="1:18" x14ac:dyDescent="0.25">
      <c r="A393" s="7" t="s">
        <v>771</v>
      </c>
      <c r="B393" s="7" t="s">
        <v>977</v>
      </c>
      <c r="C393" s="7">
        <v>337471</v>
      </c>
      <c r="D393" s="7" t="s">
        <v>778</v>
      </c>
      <c r="E393" s="7" t="s">
        <v>1069</v>
      </c>
      <c r="F393" s="7" t="s">
        <v>1070</v>
      </c>
      <c r="G393" s="15" t="s">
        <v>113</v>
      </c>
      <c r="H393" s="16">
        <v>0.15</v>
      </c>
      <c r="I393" s="58" t="s">
        <v>1564</v>
      </c>
      <c r="J393" s="59">
        <v>59181818.18181818</v>
      </c>
      <c r="K393" s="59">
        <v>367772727.27272725</v>
      </c>
      <c r="L393" s="59">
        <v>215872727.27272725</v>
      </c>
      <c r="M393" s="60">
        <v>56363636.36363636</v>
      </c>
      <c r="N393" s="60">
        <v>112727272.72727272</v>
      </c>
      <c r="O393" s="61">
        <f t="shared" si="18"/>
        <v>162400000</v>
      </c>
      <c r="P393" s="60">
        <f t="shared" si="19"/>
        <v>80400000</v>
      </c>
      <c r="Q393" t="str">
        <f t="shared" si="20"/>
        <v>YM 110/ 170_0.15</v>
      </c>
      <c r="R393" t="str">
        <f>VLOOKUP(Q393,Data!D:F,2,0)</f>
        <v>MC7PD_B2B_0720_191</v>
      </c>
    </row>
    <row r="394" spans="1:18" x14ac:dyDescent="0.25">
      <c r="A394" s="7" t="s">
        <v>771</v>
      </c>
      <c r="B394" s="7" t="s">
        <v>768</v>
      </c>
      <c r="C394" s="7">
        <v>337471</v>
      </c>
      <c r="D394" s="7" t="s">
        <v>778</v>
      </c>
      <c r="E394" s="7" t="s">
        <v>19</v>
      </c>
      <c r="F394" s="7" t="s">
        <v>789</v>
      </c>
      <c r="G394" s="7" t="s">
        <v>925</v>
      </c>
      <c r="H394" s="19">
        <v>0.1</v>
      </c>
      <c r="I394" s="58" t="s">
        <v>1431</v>
      </c>
      <c r="J394" s="59">
        <v>0</v>
      </c>
      <c r="K394" s="59">
        <v>0</v>
      </c>
      <c r="L394" s="59">
        <v>0</v>
      </c>
      <c r="M394" s="60">
        <v>0</v>
      </c>
      <c r="N394" s="60">
        <v>0</v>
      </c>
      <c r="O394" s="61">
        <f t="shared" si="18"/>
        <v>0</v>
      </c>
      <c r="P394" s="60">
        <f t="shared" si="19"/>
        <v>0</v>
      </c>
      <c r="Q394" t="str">
        <f t="shared" si="20"/>
        <v>Bột Nguyên kem 400gr/ 900gr_0.1</v>
      </c>
      <c r="R394" t="str">
        <f>VLOOKUP(Q394,Data!D:F,2,0)</f>
        <v>MC7PD_B2B_0720_13</v>
      </c>
    </row>
    <row r="395" spans="1:18" x14ac:dyDescent="0.25">
      <c r="A395" s="7" t="s">
        <v>771</v>
      </c>
      <c r="B395" s="7" t="s">
        <v>768</v>
      </c>
      <c r="C395" s="7">
        <v>337471</v>
      </c>
      <c r="D395" s="7" t="s">
        <v>778</v>
      </c>
      <c r="E395" s="7" t="s">
        <v>19</v>
      </c>
      <c r="F395" s="7" t="s">
        <v>789</v>
      </c>
      <c r="G395" s="7" t="s">
        <v>931</v>
      </c>
      <c r="H395" s="19">
        <v>0.12</v>
      </c>
      <c r="I395" s="58" t="s">
        <v>1431</v>
      </c>
      <c r="J395" s="59">
        <v>432297818.18181813</v>
      </c>
      <c r="K395" s="59">
        <v>0</v>
      </c>
      <c r="L395" s="59">
        <v>365618863.63636363</v>
      </c>
      <c r="M395" s="60">
        <v>197144999.99999997</v>
      </c>
      <c r="N395" s="60">
        <v>729450000</v>
      </c>
      <c r="O395" s="61">
        <f t="shared" si="18"/>
        <v>344900000</v>
      </c>
      <c r="P395" s="60">
        <f t="shared" si="19"/>
        <v>136600000</v>
      </c>
      <c r="Q395" t="str">
        <f t="shared" si="20"/>
        <v>CK 110/ 170_0.12</v>
      </c>
      <c r="R395" t="str">
        <f>VLOOKUP(Q395,Data!D:F,2,0)</f>
        <v>MC7PD_B2B_0720_25</v>
      </c>
    </row>
    <row r="396" spans="1:18" x14ac:dyDescent="0.25">
      <c r="A396" s="7" t="s">
        <v>771</v>
      </c>
      <c r="B396" s="7" t="s">
        <v>768</v>
      </c>
      <c r="C396" s="7">
        <v>337471</v>
      </c>
      <c r="D396" s="7" t="s">
        <v>778</v>
      </c>
      <c r="E396" s="7" t="s">
        <v>19</v>
      </c>
      <c r="F396" s="7" t="s">
        <v>789</v>
      </c>
      <c r="G396" s="7" t="s">
        <v>932</v>
      </c>
      <c r="H396" s="19">
        <v>0.08</v>
      </c>
      <c r="I396" s="58" t="s">
        <v>1431</v>
      </c>
      <c r="J396" s="59">
        <v>0</v>
      </c>
      <c r="K396" s="59">
        <v>0</v>
      </c>
      <c r="L396" s="59">
        <v>0</v>
      </c>
      <c r="M396" s="60">
        <v>0</v>
      </c>
      <c r="N396" s="60">
        <v>0</v>
      </c>
      <c r="O396" s="61">
        <f t="shared" si="18"/>
        <v>0</v>
      </c>
      <c r="P396" s="60">
        <f t="shared" si="19"/>
        <v>0</v>
      </c>
      <c r="Q396" t="str">
        <f t="shared" si="20"/>
        <v>Fino_0.08</v>
      </c>
      <c r="R396" t="str">
        <f>VLOOKUP(Q396,Data!D:F,2,0)</f>
        <v>MC7PD_B2B_0720_79</v>
      </c>
    </row>
    <row r="397" spans="1:18" x14ac:dyDescent="0.25">
      <c r="A397" s="7" t="s">
        <v>771</v>
      </c>
      <c r="B397" s="7" t="s">
        <v>768</v>
      </c>
      <c r="C397" s="7">
        <v>337471</v>
      </c>
      <c r="D397" s="7" t="s">
        <v>778</v>
      </c>
      <c r="E397" s="7" t="s">
        <v>19</v>
      </c>
      <c r="F397" s="7" t="s">
        <v>789</v>
      </c>
      <c r="G397" s="7" t="s">
        <v>933</v>
      </c>
      <c r="H397" s="19">
        <v>0.12</v>
      </c>
      <c r="I397" s="58" t="s">
        <v>1431</v>
      </c>
      <c r="J397" s="59">
        <v>0</v>
      </c>
      <c r="K397" s="59">
        <v>0</v>
      </c>
      <c r="L397" s="59">
        <v>0</v>
      </c>
      <c r="M397" s="60">
        <v>0</v>
      </c>
      <c r="N397" s="60">
        <v>0</v>
      </c>
      <c r="O397" s="61">
        <f t="shared" si="18"/>
        <v>0</v>
      </c>
      <c r="P397" s="60">
        <f t="shared" si="19"/>
        <v>0</v>
      </c>
      <c r="Q397" t="str">
        <f t="shared" si="20"/>
        <v>Fresh 110/ 180_0.12</v>
      </c>
      <c r="R397" t="str">
        <f>VLOOKUP(Q397,Data!D:F,2,0)</f>
        <v>MC7PD_B2B_0720_103</v>
      </c>
    </row>
    <row r="398" spans="1:18" x14ac:dyDescent="0.25">
      <c r="A398" s="7" t="s">
        <v>771</v>
      </c>
      <c r="B398" s="7" t="s">
        <v>768</v>
      </c>
      <c r="C398" s="7">
        <v>337471</v>
      </c>
      <c r="D398" s="7" t="s">
        <v>778</v>
      </c>
      <c r="E398" s="7" t="s">
        <v>19</v>
      </c>
      <c r="F398" s="7" t="s">
        <v>789</v>
      </c>
      <c r="G398" s="7" t="s">
        <v>105</v>
      </c>
      <c r="H398" s="19">
        <v>0.12</v>
      </c>
      <c r="I398" s="58" t="s">
        <v>1431</v>
      </c>
      <c r="J398" s="59">
        <v>0</v>
      </c>
      <c r="K398" s="59">
        <v>0</v>
      </c>
      <c r="L398" s="59">
        <v>0</v>
      </c>
      <c r="M398" s="60">
        <v>0</v>
      </c>
      <c r="N398" s="60">
        <v>0</v>
      </c>
      <c r="O398" s="61">
        <f t="shared" si="18"/>
        <v>0</v>
      </c>
      <c r="P398" s="60">
        <f t="shared" si="19"/>
        <v>0</v>
      </c>
      <c r="Q398" t="str">
        <f t="shared" si="20"/>
        <v>Hoan Hao 1L_0.12</v>
      </c>
      <c r="R398" t="str">
        <f>VLOOKUP(Q398,Data!D:F,2,0)</f>
        <v>MC7PD_B2B_0720_140</v>
      </c>
    </row>
    <row r="399" spans="1:18" x14ac:dyDescent="0.25">
      <c r="A399" s="7" t="s">
        <v>771</v>
      </c>
      <c r="B399" s="7" t="s">
        <v>768</v>
      </c>
      <c r="C399" s="7">
        <v>337471</v>
      </c>
      <c r="D399" s="7" t="s">
        <v>778</v>
      </c>
      <c r="E399" s="7" t="s">
        <v>19</v>
      </c>
      <c r="F399" s="7" t="s">
        <v>789</v>
      </c>
      <c r="G399" s="7" t="s">
        <v>110</v>
      </c>
      <c r="H399" s="19">
        <v>0.1</v>
      </c>
      <c r="I399" s="58" t="s">
        <v>1431</v>
      </c>
      <c r="J399" s="59">
        <v>0</v>
      </c>
      <c r="K399" s="59">
        <v>0</v>
      </c>
      <c r="L399" s="59">
        <v>0</v>
      </c>
      <c r="M399" s="60">
        <v>0</v>
      </c>
      <c r="N399" s="60">
        <v>0</v>
      </c>
      <c r="O399" s="61">
        <f t="shared" si="18"/>
        <v>0</v>
      </c>
      <c r="P399" s="60">
        <f t="shared" si="19"/>
        <v>0</v>
      </c>
      <c r="Q399" t="str">
        <f t="shared" si="20"/>
        <v>Ovaltine 110/ 180_0.1</v>
      </c>
      <c r="R399" t="str">
        <f>VLOOKUP(Q399,Data!D:F,2,0)</f>
        <v>MC7PD_B2B_0720_160</v>
      </c>
    </row>
    <row r="400" spans="1:18" x14ac:dyDescent="0.25">
      <c r="A400" s="7" t="s">
        <v>771</v>
      </c>
      <c r="B400" s="7" t="s">
        <v>768</v>
      </c>
      <c r="C400" s="7">
        <v>337471</v>
      </c>
      <c r="D400" s="7" t="s">
        <v>778</v>
      </c>
      <c r="E400" s="7" t="s">
        <v>19</v>
      </c>
      <c r="F400" s="7" t="s">
        <v>789</v>
      </c>
      <c r="G400" s="7" t="s">
        <v>113</v>
      </c>
      <c r="H400" s="19">
        <v>0.1</v>
      </c>
      <c r="I400" s="58" t="s">
        <v>1431</v>
      </c>
      <c r="J400" s="59">
        <v>0</v>
      </c>
      <c r="K400" s="59">
        <v>0</v>
      </c>
      <c r="L400" s="59">
        <v>0</v>
      </c>
      <c r="M400" s="60">
        <v>0</v>
      </c>
      <c r="N400" s="60">
        <v>0</v>
      </c>
      <c r="O400" s="61">
        <f t="shared" si="18"/>
        <v>0</v>
      </c>
      <c r="P400" s="60">
        <f t="shared" si="19"/>
        <v>0</v>
      </c>
      <c r="Q400" t="str">
        <f t="shared" si="20"/>
        <v>YM 110/ 170_0.1</v>
      </c>
      <c r="R400" t="str">
        <f>VLOOKUP(Q400,Data!D:F,2,0)</f>
        <v>MC7PD_B2B_0720_184</v>
      </c>
    </row>
    <row r="401" spans="1:18" x14ac:dyDescent="0.25">
      <c r="A401" s="7" t="s">
        <v>771</v>
      </c>
      <c r="B401" s="7" t="s">
        <v>977</v>
      </c>
      <c r="C401" s="7">
        <v>337471</v>
      </c>
      <c r="D401" s="7" t="s">
        <v>778</v>
      </c>
      <c r="E401" s="7" t="s">
        <v>1071</v>
      </c>
      <c r="F401" s="7" t="s">
        <v>1072</v>
      </c>
      <c r="G401" s="15" t="s">
        <v>933</v>
      </c>
      <c r="H401" s="16">
        <v>0.15</v>
      </c>
      <c r="I401" s="58" t="s">
        <v>1419</v>
      </c>
      <c r="J401" s="59"/>
      <c r="K401" s="59"/>
      <c r="L401" s="59"/>
      <c r="M401" s="60"/>
      <c r="N401" s="60">
        <v>280687909.09090906</v>
      </c>
      <c r="O401" s="61">
        <f t="shared" si="18"/>
        <v>280700000</v>
      </c>
      <c r="P401" s="60">
        <f t="shared" si="19"/>
        <v>138900000</v>
      </c>
      <c r="Q401" t="str">
        <f t="shared" si="20"/>
        <v>Fresh 110/ 180_0.15</v>
      </c>
      <c r="R401" t="str">
        <f>VLOOKUP(Q401,Data!D:F,2,0)</f>
        <v>MC7PD_B2B_0720_107</v>
      </c>
    </row>
    <row r="402" spans="1:18" x14ac:dyDescent="0.25">
      <c r="A402" s="7" t="s">
        <v>771</v>
      </c>
      <c r="B402" s="7" t="s">
        <v>977</v>
      </c>
      <c r="C402" s="7">
        <v>337471</v>
      </c>
      <c r="D402" s="7" t="s">
        <v>778</v>
      </c>
      <c r="E402" s="7" t="s">
        <v>1071</v>
      </c>
      <c r="F402" s="7" t="s">
        <v>1072</v>
      </c>
      <c r="G402" s="15" t="s">
        <v>113</v>
      </c>
      <c r="H402" s="16">
        <v>0.13</v>
      </c>
      <c r="I402" s="58" t="s">
        <v>1419</v>
      </c>
      <c r="J402" s="59"/>
      <c r="K402" s="59"/>
      <c r="L402" s="59"/>
      <c r="M402" s="60"/>
      <c r="N402" s="60">
        <v>140909090.90909091</v>
      </c>
      <c r="O402" s="61">
        <f t="shared" si="18"/>
        <v>140900000</v>
      </c>
      <c r="P402" s="60">
        <f t="shared" si="19"/>
        <v>60400000</v>
      </c>
      <c r="Q402" t="str">
        <f t="shared" si="20"/>
        <v>YM 110/ 170_0.13</v>
      </c>
      <c r="R402" t="str">
        <f>VLOOKUP(Q402,Data!D:F,2,0)</f>
        <v>MC7PD_B2B_0720_188</v>
      </c>
    </row>
    <row r="403" spans="1:18" x14ac:dyDescent="0.25">
      <c r="A403" s="7" t="s">
        <v>771</v>
      </c>
      <c r="B403" s="7" t="s">
        <v>977</v>
      </c>
      <c r="C403" s="7">
        <v>337471</v>
      </c>
      <c r="D403" s="7" t="s">
        <v>778</v>
      </c>
      <c r="E403" s="7" t="s">
        <v>1073</v>
      </c>
      <c r="F403" s="7" t="s">
        <v>1074</v>
      </c>
      <c r="G403" s="15" t="s">
        <v>933</v>
      </c>
      <c r="H403" s="16">
        <v>0.15</v>
      </c>
      <c r="I403" s="58" t="s">
        <v>1419</v>
      </c>
      <c r="J403" s="59"/>
      <c r="K403" s="59"/>
      <c r="L403" s="59"/>
      <c r="M403" s="60"/>
      <c r="N403" s="60">
        <v>389844318.18181813</v>
      </c>
      <c r="O403" s="61">
        <f t="shared" si="18"/>
        <v>389800000</v>
      </c>
      <c r="P403" s="60">
        <f t="shared" si="19"/>
        <v>193000000</v>
      </c>
      <c r="Q403" t="str">
        <f t="shared" si="20"/>
        <v>Fresh 110/ 180_0.15</v>
      </c>
      <c r="R403" t="str">
        <f>VLOOKUP(Q403,Data!D:F,2,0)</f>
        <v>MC7PD_B2B_0720_107</v>
      </c>
    </row>
    <row r="404" spans="1:18" x14ac:dyDescent="0.25">
      <c r="A404" s="7" t="s">
        <v>771</v>
      </c>
      <c r="B404" s="7" t="s">
        <v>977</v>
      </c>
      <c r="C404" s="7">
        <v>337471</v>
      </c>
      <c r="D404" s="7" t="s">
        <v>778</v>
      </c>
      <c r="E404" s="7" t="s">
        <v>1073</v>
      </c>
      <c r="F404" s="7" t="s">
        <v>1074</v>
      </c>
      <c r="G404" s="15" t="s">
        <v>113</v>
      </c>
      <c r="H404" s="16">
        <v>0.13</v>
      </c>
      <c r="I404" s="58" t="s">
        <v>1419</v>
      </c>
      <c r="J404" s="59"/>
      <c r="K404" s="59"/>
      <c r="L404" s="59"/>
      <c r="M404" s="60"/>
      <c r="N404" s="60">
        <v>140909090.90909091</v>
      </c>
      <c r="O404" s="61">
        <f t="shared" si="18"/>
        <v>140900000</v>
      </c>
      <c r="P404" s="60">
        <f t="shared" si="19"/>
        <v>60400000</v>
      </c>
      <c r="Q404" t="str">
        <f t="shared" si="20"/>
        <v>YM 110/ 170_0.13</v>
      </c>
      <c r="R404" t="str">
        <f>VLOOKUP(Q404,Data!D:F,2,0)</f>
        <v>MC7PD_B2B_0720_188</v>
      </c>
    </row>
    <row r="405" spans="1:18" x14ac:dyDescent="0.25">
      <c r="A405" s="7" t="s">
        <v>771</v>
      </c>
      <c r="B405" s="7" t="s">
        <v>977</v>
      </c>
      <c r="C405" s="7">
        <v>337471</v>
      </c>
      <c r="D405" s="7" t="s">
        <v>778</v>
      </c>
      <c r="E405" s="7" t="s">
        <v>1075</v>
      </c>
      <c r="F405" s="7" t="s">
        <v>1076</v>
      </c>
      <c r="G405" s="15" t="s">
        <v>933</v>
      </c>
      <c r="H405" s="16">
        <v>0.15</v>
      </c>
      <c r="I405" s="62" t="e">
        <v>#N/A</v>
      </c>
      <c r="J405" s="59"/>
      <c r="K405" s="59"/>
      <c r="L405" s="59"/>
      <c r="M405" s="60"/>
      <c r="N405" s="60">
        <v>0</v>
      </c>
      <c r="O405" s="61">
        <f t="shared" si="18"/>
        <v>0</v>
      </c>
      <c r="P405" s="60">
        <f t="shared" si="19"/>
        <v>0</v>
      </c>
      <c r="Q405" t="str">
        <f t="shared" si="20"/>
        <v>Fresh 110/ 180_0.15</v>
      </c>
      <c r="R405" t="str">
        <f>VLOOKUP(Q405,Data!D:F,2,0)</f>
        <v>MC7PD_B2B_0720_107</v>
      </c>
    </row>
    <row r="406" spans="1:18" x14ac:dyDescent="0.25">
      <c r="A406" s="7" t="s">
        <v>771</v>
      </c>
      <c r="B406" s="7" t="s">
        <v>977</v>
      </c>
      <c r="C406" s="7">
        <v>337471</v>
      </c>
      <c r="D406" s="7" t="s">
        <v>778</v>
      </c>
      <c r="E406" s="7" t="s">
        <v>1075</v>
      </c>
      <c r="F406" s="7" t="s">
        <v>1076</v>
      </c>
      <c r="G406" s="15" t="s">
        <v>113</v>
      </c>
      <c r="H406" s="16">
        <v>0.13</v>
      </c>
      <c r="I406" s="62" t="e">
        <v>#N/A</v>
      </c>
      <c r="J406" s="59"/>
      <c r="K406" s="59"/>
      <c r="L406" s="59"/>
      <c r="M406" s="60"/>
      <c r="N406" s="60">
        <v>0</v>
      </c>
      <c r="O406" s="61">
        <f t="shared" si="18"/>
        <v>0</v>
      </c>
      <c r="P406" s="60">
        <f t="shared" si="19"/>
        <v>0</v>
      </c>
      <c r="Q406" t="str">
        <f t="shared" si="20"/>
        <v>YM 110/ 170_0.13</v>
      </c>
      <c r="R406" t="str">
        <f>VLOOKUP(Q406,Data!D:F,2,0)</f>
        <v>MC7PD_B2B_0720_188</v>
      </c>
    </row>
    <row r="407" spans="1:18" x14ac:dyDescent="0.25">
      <c r="A407" s="7" t="s">
        <v>771</v>
      </c>
      <c r="B407" s="7" t="s">
        <v>977</v>
      </c>
      <c r="C407" s="7">
        <v>337471</v>
      </c>
      <c r="D407" s="7" t="s">
        <v>778</v>
      </c>
      <c r="E407" s="7" t="s">
        <v>1797</v>
      </c>
      <c r="F407" s="7" t="s">
        <v>1798</v>
      </c>
      <c r="G407" s="7" t="s">
        <v>931</v>
      </c>
      <c r="H407" s="13">
        <v>0.05</v>
      </c>
      <c r="I407" s="8" t="s">
        <v>1785</v>
      </c>
      <c r="J407" s="8"/>
      <c r="K407" s="8"/>
      <c r="L407" s="60"/>
      <c r="M407" s="60"/>
      <c r="N407" s="7"/>
      <c r="O407" s="61">
        <f t="shared" si="18"/>
        <v>0</v>
      </c>
      <c r="P407" s="60">
        <f t="shared" si="19"/>
        <v>0</v>
      </c>
      <c r="Q407" t="str">
        <f t="shared" si="20"/>
        <v>CK 110/ 170_0.05</v>
      </c>
      <c r="R407" t="str">
        <f>VLOOKUP(Q407,Data!D:F,2,0)</f>
        <v>MC7PD_B2B_0720_16</v>
      </c>
    </row>
    <row r="408" spans="1:18" x14ac:dyDescent="0.25">
      <c r="A408" s="7" t="s">
        <v>771</v>
      </c>
      <c r="B408" s="7" t="s">
        <v>977</v>
      </c>
      <c r="C408" s="7">
        <v>337471</v>
      </c>
      <c r="D408" s="7" t="s">
        <v>778</v>
      </c>
      <c r="E408" s="7" t="s">
        <v>1797</v>
      </c>
      <c r="F408" s="7" t="s">
        <v>1798</v>
      </c>
      <c r="G408" s="7" t="s">
        <v>106</v>
      </c>
      <c r="H408" s="13">
        <v>0.11</v>
      </c>
      <c r="I408" s="8" t="s">
        <v>1785</v>
      </c>
      <c r="J408" s="8"/>
      <c r="K408" s="8"/>
      <c r="L408" s="60"/>
      <c r="M408" s="60"/>
      <c r="N408" s="7"/>
      <c r="O408" s="61">
        <f t="shared" si="18"/>
        <v>0</v>
      </c>
      <c r="P408" s="60">
        <f t="shared" si="19"/>
        <v>0</v>
      </c>
      <c r="Q408" t="str">
        <f t="shared" si="20"/>
        <v>Hoan Hao Tin_0.11</v>
      </c>
      <c r="R408" t="str">
        <f>VLOOKUP(Q408,Data!D:F,2,0)</f>
        <v>MC7PD_B2B_0720_152</v>
      </c>
    </row>
    <row r="409" spans="1:18" x14ac:dyDescent="0.25">
      <c r="A409" s="7" t="s">
        <v>771</v>
      </c>
      <c r="B409" s="7" t="s">
        <v>768</v>
      </c>
      <c r="C409" s="7">
        <v>337483</v>
      </c>
      <c r="D409" s="7" t="s">
        <v>779</v>
      </c>
      <c r="E409" s="7" t="s">
        <v>27</v>
      </c>
      <c r="F409" s="7" t="s">
        <v>121</v>
      </c>
      <c r="G409" s="7" t="s">
        <v>931</v>
      </c>
      <c r="H409" s="19">
        <v>0.12</v>
      </c>
      <c r="I409" s="58" t="s">
        <v>1432</v>
      </c>
      <c r="J409" s="59">
        <v>0</v>
      </c>
      <c r="K409" s="59">
        <v>0</v>
      </c>
      <c r="L409" s="59">
        <v>5376681.8181818174</v>
      </c>
      <c r="M409" s="60">
        <v>0</v>
      </c>
      <c r="N409" s="60">
        <v>0</v>
      </c>
      <c r="O409" s="61">
        <f t="shared" si="18"/>
        <v>1100000</v>
      </c>
      <c r="P409" s="60">
        <f t="shared" si="19"/>
        <v>400000</v>
      </c>
      <c r="Q409" t="str">
        <f t="shared" si="20"/>
        <v>CK 110/ 170_0.12</v>
      </c>
      <c r="R409" t="str">
        <f>VLOOKUP(Q409,Data!D:F,2,0)</f>
        <v>MC7PD_B2B_0720_25</v>
      </c>
    </row>
    <row r="410" spans="1:18" x14ac:dyDescent="0.25">
      <c r="A410" s="7" t="s">
        <v>771</v>
      </c>
      <c r="B410" s="7" t="s">
        <v>768</v>
      </c>
      <c r="C410" s="7">
        <v>337483</v>
      </c>
      <c r="D410" s="7" t="s">
        <v>779</v>
      </c>
      <c r="E410" s="7" t="s">
        <v>27</v>
      </c>
      <c r="F410" s="7" t="s">
        <v>121</v>
      </c>
      <c r="G410" s="7" t="s">
        <v>108</v>
      </c>
      <c r="H410" s="19">
        <v>0.08</v>
      </c>
      <c r="I410" s="58" t="s">
        <v>1432</v>
      </c>
      <c r="J410" s="59">
        <v>14094894.545454545</v>
      </c>
      <c r="K410" s="59">
        <v>0</v>
      </c>
      <c r="L410" s="59">
        <v>0</v>
      </c>
      <c r="M410" s="60">
        <v>0</v>
      </c>
      <c r="N410" s="60">
        <v>0</v>
      </c>
      <c r="O410" s="61">
        <f t="shared" si="18"/>
        <v>2800000</v>
      </c>
      <c r="P410" s="60">
        <f t="shared" si="19"/>
        <v>700000</v>
      </c>
      <c r="Q410" t="str">
        <f t="shared" si="20"/>
        <v>DL Blue_0.08</v>
      </c>
      <c r="R410" t="str">
        <f>VLOOKUP(Q410,Data!D:F,2,0)</f>
        <v>MC7PD_B2B_0720_44</v>
      </c>
    </row>
    <row r="411" spans="1:18" x14ac:dyDescent="0.25">
      <c r="A411" s="7" t="s">
        <v>771</v>
      </c>
      <c r="B411" s="7" t="s">
        <v>768</v>
      </c>
      <c r="C411" s="7">
        <v>337483</v>
      </c>
      <c r="D411" s="7" t="s">
        <v>779</v>
      </c>
      <c r="E411" s="7" t="s">
        <v>27</v>
      </c>
      <c r="F411" s="7" t="s">
        <v>121</v>
      </c>
      <c r="G411" s="7" t="s">
        <v>933</v>
      </c>
      <c r="H411" s="19">
        <v>0.1</v>
      </c>
      <c r="I411" s="58" t="s">
        <v>1432</v>
      </c>
      <c r="J411" s="59">
        <v>24014409.999999996</v>
      </c>
      <c r="K411" s="59">
        <v>31187545.454545453</v>
      </c>
      <c r="L411" s="59">
        <v>27445039.999999996</v>
      </c>
      <c r="M411" s="60">
        <v>0</v>
      </c>
      <c r="N411" s="60">
        <v>0</v>
      </c>
      <c r="O411" s="61">
        <f t="shared" si="18"/>
        <v>16500000</v>
      </c>
      <c r="P411" s="60">
        <f t="shared" si="19"/>
        <v>5400000</v>
      </c>
      <c r="Q411" t="str">
        <f t="shared" si="20"/>
        <v>Fresh 110/ 180_0.1</v>
      </c>
      <c r="R411" t="str">
        <f>VLOOKUP(Q411,Data!D:F,2,0)</f>
        <v>MC7PD_B2B_0720_100</v>
      </c>
    </row>
    <row r="412" spans="1:18" x14ac:dyDescent="0.25">
      <c r="A412" s="7" t="s">
        <v>771</v>
      </c>
      <c r="B412" s="7" t="s">
        <v>768</v>
      </c>
      <c r="C412" s="7">
        <v>337483</v>
      </c>
      <c r="D412" s="7" t="s">
        <v>779</v>
      </c>
      <c r="E412" s="7" t="s">
        <v>27</v>
      </c>
      <c r="F412" s="7" t="s">
        <v>121</v>
      </c>
      <c r="G412" s="7" t="s">
        <v>110</v>
      </c>
      <c r="H412" s="19">
        <v>0.1</v>
      </c>
      <c r="I412" s="58" t="s">
        <v>1432</v>
      </c>
      <c r="J412" s="59">
        <v>13309090.909090908</v>
      </c>
      <c r="K412" s="59">
        <v>0</v>
      </c>
      <c r="L412" s="59">
        <v>0</v>
      </c>
      <c r="M412" s="60">
        <v>0</v>
      </c>
      <c r="N412" s="60">
        <v>23956363.636363633</v>
      </c>
      <c r="O412" s="61">
        <f t="shared" si="18"/>
        <v>7500000</v>
      </c>
      <c r="P412" s="60">
        <f t="shared" si="19"/>
        <v>2500000</v>
      </c>
      <c r="Q412" t="str">
        <f t="shared" si="20"/>
        <v>Ovaltine 110/ 180_0.1</v>
      </c>
      <c r="R412" t="str">
        <f>VLOOKUP(Q412,Data!D:F,2,0)</f>
        <v>MC7PD_B2B_0720_160</v>
      </c>
    </row>
    <row r="413" spans="1:18" x14ac:dyDescent="0.25">
      <c r="A413" s="7" t="s">
        <v>771</v>
      </c>
      <c r="B413" s="7" t="s">
        <v>768</v>
      </c>
      <c r="C413" s="7">
        <v>337483</v>
      </c>
      <c r="D413" s="7" t="s">
        <v>779</v>
      </c>
      <c r="E413" s="7" t="s">
        <v>27</v>
      </c>
      <c r="F413" s="7" t="s">
        <v>121</v>
      </c>
      <c r="G413" s="7" t="s">
        <v>113</v>
      </c>
      <c r="H413" s="19">
        <v>0.1</v>
      </c>
      <c r="I413" s="58" t="s">
        <v>1432</v>
      </c>
      <c r="J413" s="59">
        <v>40581818.18181818</v>
      </c>
      <c r="K413" s="59">
        <v>42272727.272727266</v>
      </c>
      <c r="L413" s="59">
        <v>25363636.363636363</v>
      </c>
      <c r="M413" s="60">
        <v>0</v>
      </c>
      <c r="N413" s="60">
        <v>8454545.4545454532</v>
      </c>
      <c r="O413" s="61">
        <f t="shared" si="18"/>
        <v>23300000</v>
      </c>
      <c r="P413" s="60">
        <f t="shared" si="19"/>
        <v>7700000</v>
      </c>
      <c r="Q413" t="str">
        <f t="shared" si="20"/>
        <v>YM 110/ 170_0.1</v>
      </c>
      <c r="R413" t="str">
        <f>VLOOKUP(Q413,Data!D:F,2,0)</f>
        <v>MC7PD_B2B_0720_184</v>
      </c>
    </row>
    <row r="414" spans="1:18" x14ac:dyDescent="0.25">
      <c r="A414" s="7" t="s">
        <v>771</v>
      </c>
      <c r="B414" s="7" t="s">
        <v>768</v>
      </c>
      <c r="C414" s="7">
        <v>337483</v>
      </c>
      <c r="D414" s="7" t="s">
        <v>779</v>
      </c>
      <c r="E414" s="7" t="s">
        <v>28</v>
      </c>
      <c r="F414" s="7" t="s">
        <v>81</v>
      </c>
      <c r="G414" s="7" t="s">
        <v>931</v>
      </c>
      <c r="H414" s="19">
        <v>0.12</v>
      </c>
      <c r="I414" s="58" t="s">
        <v>1433</v>
      </c>
      <c r="J414" s="59">
        <v>0</v>
      </c>
      <c r="K414" s="59">
        <v>0</v>
      </c>
      <c r="L414" s="59">
        <v>0</v>
      </c>
      <c r="M414" s="60">
        <v>0</v>
      </c>
      <c r="N414" s="60">
        <v>0</v>
      </c>
      <c r="O414" s="61">
        <f t="shared" si="18"/>
        <v>0</v>
      </c>
      <c r="P414" s="60">
        <f t="shared" si="19"/>
        <v>0</v>
      </c>
      <c r="Q414" t="str">
        <f t="shared" si="20"/>
        <v>CK 110/ 170_0.12</v>
      </c>
      <c r="R414" t="str">
        <f>VLOOKUP(Q414,Data!D:F,2,0)</f>
        <v>MC7PD_B2B_0720_25</v>
      </c>
    </row>
    <row r="415" spans="1:18" x14ac:dyDescent="0.25">
      <c r="A415" s="7" t="s">
        <v>771</v>
      </c>
      <c r="B415" s="7" t="s">
        <v>768</v>
      </c>
      <c r="C415" s="7">
        <v>337483</v>
      </c>
      <c r="D415" s="7" t="s">
        <v>779</v>
      </c>
      <c r="E415" s="7" t="s">
        <v>28</v>
      </c>
      <c r="F415" s="7" t="s">
        <v>81</v>
      </c>
      <c r="G415" s="7" t="s">
        <v>932</v>
      </c>
      <c r="H415" s="19">
        <v>0.1</v>
      </c>
      <c r="I415" s="58" t="s">
        <v>1433</v>
      </c>
      <c r="J415" s="59">
        <v>0</v>
      </c>
      <c r="K415" s="59">
        <v>0</v>
      </c>
      <c r="L415" s="59">
        <v>0</v>
      </c>
      <c r="M415" s="60">
        <v>0</v>
      </c>
      <c r="N415" s="60">
        <v>9569551.8181818165</v>
      </c>
      <c r="O415" s="61">
        <f t="shared" si="18"/>
        <v>1900000</v>
      </c>
      <c r="P415" s="60">
        <f t="shared" si="19"/>
        <v>600000</v>
      </c>
      <c r="Q415" t="str">
        <f t="shared" si="20"/>
        <v>Fino_0.1</v>
      </c>
      <c r="R415" t="str">
        <f>VLOOKUP(Q415,Data!D:F,2,0)</f>
        <v>MC7PD_B2B_0720_81</v>
      </c>
    </row>
    <row r="416" spans="1:18" x14ac:dyDescent="0.25">
      <c r="A416" s="7" t="s">
        <v>771</v>
      </c>
      <c r="B416" s="7" t="s">
        <v>768</v>
      </c>
      <c r="C416" s="7">
        <v>337483</v>
      </c>
      <c r="D416" s="7" t="s">
        <v>779</v>
      </c>
      <c r="E416" s="7" t="s">
        <v>38</v>
      </c>
      <c r="F416" s="7" t="s">
        <v>92</v>
      </c>
      <c r="G416" s="7" t="s">
        <v>104</v>
      </c>
      <c r="H416" s="19">
        <v>0.15</v>
      </c>
      <c r="I416" s="58" t="s">
        <v>1434</v>
      </c>
      <c r="J416" s="59">
        <v>0</v>
      </c>
      <c r="K416" s="59">
        <v>0</v>
      </c>
      <c r="L416" s="59">
        <v>0</v>
      </c>
      <c r="M416" s="60">
        <v>0</v>
      </c>
      <c r="N416" s="60">
        <v>0</v>
      </c>
      <c r="O416" s="61">
        <f t="shared" si="18"/>
        <v>0</v>
      </c>
      <c r="P416" s="60">
        <f t="shared" si="19"/>
        <v>0</v>
      </c>
      <c r="Q416" t="str">
        <f t="shared" si="20"/>
        <v>Cup yogurt_0.15</v>
      </c>
      <c r="R416" t="str">
        <f>VLOOKUP(Q416,Data!D:F,2,0)</f>
        <v>MC7PD_B2B_0720_37</v>
      </c>
    </row>
    <row r="417" spans="1:18" x14ac:dyDescent="0.25">
      <c r="A417" s="7" t="s">
        <v>771</v>
      </c>
      <c r="B417" s="7" t="s">
        <v>768</v>
      </c>
      <c r="C417" s="7">
        <v>337483</v>
      </c>
      <c r="D417" s="7" t="s">
        <v>779</v>
      </c>
      <c r="E417" s="7" t="s">
        <v>38</v>
      </c>
      <c r="F417" s="7" t="s">
        <v>92</v>
      </c>
      <c r="G417" s="7" t="s">
        <v>933</v>
      </c>
      <c r="H417" s="19">
        <v>0.1</v>
      </c>
      <c r="I417" s="58" t="s">
        <v>1434</v>
      </c>
      <c r="J417" s="59">
        <v>0</v>
      </c>
      <c r="K417" s="59">
        <v>0</v>
      </c>
      <c r="L417" s="59">
        <v>0</v>
      </c>
      <c r="M417" s="60">
        <v>0</v>
      </c>
      <c r="N417" s="60">
        <v>0</v>
      </c>
      <c r="O417" s="61">
        <f t="shared" si="18"/>
        <v>0</v>
      </c>
      <c r="P417" s="60">
        <f t="shared" si="19"/>
        <v>0</v>
      </c>
      <c r="Q417" t="str">
        <f t="shared" si="20"/>
        <v>Fresh 110/ 180_0.1</v>
      </c>
      <c r="R417" t="str">
        <f>VLOOKUP(Q417,Data!D:F,2,0)</f>
        <v>MC7PD_B2B_0720_100</v>
      </c>
    </row>
    <row r="418" spans="1:18" x14ac:dyDescent="0.25">
      <c r="A418" s="7" t="s">
        <v>771</v>
      </c>
      <c r="B418" s="7" t="s">
        <v>768</v>
      </c>
      <c r="C418" s="7">
        <v>337483</v>
      </c>
      <c r="D418" s="7" t="s">
        <v>779</v>
      </c>
      <c r="E418" s="7" t="s">
        <v>38</v>
      </c>
      <c r="F418" s="7" t="s">
        <v>92</v>
      </c>
      <c r="G418" s="7" t="s">
        <v>934</v>
      </c>
      <c r="H418" s="19">
        <v>0.1</v>
      </c>
      <c r="I418" s="58" t="s">
        <v>1434</v>
      </c>
      <c r="J418" s="59">
        <v>14912836.363636363</v>
      </c>
      <c r="K418" s="59">
        <v>0</v>
      </c>
      <c r="L418" s="59">
        <v>0</v>
      </c>
      <c r="M418" s="60">
        <v>139020774.54545453</v>
      </c>
      <c r="N418" s="60">
        <v>57718199.999999993</v>
      </c>
      <c r="O418" s="61">
        <f t="shared" si="18"/>
        <v>42300000</v>
      </c>
      <c r="P418" s="60">
        <f t="shared" si="19"/>
        <v>14000000</v>
      </c>
      <c r="Q418" t="str">
        <f t="shared" si="20"/>
        <v>Fresh 1L_0.1</v>
      </c>
      <c r="R418" t="str">
        <f>VLOOKUP(Q418,Data!D:F,2,0)</f>
        <v>MC7PD_B2B_0720_120</v>
      </c>
    </row>
    <row r="419" spans="1:18" x14ac:dyDescent="0.25">
      <c r="A419" s="7" t="s">
        <v>771</v>
      </c>
      <c r="B419" s="7" t="s">
        <v>768</v>
      </c>
      <c r="C419" s="7">
        <v>337483</v>
      </c>
      <c r="D419" s="7" t="s">
        <v>779</v>
      </c>
      <c r="E419" s="7" t="s">
        <v>38</v>
      </c>
      <c r="F419" s="7" t="s">
        <v>92</v>
      </c>
      <c r="G419" s="7" t="s">
        <v>109</v>
      </c>
      <c r="H419" s="19">
        <v>0.1</v>
      </c>
      <c r="I419" s="58" t="s">
        <v>1434</v>
      </c>
      <c r="J419" s="59">
        <v>0</v>
      </c>
      <c r="K419" s="59">
        <v>0</v>
      </c>
      <c r="L419" s="59">
        <v>0</v>
      </c>
      <c r="M419" s="60">
        <v>0</v>
      </c>
      <c r="N419" s="60">
        <v>0</v>
      </c>
      <c r="O419" s="61">
        <f t="shared" si="18"/>
        <v>0</v>
      </c>
      <c r="P419" s="60">
        <f t="shared" si="19"/>
        <v>0</v>
      </c>
      <c r="Q419" t="str">
        <f t="shared" si="20"/>
        <v>Fristi LAD_0.1</v>
      </c>
      <c r="R419" t="str">
        <f>VLOOKUP(Q419,Data!D:F,2,0)</f>
        <v>MC7PD_B2B_0720_133</v>
      </c>
    </row>
    <row r="420" spans="1:18" x14ac:dyDescent="0.25">
      <c r="A420" s="7" t="s">
        <v>771</v>
      </c>
      <c r="B420" s="7" t="s">
        <v>768</v>
      </c>
      <c r="C420" s="7">
        <v>337483</v>
      </c>
      <c r="D420" s="7" t="s">
        <v>779</v>
      </c>
      <c r="E420" s="7" t="s">
        <v>38</v>
      </c>
      <c r="F420" s="7" t="s">
        <v>92</v>
      </c>
      <c r="G420" s="7" t="s">
        <v>114</v>
      </c>
      <c r="H420" s="19">
        <v>0.17</v>
      </c>
      <c r="I420" s="58" t="s">
        <v>1434</v>
      </c>
      <c r="J420" s="59">
        <v>0</v>
      </c>
      <c r="K420" s="59">
        <v>0</v>
      </c>
      <c r="L420" s="59">
        <v>0</v>
      </c>
      <c r="M420" s="60">
        <v>0</v>
      </c>
      <c r="N420" s="60">
        <v>0</v>
      </c>
      <c r="O420" s="61">
        <f t="shared" si="18"/>
        <v>0</v>
      </c>
      <c r="P420" s="60">
        <f t="shared" si="19"/>
        <v>0</v>
      </c>
      <c r="Q420" t="str">
        <f t="shared" si="20"/>
        <v>YM Bottle_0.17</v>
      </c>
      <c r="R420" t="str">
        <f>VLOOKUP(Q420,Data!D:F,2,0)</f>
        <v>MC7PD_B2B_0720_199</v>
      </c>
    </row>
    <row r="421" spans="1:18" x14ac:dyDescent="0.25">
      <c r="A421" s="7" t="s">
        <v>794</v>
      </c>
      <c r="B421" s="7" t="s">
        <v>977</v>
      </c>
      <c r="C421" s="7">
        <v>337340</v>
      </c>
      <c r="D421" s="7" t="s">
        <v>1807</v>
      </c>
      <c r="E421" s="7" t="s">
        <v>1810</v>
      </c>
      <c r="F421" s="7" t="s">
        <v>1809</v>
      </c>
      <c r="G421" s="7" t="s">
        <v>933</v>
      </c>
      <c r="H421" s="13">
        <v>0.12</v>
      </c>
      <c r="I421" s="8" t="s">
        <v>1785</v>
      </c>
      <c r="J421" s="8"/>
      <c r="K421" s="8"/>
      <c r="L421" s="60"/>
      <c r="M421" s="60"/>
      <c r="N421" s="7"/>
      <c r="O421" s="61">
        <f t="shared" si="18"/>
        <v>0</v>
      </c>
      <c r="P421" s="60">
        <f t="shared" si="19"/>
        <v>0</v>
      </c>
      <c r="Q421" t="str">
        <f t="shared" si="20"/>
        <v>Fresh 110/ 180_0.12</v>
      </c>
      <c r="R421" t="str">
        <f>VLOOKUP(Q421,Data!D:F,2,0)</f>
        <v>MC7PD_B2B_0720_103</v>
      </c>
    </row>
    <row r="422" spans="1:18" x14ac:dyDescent="0.25">
      <c r="A422" s="7" t="s">
        <v>794</v>
      </c>
      <c r="B422" s="7" t="s">
        <v>977</v>
      </c>
      <c r="C422" s="7">
        <v>337340</v>
      </c>
      <c r="D422" s="7" t="s">
        <v>1807</v>
      </c>
      <c r="E422" s="7" t="s">
        <v>1810</v>
      </c>
      <c r="F422" s="7" t="s">
        <v>1809</v>
      </c>
      <c r="G422" s="7" t="s">
        <v>113</v>
      </c>
      <c r="H422" s="13">
        <v>0.12</v>
      </c>
      <c r="I422" s="8" t="s">
        <v>1785</v>
      </c>
      <c r="J422" s="8"/>
      <c r="K422" s="8"/>
      <c r="L422" s="60"/>
      <c r="M422" s="60"/>
      <c r="N422" s="7"/>
      <c r="O422" s="61">
        <f t="shared" si="18"/>
        <v>0</v>
      </c>
      <c r="P422" s="60">
        <f t="shared" si="19"/>
        <v>0</v>
      </c>
      <c r="Q422" t="str">
        <f t="shared" si="20"/>
        <v>YM 110/ 170_0.12</v>
      </c>
      <c r="R422" t="str">
        <f>VLOOKUP(Q422,Data!D:F,2,0)</f>
        <v>MC7PD_B2B_0720_186</v>
      </c>
    </row>
    <row r="423" spans="1:18" x14ac:dyDescent="0.25">
      <c r="A423" s="7" t="s">
        <v>794</v>
      </c>
      <c r="B423" s="7" t="s">
        <v>977</v>
      </c>
      <c r="C423" s="7">
        <v>337340</v>
      </c>
      <c r="D423" s="7" t="s">
        <v>1807</v>
      </c>
      <c r="E423" s="7" t="s">
        <v>1808</v>
      </c>
      <c r="F423" s="7" t="s">
        <v>1809</v>
      </c>
      <c r="G423" s="7" t="s">
        <v>107</v>
      </c>
      <c r="H423" s="13">
        <v>0.11</v>
      </c>
      <c r="I423" s="8" t="s">
        <v>1785</v>
      </c>
      <c r="J423" s="8"/>
      <c r="K423" s="8"/>
      <c r="L423" s="60"/>
      <c r="M423" s="60"/>
      <c r="N423" s="7"/>
      <c r="O423" s="61">
        <f t="shared" si="18"/>
        <v>0</v>
      </c>
      <c r="P423" s="60">
        <f t="shared" si="19"/>
        <v>0</v>
      </c>
      <c r="Q423" t="str">
        <f t="shared" si="20"/>
        <v>DL Gold_0.11</v>
      </c>
      <c r="R423" t="str">
        <f>VLOOKUP(Q423,Data!D:F,2,0)</f>
        <v>MC7PD_B2B_0720_63</v>
      </c>
    </row>
    <row r="424" spans="1:18" x14ac:dyDescent="0.25">
      <c r="A424" s="7" t="s">
        <v>794</v>
      </c>
      <c r="B424" s="7" t="s">
        <v>768</v>
      </c>
      <c r="C424" s="7">
        <v>337341</v>
      </c>
      <c r="D424" s="7" t="s">
        <v>1744</v>
      </c>
      <c r="E424" s="7" t="s">
        <v>142</v>
      </c>
      <c r="F424" s="7" t="s">
        <v>143</v>
      </c>
      <c r="G424" s="7" t="s">
        <v>104</v>
      </c>
      <c r="H424" s="19">
        <v>0.15</v>
      </c>
      <c r="I424" s="58" t="s">
        <v>1419</v>
      </c>
      <c r="J424" s="59">
        <v>4456363.6363636358</v>
      </c>
      <c r="K424" s="59">
        <v>2400909.0909090908</v>
      </c>
      <c r="L424" s="59">
        <v>4732727.2727272725</v>
      </c>
      <c r="M424" s="60">
        <v>1727272.7272727271</v>
      </c>
      <c r="N424" s="60">
        <v>829090.90909090906</v>
      </c>
      <c r="O424" s="61">
        <f t="shared" si="18"/>
        <v>2800000</v>
      </c>
      <c r="P424" s="60">
        <f t="shared" si="19"/>
        <v>1400000</v>
      </c>
      <c r="Q424" t="str">
        <f t="shared" si="20"/>
        <v>Cup yogurt_0.15</v>
      </c>
      <c r="R424" t="str">
        <f>VLOOKUP(Q424,Data!D:F,2,0)</f>
        <v>MC7PD_B2B_0720_37</v>
      </c>
    </row>
    <row r="425" spans="1:18" x14ac:dyDescent="0.25">
      <c r="A425" s="7" t="s">
        <v>794</v>
      </c>
      <c r="B425" s="7" t="s">
        <v>768</v>
      </c>
      <c r="C425" s="7">
        <v>337341</v>
      </c>
      <c r="D425" s="7" t="s">
        <v>1744</v>
      </c>
      <c r="E425" s="7" t="s">
        <v>142</v>
      </c>
      <c r="F425" s="7" t="s">
        <v>143</v>
      </c>
      <c r="G425" s="7" t="s">
        <v>932</v>
      </c>
      <c r="H425" s="19">
        <v>0.12</v>
      </c>
      <c r="I425" s="58" t="s">
        <v>1419</v>
      </c>
      <c r="J425" s="59">
        <v>513456.36363636359</v>
      </c>
      <c r="K425" s="59">
        <v>2836830.9090909087</v>
      </c>
      <c r="L425" s="59">
        <v>1617408.1818181816</v>
      </c>
      <c r="M425" s="60">
        <v>539129.09090909082</v>
      </c>
      <c r="N425" s="60">
        <v>539129.09090909082</v>
      </c>
      <c r="O425" s="61">
        <f t="shared" si="18"/>
        <v>1200000</v>
      </c>
      <c r="P425" s="60">
        <f t="shared" si="19"/>
        <v>500000</v>
      </c>
      <c r="Q425" t="str">
        <f t="shared" si="20"/>
        <v>Fino_0.12</v>
      </c>
      <c r="R425" t="str">
        <f>VLOOKUP(Q425,Data!D:F,2,0)</f>
        <v>MC7PD_B2B_0720_83</v>
      </c>
    </row>
    <row r="426" spans="1:18" x14ac:dyDescent="0.25">
      <c r="A426" s="7" t="s">
        <v>794</v>
      </c>
      <c r="B426" s="7" t="s">
        <v>768</v>
      </c>
      <c r="C426" s="7">
        <v>337341</v>
      </c>
      <c r="D426" s="7" t="s">
        <v>1744</v>
      </c>
      <c r="E426" s="7" t="s">
        <v>142</v>
      </c>
      <c r="F426" s="7" t="s">
        <v>143</v>
      </c>
      <c r="G426" s="7" t="s">
        <v>934</v>
      </c>
      <c r="H426" s="19">
        <v>0.12</v>
      </c>
      <c r="I426" s="58" t="s">
        <v>1419</v>
      </c>
      <c r="J426" s="59">
        <v>2982567.2727272725</v>
      </c>
      <c r="K426" s="59">
        <v>14250043.636363635</v>
      </c>
      <c r="L426" s="59">
        <v>19552385.454545453</v>
      </c>
      <c r="M426" s="60">
        <v>331396.36363636359</v>
      </c>
      <c r="N426" s="60">
        <v>1325585.4545454544</v>
      </c>
      <c r="O426" s="61">
        <f t="shared" si="18"/>
        <v>7700000</v>
      </c>
      <c r="P426" s="60">
        <f t="shared" si="19"/>
        <v>3000000</v>
      </c>
      <c r="Q426" t="str">
        <f t="shared" si="20"/>
        <v>Fresh 1L_0.12</v>
      </c>
      <c r="R426" t="str">
        <f>VLOOKUP(Q426,Data!D:F,2,0)</f>
        <v>MC7PD_B2B_0720_123</v>
      </c>
    </row>
    <row r="427" spans="1:18" x14ac:dyDescent="0.25">
      <c r="A427" s="7" t="s">
        <v>794</v>
      </c>
      <c r="B427" s="7" t="s">
        <v>768</v>
      </c>
      <c r="C427" s="7">
        <v>337341</v>
      </c>
      <c r="D427" s="7" t="s">
        <v>1744</v>
      </c>
      <c r="E427" s="7" t="s">
        <v>142</v>
      </c>
      <c r="F427" s="7" t="s">
        <v>143</v>
      </c>
      <c r="G427" s="7" t="s">
        <v>105</v>
      </c>
      <c r="H427" s="19">
        <v>0.12</v>
      </c>
      <c r="I427" s="58" t="s">
        <v>1419</v>
      </c>
      <c r="J427" s="59">
        <v>15552727.272727272</v>
      </c>
      <c r="K427" s="59">
        <v>7487999.9999999991</v>
      </c>
      <c r="L427" s="59">
        <v>11668799.999999998</v>
      </c>
      <c r="M427" s="60">
        <v>15044072.727272727</v>
      </c>
      <c r="N427" s="60">
        <v>4870036.3636363633</v>
      </c>
      <c r="O427" s="61">
        <f t="shared" si="18"/>
        <v>10900000</v>
      </c>
      <c r="P427" s="60">
        <f t="shared" si="19"/>
        <v>4300000</v>
      </c>
      <c r="Q427" t="str">
        <f t="shared" si="20"/>
        <v>Hoan Hao 1L_0.12</v>
      </c>
      <c r="R427" t="str">
        <f>VLOOKUP(Q427,Data!D:F,2,0)</f>
        <v>MC7PD_B2B_0720_140</v>
      </c>
    </row>
    <row r="428" spans="1:18" x14ac:dyDescent="0.25">
      <c r="A428" s="7" t="s">
        <v>794</v>
      </c>
      <c r="B428" s="7" t="s">
        <v>768</v>
      </c>
      <c r="C428" s="7">
        <v>337341</v>
      </c>
      <c r="D428" s="7" t="s">
        <v>1744</v>
      </c>
      <c r="E428" s="7" t="s">
        <v>142</v>
      </c>
      <c r="F428" s="7" t="s">
        <v>143</v>
      </c>
      <c r="G428" s="7" t="s">
        <v>106</v>
      </c>
      <c r="H428" s="19">
        <v>0.1</v>
      </c>
      <c r="I428" s="58" t="s">
        <v>1419</v>
      </c>
      <c r="J428" s="59">
        <v>0</v>
      </c>
      <c r="K428" s="59">
        <v>0</v>
      </c>
      <c r="L428" s="59">
        <v>0</v>
      </c>
      <c r="M428" s="60">
        <v>9112309.0909090899</v>
      </c>
      <c r="N428" s="60">
        <v>2170281.8181818179</v>
      </c>
      <c r="O428" s="61">
        <f t="shared" si="18"/>
        <v>2300000</v>
      </c>
      <c r="P428" s="60">
        <f t="shared" si="19"/>
        <v>800000</v>
      </c>
      <c r="Q428" t="str">
        <f t="shared" si="20"/>
        <v>Hoan Hao Tin_0.1</v>
      </c>
      <c r="R428" t="str">
        <f>VLOOKUP(Q428,Data!D:F,2,0)</f>
        <v>MC7PD_B2B_0720_151</v>
      </c>
    </row>
    <row r="429" spans="1:18" x14ac:dyDescent="0.25">
      <c r="A429" s="7" t="s">
        <v>794</v>
      </c>
      <c r="B429" s="7" t="s">
        <v>768</v>
      </c>
      <c r="C429" s="7">
        <v>337341</v>
      </c>
      <c r="D429" s="7" t="s">
        <v>1744</v>
      </c>
      <c r="E429" s="7" t="s">
        <v>144</v>
      </c>
      <c r="F429" s="7" t="s">
        <v>145</v>
      </c>
      <c r="G429" s="7" t="s">
        <v>104</v>
      </c>
      <c r="H429" s="19">
        <v>0.15</v>
      </c>
      <c r="I429" s="58" t="s">
        <v>1708</v>
      </c>
      <c r="J429" s="59">
        <v>0</v>
      </c>
      <c r="K429" s="59">
        <v>449090.90909090906</v>
      </c>
      <c r="L429" s="59">
        <v>639090.90909090906</v>
      </c>
      <c r="M429" s="60">
        <v>1243636.3636363635</v>
      </c>
      <c r="N429" s="60">
        <v>0</v>
      </c>
      <c r="O429" s="61">
        <f t="shared" si="18"/>
        <v>500000</v>
      </c>
      <c r="P429" s="60">
        <f t="shared" si="19"/>
        <v>200000</v>
      </c>
      <c r="Q429" t="str">
        <f t="shared" si="20"/>
        <v>Cup yogurt_0.15</v>
      </c>
      <c r="R429" t="str">
        <f>VLOOKUP(Q429,Data!D:F,2,0)</f>
        <v>MC7PD_B2B_0720_37</v>
      </c>
    </row>
    <row r="430" spans="1:18" x14ac:dyDescent="0.25">
      <c r="A430" s="7" t="s">
        <v>794</v>
      </c>
      <c r="B430" s="7" t="s">
        <v>768</v>
      </c>
      <c r="C430" s="7">
        <v>337341</v>
      </c>
      <c r="D430" s="7" t="s">
        <v>1744</v>
      </c>
      <c r="E430" s="7" t="s">
        <v>144</v>
      </c>
      <c r="F430" s="7" t="s">
        <v>145</v>
      </c>
      <c r="G430" s="7" t="s">
        <v>932</v>
      </c>
      <c r="H430" s="19">
        <v>0.12</v>
      </c>
      <c r="I430" s="58" t="s">
        <v>1708</v>
      </c>
      <c r="J430" s="59">
        <v>0</v>
      </c>
      <c r="K430" s="59">
        <v>0</v>
      </c>
      <c r="L430" s="59">
        <v>0</v>
      </c>
      <c r="M430" s="60">
        <v>0</v>
      </c>
      <c r="N430" s="60">
        <v>0</v>
      </c>
      <c r="O430" s="61">
        <f t="shared" si="18"/>
        <v>0</v>
      </c>
      <c r="P430" s="60">
        <f t="shared" si="19"/>
        <v>0</v>
      </c>
      <c r="Q430" t="str">
        <f t="shared" si="20"/>
        <v>Fino_0.12</v>
      </c>
      <c r="R430" t="str">
        <f>VLOOKUP(Q430,Data!D:F,2,0)</f>
        <v>MC7PD_B2B_0720_83</v>
      </c>
    </row>
    <row r="431" spans="1:18" x14ac:dyDescent="0.25">
      <c r="A431" s="7" t="s">
        <v>794</v>
      </c>
      <c r="B431" s="7" t="s">
        <v>768</v>
      </c>
      <c r="C431" s="7">
        <v>337341</v>
      </c>
      <c r="D431" s="7" t="s">
        <v>1744</v>
      </c>
      <c r="E431" s="7" t="s">
        <v>144</v>
      </c>
      <c r="F431" s="7" t="s">
        <v>145</v>
      </c>
      <c r="G431" s="7" t="s">
        <v>934</v>
      </c>
      <c r="H431" s="19">
        <v>0.12</v>
      </c>
      <c r="I431" s="58" t="s">
        <v>1708</v>
      </c>
      <c r="J431" s="59">
        <v>0</v>
      </c>
      <c r="K431" s="59">
        <v>0</v>
      </c>
      <c r="L431" s="59">
        <v>0</v>
      </c>
      <c r="M431" s="60">
        <v>0</v>
      </c>
      <c r="N431" s="60">
        <v>0</v>
      </c>
      <c r="O431" s="61">
        <f t="shared" si="18"/>
        <v>0</v>
      </c>
      <c r="P431" s="60">
        <f t="shared" si="19"/>
        <v>0</v>
      </c>
      <c r="Q431" t="str">
        <f t="shared" si="20"/>
        <v>Fresh 1L_0.12</v>
      </c>
      <c r="R431" t="str">
        <f>VLOOKUP(Q431,Data!D:F,2,0)</f>
        <v>MC7PD_B2B_0720_123</v>
      </c>
    </row>
    <row r="432" spans="1:18" x14ac:dyDescent="0.25">
      <c r="A432" s="7" t="s">
        <v>794</v>
      </c>
      <c r="B432" s="7" t="s">
        <v>768</v>
      </c>
      <c r="C432" s="7">
        <v>337341</v>
      </c>
      <c r="D432" s="7" t="s">
        <v>1744</v>
      </c>
      <c r="E432" s="7" t="s">
        <v>144</v>
      </c>
      <c r="F432" s="7" t="s">
        <v>145</v>
      </c>
      <c r="G432" s="7" t="s">
        <v>105</v>
      </c>
      <c r="H432" s="19">
        <v>0.12</v>
      </c>
      <c r="I432" s="58" t="s">
        <v>1708</v>
      </c>
      <c r="J432" s="59">
        <v>0</v>
      </c>
      <c r="K432" s="59">
        <v>0</v>
      </c>
      <c r="L432" s="59">
        <v>0</v>
      </c>
      <c r="M432" s="60">
        <v>0</v>
      </c>
      <c r="N432" s="60">
        <v>0</v>
      </c>
      <c r="O432" s="61">
        <f t="shared" si="18"/>
        <v>0</v>
      </c>
      <c r="P432" s="60">
        <f t="shared" si="19"/>
        <v>0</v>
      </c>
      <c r="Q432" t="str">
        <f t="shared" si="20"/>
        <v>Hoan Hao 1L_0.12</v>
      </c>
      <c r="R432" t="str">
        <f>VLOOKUP(Q432,Data!D:F,2,0)</f>
        <v>MC7PD_B2B_0720_140</v>
      </c>
    </row>
    <row r="433" spans="1:18" x14ac:dyDescent="0.25">
      <c r="A433" s="7" t="s">
        <v>794</v>
      </c>
      <c r="B433" s="7" t="s">
        <v>768</v>
      </c>
      <c r="C433" s="7">
        <v>337341</v>
      </c>
      <c r="D433" s="7" t="s">
        <v>1744</v>
      </c>
      <c r="E433" s="7" t="s">
        <v>144</v>
      </c>
      <c r="F433" s="7" t="s">
        <v>145</v>
      </c>
      <c r="G433" s="7" t="s">
        <v>106</v>
      </c>
      <c r="H433" s="19">
        <v>0.1</v>
      </c>
      <c r="I433" s="58" t="s">
        <v>1708</v>
      </c>
      <c r="J433" s="59">
        <v>4903636.3636363633</v>
      </c>
      <c r="K433" s="59">
        <v>2099545.4545454546</v>
      </c>
      <c r="L433" s="59">
        <v>689890.90909090906</v>
      </c>
      <c r="M433" s="60">
        <v>689890.90909090906</v>
      </c>
      <c r="N433" s="60">
        <v>0</v>
      </c>
      <c r="O433" s="61">
        <f t="shared" si="18"/>
        <v>1700000</v>
      </c>
      <c r="P433" s="60">
        <f t="shared" si="19"/>
        <v>600000</v>
      </c>
      <c r="Q433" t="str">
        <f t="shared" si="20"/>
        <v>Hoan Hao Tin_0.1</v>
      </c>
      <c r="R433" t="str">
        <f>VLOOKUP(Q433,Data!D:F,2,0)</f>
        <v>MC7PD_B2B_0720_151</v>
      </c>
    </row>
    <row r="434" spans="1:18" x14ac:dyDescent="0.25">
      <c r="A434" s="7" t="s">
        <v>794</v>
      </c>
      <c r="B434" s="7" t="s">
        <v>768</v>
      </c>
      <c r="C434" s="7">
        <v>337341</v>
      </c>
      <c r="D434" s="7" t="s">
        <v>1744</v>
      </c>
      <c r="E434" s="7" t="s">
        <v>150</v>
      </c>
      <c r="F434" s="7" t="s">
        <v>151</v>
      </c>
      <c r="G434" s="7" t="s">
        <v>104</v>
      </c>
      <c r="H434" s="19">
        <v>0.15</v>
      </c>
      <c r="I434" s="58" t="s">
        <v>1569</v>
      </c>
      <c r="J434" s="59">
        <v>1986363.6363636362</v>
      </c>
      <c r="K434" s="59">
        <v>2495909.0909090908</v>
      </c>
      <c r="L434" s="59">
        <v>4439090.9090909092</v>
      </c>
      <c r="M434" s="60">
        <v>4888181.8181818174</v>
      </c>
      <c r="N434" s="60">
        <v>0</v>
      </c>
      <c r="O434" s="61">
        <f t="shared" si="18"/>
        <v>2800000</v>
      </c>
      <c r="P434" s="60">
        <f t="shared" si="19"/>
        <v>1400000</v>
      </c>
      <c r="Q434" t="str">
        <f t="shared" si="20"/>
        <v>Cup yogurt_0.15</v>
      </c>
      <c r="R434" t="str">
        <f>VLOOKUP(Q434,Data!D:F,2,0)</f>
        <v>MC7PD_B2B_0720_37</v>
      </c>
    </row>
    <row r="435" spans="1:18" x14ac:dyDescent="0.25">
      <c r="A435" s="7" t="s">
        <v>794</v>
      </c>
      <c r="B435" s="7" t="s">
        <v>768</v>
      </c>
      <c r="C435" s="7">
        <v>337341</v>
      </c>
      <c r="D435" s="7" t="s">
        <v>1744</v>
      </c>
      <c r="E435" s="7" t="s">
        <v>150</v>
      </c>
      <c r="F435" s="7" t="s">
        <v>151</v>
      </c>
      <c r="G435" s="7" t="s">
        <v>932</v>
      </c>
      <c r="H435" s="19">
        <v>0.12</v>
      </c>
      <c r="I435" s="58" t="s">
        <v>1569</v>
      </c>
      <c r="J435" s="59">
        <v>0</v>
      </c>
      <c r="K435" s="59">
        <v>6739113.6363636358</v>
      </c>
      <c r="L435" s="59">
        <v>5660855.4545454541</v>
      </c>
      <c r="M435" s="60">
        <v>0</v>
      </c>
      <c r="N435" s="60">
        <v>0</v>
      </c>
      <c r="O435" s="61">
        <f t="shared" si="18"/>
        <v>2500000</v>
      </c>
      <c r="P435" s="60">
        <f t="shared" si="19"/>
        <v>1000000</v>
      </c>
      <c r="Q435" t="str">
        <f t="shared" si="20"/>
        <v>Fino_0.12</v>
      </c>
      <c r="R435" t="str">
        <f>VLOOKUP(Q435,Data!D:F,2,0)</f>
        <v>MC7PD_B2B_0720_83</v>
      </c>
    </row>
    <row r="436" spans="1:18" x14ac:dyDescent="0.25">
      <c r="A436" s="7" t="s">
        <v>794</v>
      </c>
      <c r="B436" s="7" t="s">
        <v>768</v>
      </c>
      <c r="C436" s="7">
        <v>337341</v>
      </c>
      <c r="D436" s="7" t="s">
        <v>1744</v>
      </c>
      <c r="E436" s="7" t="s">
        <v>150</v>
      </c>
      <c r="F436" s="7" t="s">
        <v>151</v>
      </c>
      <c r="G436" s="7" t="s">
        <v>934</v>
      </c>
      <c r="H436" s="19">
        <v>0.12</v>
      </c>
      <c r="I436" s="58" t="s">
        <v>1569</v>
      </c>
      <c r="J436" s="59">
        <v>0</v>
      </c>
      <c r="K436" s="59">
        <v>662792.72727272718</v>
      </c>
      <c r="L436" s="59">
        <v>0</v>
      </c>
      <c r="M436" s="60">
        <v>0</v>
      </c>
      <c r="N436" s="60">
        <v>0</v>
      </c>
      <c r="O436" s="61">
        <f t="shared" si="18"/>
        <v>100000</v>
      </c>
      <c r="P436" s="60">
        <f t="shared" si="19"/>
        <v>0</v>
      </c>
      <c r="Q436" t="str">
        <f t="shared" si="20"/>
        <v>Fresh 1L_0.12</v>
      </c>
      <c r="R436" t="str">
        <f>VLOOKUP(Q436,Data!D:F,2,0)</f>
        <v>MC7PD_B2B_0720_123</v>
      </c>
    </row>
    <row r="437" spans="1:18" x14ac:dyDescent="0.25">
      <c r="A437" s="7" t="s">
        <v>794</v>
      </c>
      <c r="B437" s="7" t="s">
        <v>768</v>
      </c>
      <c r="C437" s="7">
        <v>337341</v>
      </c>
      <c r="D437" s="7" t="s">
        <v>1744</v>
      </c>
      <c r="E437" s="7" t="s">
        <v>150</v>
      </c>
      <c r="F437" s="7" t="s">
        <v>151</v>
      </c>
      <c r="G437" s="7" t="s">
        <v>105</v>
      </c>
      <c r="H437" s="19">
        <v>0.12</v>
      </c>
      <c r="I437" s="58" t="s">
        <v>1569</v>
      </c>
      <c r="J437" s="59">
        <v>0</v>
      </c>
      <c r="K437" s="59">
        <v>0</v>
      </c>
      <c r="L437" s="59">
        <v>0</v>
      </c>
      <c r="M437" s="60">
        <v>0</v>
      </c>
      <c r="N437" s="60">
        <v>0</v>
      </c>
      <c r="O437" s="61">
        <f t="shared" si="18"/>
        <v>0</v>
      </c>
      <c r="P437" s="60">
        <f t="shared" si="19"/>
        <v>0</v>
      </c>
      <c r="Q437" t="str">
        <f t="shared" si="20"/>
        <v>Hoan Hao 1L_0.12</v>
      </c>
      <c r="R437" t="str">
        <f>VLOOKUP(Q437,Data!D:F,2,0)</f>
        <v>MC7PD_B2B_0720_140</v>
      </c>
    </row>
    <row r="438" spans="1:18" x14ac:dyDescent="0.25">
      <c r="A438" s="7" t="s">
        <v>794</v>
      </c>
      <c r="B438" s="7" t="s">
        <v>768</v>
      </c>
      <c r="C438" s="7">
        <v>337341</v>
      </c>
      <c r="D438" s="7" t="s">
        <v>1744</v>
      </c>
      <c r="E438" s="7" t="s">
        <v>150</v>
      </c>
      <c r="F438" s="7" t="s">
        <v>151</v>
      </c>
      <c r="G438" s="7" t="s">
        <v>106</v>
      </c>
      <c r="H438" s="19">
        <v>0.1</v>
      </c>
      <c r="I438" s="58" t="s">
        <v>1569</v>
      </c>
      <c r="J438" s="59">
        <v>0</v>
      </c>
      <c r="K438" s="59">
        <v>11622463.636363635</v>
      </c>
      <c r="L438" s="59">
        <v>2759563.6363636362</v>
      </c>
      <c r="M438" s="60">
        <v>3478199.9999999995</v>
      </c>
      <c r="N438" s="60">
        <v>0</v>
      </c>
      <c r="O438" s="61">
        <f t="shared" si="18"/>
        <v>3600000</v>
      </c>
      <c r="P438" s="60">
        <f t="shared" si="19"/>
        <v>1200000</v>
      </c>
      <c r="Q438" t="str">
        <f t="shared" si="20"/>
        <v>Hoan Hao Tin_0.1</v>
      </c>
      <c r="R438" t="str">
        <f>VLOOKUP(Q438,Data!D:F,2,0)</f>
        <v>MC7PD_B2B_0720_151</v>
      </c>
    </row>
    <row r="439" spans="1:18" x14ac:dyDescent="0.25">
      <c r="A439" s="7" t="s">
        <v>794</v>
      </c>
      <c r="B439" s="7" t="s">
        <v>768</v>
      </c>
      <c r="C439" s="7">
        <v>337341</v>
      </c>
      <c r="D439" s="7" t="s">
        <v>1744</v>
      </c>
      <c r="E439" s="7" t="s">
        <v>160</v>
      </c>
      <c r="F439" s="7" t="s">
        <v>161</v>
      </c>
      <c r="G439" s="7" t="s">
        <v>932</v>
      </c>
      <c r="H439" s="19">
        <v>0.12</v>
      </c>
      <c r="I439" s="58" t="s">
        <v>1709</v>
      </c>
      <c r="J439" s="59">
        <v>0</v>
      </c>
      <c r="K439" s="59">
        <v>0</v>
      </c>
      <c r="L439" s="59">
        <v>0</v>
      </c>
      <c r="M439" s="60">
        <v>0</v>
      </c>
      <c r="N439" s="60">
        <v>0</v>
      </c>
      <c r="O439" s="61">
        <f t="shared" si="18"/>
        <v>0</v>
      </c>
      <c r="P439" s="60">
        <f t="shared" si="19"/>
        <v>0</v>
      </c>
      <c r="Q439" t="str">
        <f t="shared" si="20"/>
        <v>Fino_0.12</v>
      </c>
      <c r="R439" t="str">
        <f>VLOOKUP(Q439,Data!D:F,2,0)</f>
        <v>MC7PD_B2B_0720_83</v>
      </c>
    </row>
    <row r="440" spans="1:18" x14ac:dyDescent="0.25">
      <c r="A440" s="7" t="s">
        <v>794</v>
      </c>
      <c r="B440" s="7" t="s">
        <v>768</v>
      </c>
      <c r="C440" s="7">
        <v>337341</v>
      </c>
      <c r="D440" s="7" t="s">
        <v>1744</v>
      </c>
      <c r="E440" s="7" t="s">
        <v>160</v>
      </c>
      <c r="F440" s="7" t="s">
        <v>161</v>
      </c>
      <c r="G440" s="7" t="s">
        <v>105</v>
      </c>
      <c r="H440" s="19">
        <v>0.12</v>
      </c>
      <c r="I440" s="58" t="s">
        <v>1709</v>
      </c>
      <c r="J440" s="59">
        <v>0</v>
      </c>
      <c r="K440" s="59">
        <v>1157236.3636363635</v>
      </c>
      <c r="L440" s="59">
        <v>4677163.6363636358</v>
      </c>
      <c r="M440" s="60">
        <v>1735854.5454545454</v>
      </c>
      <c r="N440" s="60">
        <v>0</v>
      </c>
      <c r="O440" s="61">
        <f t="shared" si="18"/>
        <v>1500000</v>
      </c>
      <c r="P440" s="60">
        <f t="shared" si="19"/>
        <v>600000</v>
      </c>
      <c r="Q440" t="str">
        <f t="shared" si="20"/>
        <v>Hoan Hao 1L_0.12</v>
      </c>
      <c r="R440" t="str">
        <f>VLOOKUP(Q440,Data!D:F,2,0)</f>
        <v>MC7PD_B2B_0720_140</v>
      </c>
    </row>
    <row r="441" spans="1:18" x14ac:dyDescent="0.25">
      <c r="A441" s="7" t="s">
        <v>794</v>
      </c>
      <c r="B441" s="7" t="s">
        <v>768</v>
      </c>
      <c r="C441" s="7">
        <v>337341</v>
      </c>
      <c r="D441" s="7" t="s">
        <v>1744</v>
      </c>
      <c r="E441" s="7" t="s">
        <v>160</v>
      </c>
      <c r="F441" s="7" t="s">
        <v>161</v>
      </c>
      <c r="G441" s="7" t="s">
        <v>106</v>
      </c>
      <c r="H441" s="19">
        <v>0.1</v>
      </c>
      <c r="I441" s="58" t="s">
        <v>1709</v>
      </c>
      <c r="J441" s="59">
        <v>1352727.2727272727</v>
      </c>
      <c r="K441" s="59">
        <v>11498181.818181816</v>
      </c>
      <c r="L441" s="59">
        <v>0</v>
      </c>
      <c r="M441" s="60">
        <v>0</v>
      </c>
      <c r="N441" s="60">
        <v>0</v>
      </c>
      <c r="O441" s="61">
        <f t="shared" si="18"/>
        <v>2600000</v>
      </c>
      <c r="P441" s="60">
        <f t="shared" si="19"/>
        <v>900000</v>
      </c>
      <c r="Q441" t="str">
        <f t="shared" si="20"/>
        <v>Hoan Hao Tin_0.1</v>
      </c>
      <c r="R441" t="str">
        <f>VLOOKUP(Q441,Data!D:F,2,0)</f>
        <v>MC7PD_B2B_0720_151</v>
      </c>
    </row>
    <row r="442" spans="1:18" x14ac:dyDescent="0.25">
      <c r="A442" s="7" t="s">
        <v>794</v>
      </c>
      <c r="B442" s="7" t="s">
        <v>768</v>
      </c>
      <c r="C442" s="7">
        <v>337341</v>
      </c>
      <c r="D442" s="7" t="s">
        <v>1744</v>
      </c>
      <c r="E442" s="7" t="s">
        <v>168</v>
      </c>
      <c r="F442" s="7" t="s">
        <v>169</v>
      </c>
      <c r="G442" s="7" t="s">
        <v>933</v>
      </c>
      <c r="H442" s="19">
        <v>0.12</v>
      </c>
      <c r="I442" s="58" t="s">
        <v>1710</v>
      </c>
      <c r="J442" s="59">
        <v>0</v>
      </c>
      <c r="K442" s="59">
        <v>935626.36363636353</v>
      </c>
      <c r="L442" s="59">
        <v>4054374.5454545449</v>
      </c>
      <c r="M442" s="60">
        <v>311869.09090909088</v>
      </c>
      <c r="N442" s="60">
        <v>0</v>
      </c>
      <c r="O442" s="61">
        <f t="shared" si="18"/>
        <v>1100000</v>
      </c>
      <c r="P442" s="60">
        <f t="shared" si="19"/>
        <v>400000</v>
      </c>
      <c r="Q442" t="str">
        <f t="shared" si="20"/>
        <v>Fresh 110/ 180_0.12</v>
      </c>
      <c r="R442" t="str">
        <f>VLOOKUP(Q442,Data!D:F,2,0)</f>
        <v>MC7PD_B2B_0720_103</v>
      </c>
    </row>
    <row r="443" spans="1:18" x14ac:dyDescent="0.25">
      <c r="A443" s="7" t="s">
        <v>794</v>
      </c>
      <c r="B443" s="7" t="s">
        <v>768</v>
      </c>
      <c r="C443" s="7">
        <v>337341</v>
      </c>
      <c r="D443" s="7" t="s">
        <v>1744</v>
      </c>
      <c r="E443" s="7" t="s">
        <v>168</v>
      </c>
      <c r="F443" s="7" t="s">
        <v>169</v>
      </c>
      <c r="G443" s="7" t="s">
        <v>934</v>
      </c>
      <c r="H443" s="19">
        <v>0.12</v>
      </c>
      <c r="I443" s="58" t="s">
        <v>1710</v>
      </c>
      <c r="J443" s="59">
        <v>1325585.4545454544</v>
      </c>
      <c r="K443" s="59">
        <v>5633738.1818181816</v>
      </c>
      <c r="L443" s="59">
        <v>1933145.4545454544</v>
      </c>
      <c r="M443" s="60">
        <v>165698.18181818179</v>
      </c>
      <c r="N443" s="60">
        <v>0</v>
      </c>
      <c r="O443" s="61">
        <f t="shared" si="18"/>
        <v>1800000</v>
      </c>
      <c r="P443" s="60">
        <f t="shared" si="19"/>
        <v>700000</v>
      </c>
      <c r="Q443" t="str">
        <f t="shared" si="20"/>
        <v>Fresh 1L_0.12</v>
      </c>
      <c r="R443" t="str">
        <f>VLOOKUP(Q443,Data!D:F,2,0)</f>
        <v>MC7PD_B2B_0720_123</v>
      </c>
    </row>
    <row r="444" spans="1:18" x14ac:dyDescent="0.25">
      <c r="A444" s="7" t="s">
        <v>794</v>
      </c>
      <c r="B444" s="7" t="s">
        <v>768</v>
      </c>
      <c r="C444" s="7">
        <v>337341</v>
      </c>
      <c r="D444" s="7" t="s">
        <v>1744</v>
      </c>
      <c r="E444" s="7" t="s">
        <v>168</v>
      </c>
      <c r="F444" s="7" t="s">
        <v>169</v>
      </c>
      <c r="G444" s="7" t="s">
        <v>105</v>
      </c>
      <c r="H444" s="19">
        <v>0.12</v>
      </c>
      <c r="I444" s="58" t="s">
        <v>1710</v>
      </c>
      <c r="J444" s="59">
        <v>0</v>
      </c>
      <c r="K444" s="59">
        <v>1701818.1818181816</v>
      </c>
      <c r="L444" s="59">
        <v>48218.181818181816</v>
      </c>
      <c r="M444" s="60">
        <v>1157236.3636363635</v>
      </c>
      <c r="N444" s="60">
        <v>0</v>
      </c>
      <c r="O444" s="61">
        <f t="shared" si="18"/>
        <v>600000</v>
      </c>
      <c r="P444" s="60">
        <f t="shared" si="19"/>
        <v>200000</v>
      </c>
      <c r="Q444" t="str">
        <f t="shared" si="20"/>
        <v>Hoan Hao 1L_0.12</v>
      </c>
      <c r="R444" t="str">
        <f>VLOOKUP(Q444,Data!D:F,2,0)</f>
        <v>MC7PD_B2B_0720_140</v>
      </c>
    </row>
    <row r="445" spans="1:18" x14ac:dyDescent="0.25">
      <c r="A445" s="7" t="s">
        <v>794</v>
      </c>
      <c r="B445" s="7" t="s">
        <v>768</v>
      </c>
      <c r="C445" s="7">
        <v>337341</v>
      </c>
      <c r="D445" s="7" t="s">
        <v>1744</v>
      </c>
      <c r="E445" s="7" t="s">
        <v>174</v>
      </c>
      <c r="F445" s="7" t="s">
        <v>175</v>
      </c>
      <c r="G445" s="7" t="s">
        <v>932</v>
      </c>
      <c r="H445" s="19">
        <v>0.12</v>
      </c>
      <c r="I445" s="58" t="s">
        <v>1490</v>
      </c>
      <c r="J445" s="59">
        <v>256728.18181818179</v>
      </c>
      <c r="K445" s="59">
        <v>3632688.1818181816</v>
      </c>
      <c r="L445" s="59">
        <v>4178260.9090909087</v>
      </c>
      <c r="M445" s="60">
        <v>269564.54545454541</v>
      </c>
      <c r="N445" s="60">
        <v>0</v>
      </c>
      <c r="O445" s="61">
        <f t="shared" si="18"/>
        <v>1700000</v>
      </c>
      <c r="P445" s="60">
        <f t="shared" si="19"/>
        <v>700000</v>
      </c>
      <c r="Q445" t="str">
        <f t="shared" si="20"/>
        <v>Fino_0.12</v>
      </c>
      <c r="R445" t="str">
        <f>VLOOKUP(Q445,Data!D:F,2,0)</f>
        <v>MC7PD_B2B_0720_83</v>
      </c>
    </row>
    <row r="446" spans="1:18" x14ac:dyDescent="0.25">
      <c r="A446" s="7" t="s">
        <v>794</v>
      </c>
      <c r="B446" s="7" t="s">
        <v>768</v>
      </c>
      <c r="C446" s="7">
        <v>337341</v>
      </c>
      <c r="D446" s="7" t="s">
        <v>1744</v>
      </c>
      <c r="E446" s="7" t="s">
        <v>174</v>
      </c>
      <c r="F446" s="7" t="s">
        <v>175</v>
      </c>
      <c r="G446" s="7" t="s">
        <v>934</v>
      </c>
      <c r="H446" s="19">
        <v>0.12</v>
      </c>
      <c r="I446" s="58" t="s">
        <v>1490</v>
      </c>
      <c r="J446" s="59">
        <v>1325585.4545454544</v>
      </c>
      <c r="K446" s="59">
        <v>3369196.3636363633</v>
      </c>
      <c r="L446" s="59">
        <v>331396.36363636359</v>
      </c>
      <c r="M446" s="60">
        <v>0</v>
      </c>
      <c r="N446" s="60">
        <v>0</v>
      </c>
      <c r="O446" s="61">
        <f t="shared" si="18"/>
        <v>1000000</v>
      </c>
      <c r="P446" s="60">
        <f t="shared" si="19"/>
        <v>400000</v>
      </c>
      <c r="Q446" t="str">
        <f t="shared" si="20"/>
        <v>Fresh 1L_0.12</v>
      </c>
      <c r="R446" t="str">
        <f>VLOOKUP(Q446,Data!D:F,2,0)</f>
        <v>MC7PD_B2B_0720_123</v>
      </c>
    </row>
    <row r="447" spans="1:18" x14ac:dyDescent="0.25">
      <c r="A447" s="7" t="s">
        <v>794</v>
      </c>
      <c r="B447" s="7" t="s">
        <v>768</v>
      </c>
      <c r="C447" s="7">
        <v>337341</v>
      </c>
      <c r="D447" s="7" t="s">
        <v>1744</v>
      </c>
      <c r="E447" s="7" t="s">
        <v>174</v>
      </c>
      <c r="F447" s="7" t="s">
        <v>175</v>
      </c>
      <c r="G447" s="7" t="s">
        <v>105</v>
      </c>
      <c r="H447" s="19">
        <v>0.12</v>
      </c>
      <c r="I447" s="58" t="s">
        <v>1490</v>
      </c>
      <c r="J447" s="59">
        <v>3025454.5454545454</v>
      </c>
      <c r="K447" s="59">
        <v>7865236.3636363633</v>
      </c>
      <c r="L447" s="59">
        <v>6075490.9090909082</v>
      </c>
      <c r="M447" s="60">
        <v>3809236.3636363633</v>
      </c>
      <c r="N447" s="60">
        <v>0</v>
      </c>
      <c r="O447" s="61">
        <f t="shared" si="18"/>
        <v>4200000</v>
      </c>
      <c r="P447" s="60">
        <f t="shared" si="19"/>
        <v>1700000</v>
      </c>
      <c r="Q447" t="str">
        <f t="shared" si="20"/>
        <v>Hoan Hao 1L_0.12</v>
      </c>
      <c r="R447" t="str">
        <f>VLOOKUP(Q447,Data!D:F,2,0)</f>
        <v>MC7PD_B2B_0720_140</v>
      </c>
    </row>
    <row r="448" spans="1:18" x14ac:dyDescent="0.25">
      <c r="A448" s="7" t="s">
        <v>794</v>
      </c>
      <c r="B448" s="7" t="s">
        <v>768</v>
      </c>
      <c r="C448" s="7">
        <v>337341</v>
      </c>
      <c r="D448" s="7" t="s">
        <v>1744</v>
      </c>
      <c r="E448" s="7" t="s">
        <v>174</v>
      </c>
      <c r="F448" s="7" t="s">
        <v>175</v>
      </c>
      <c r="G448" s="7" t="s">
        <v>106</v>
      </c>
      <c r="H448" s="19">
        <v>0.1</v>
      </c>
      <c r="I448" s="58" t="s">
        <v>1490</v>
      </c>
      <c r="J448" s="59">
        <v>1352727.2727272727</v>
      </c>
      <c r="K448" s="59">
        <v>705109.09090909082</v>
      </c>
      <c r="L448" s="59">
        <v>0</v>
      </c>
      <c r="M448" s="60">
        <v>1466018.1818181816</v>
      </c>
      <c r="N448" s="60">
        <v>0</v>
      </c>
      <c r="O448" s="61">
        <f t="shared" si="18"/>
        <v>700000</v>
      </c>
      <c r="P448" s="60">
        <f t="shared" si="19"/>
        <v>200000</v>
      </c>
      <c r="Q448" t="str">
        <f t="shared" si="20"/>
        <v>Hoan Hao Tin_0.1</v>
      </c>
      <c r="R448" t="str">
        <f>VLOOKUP(Q448,Data!D:F,2,0)</f>
        <v>MC7PD_B2B_0720_151</v>
      </c>
    </row>
    <row r="449" spans="1:18" x14ac:dyDescent="0.25">
      <c r="A449" s="7" t="s">
        <v>794</v>
      </c>
      <c r="B449" s="7" t="s">
        <v>768</v>
      </c>
      <c r="C449" s="7">
        <v>337341</v>
      </c>
      <c r="D449" s="7" t="s">
        <v>1744</v>
      </c>
      <c r="E449" s="7" t="s">
        <v>1747</v>
      </c>
      <c r="F449" s="7" t="s">
        <v>1748</v>
      </c>
      <c r="G449" s="7" t="s">
        <v>104</v>
      </c>
      <c r="H449" s="13">
        <v>0.15</v>
      </c>
      <c r="I449" s="8" t="s">
        <v>1785</v>
      </c>
      <c r="J449" s="8"/>
      <c r="K449" s="8"/>
      <c r="L449" s="60"/>
      <c r="M449" s="60"/>
      <c r="N449" s="7"/>
      <c r="O449" s="61">
        <f t="shared" si="18"/>
        <v>0</v>
      </c>
      <c r="P449" s="60">
        <f t="shared" si="19"/>
        <v>0</v>
      </c>
      <c r="Q449" t="str">
        <f t="shared" si="20"/>
        <v>Cup yogurt_0.15</v>
      </c>
      <c r="R449" t="str">
        <f>VLOOKUP(Q449,Data!D:F,2,0)</f>
        <v>MC7PD_B2B_0720_37</v>
      </c>
    </row>
    <row r="450" spans="1:18" x14ac:dyDescent="0.25">
      <c r="A450" s="7" t="s">
        <v>794</v>
      </c>
      <c r="B450" s="7" t="s">
        <v>768</v>
      </c>
      <c r="C450" s="7">
        <v>337341</v>
      </c>
      <c r="D450" s="7" t="s">
        <v>1744</v>
      </c>
      <c r="E450" s="7" t="s">
        <v>1747</v>
      </c>
      <c r="F450" s="7" t="s">
        <v>1748</v>
      </c>
      <c r="G450" s="7" t="s">
        <v>107</v>
      </c>
      <c r="H450" s="13">
        <v>0.09</v>
      </c>
      <c r="I450" s="8" t="s">
        <v>1785</v>
      </c>
      <c r="J450" s="8"/>
      <c r="K450" s="8"/>
      <c r="L450" s="60"/>
      <c r="M450" s="60"/>
      <c r="N450" s="7"/>
      <c r="O450" s="61">
        <f t="shared" ref="O450:O513" si="21">IFERROR(ROUND(AVERAGE(J450:N450),-5),0)</f>
        <v>0</v>
      </c>
      <c r="P450" s="60">
        <f t="shared" ref="P450:P513" si="22">ROUND(H450*O450*3*1.1,-5)</f>
        <v>0</v>
      </c>
      <c r="Q450" t="str">
        <f t="shared" si="20"/>
        <v>DL Gold_0.09</v>
      </c>
      <c r="R450" t="str">
        <f>VLOOKUP(Q450,Data!D:F,2,0)</f>
        <v>MC7PD_B2B_0720_61</v>
      </c>
    </row>
    <row r="451" spans="1:18" x14ac:dyDescent="0.25">
      <c r="A451" s="7" t="s">
        <v>794</v>
      </c>
      <c r="B451" s="7" t="s">
        <v>768</v>
      </c>
      <c r="C451" s="7">
        <v>337341</v>
      </c>
      <c r="D451" s="7" t="s">
        <v>1744</v>
      </c>
      <c r="E451" s="7" t="s">
        <v>1747</v>
      </c>
      <c r="F451" s="7" t="s">
        <v>1748</v>
      </c>
      <c r="G451" s="7" t="s">
        <v>934</v>
      </c>
      <c r="H451" s="13">
        <v>0.12</v>
      </c>
      <c r="I451" s="8" t="s">
        <v>1785</v>
      </c>
      <c r="J451" s="8"/>
      <c r="K451" s="8"/>
      <c r="L451" s="60"/>
      <c r="M451" s="60"/>
      <c r="N451" s="7"/>
      <c r="O451" s="61">
        <f t="shared" si="21"/>
        <v>0</v>
      </c>
      <c r="P451" s="60">
        <f t="shared" si="22"/>
        <v>0</v>
      </c>
      <c r="Q451" t="str">
        <f t="shared" ref="Q451:Q514" si="23">G451&amp;"_"&amp;H451</f>
        <v>Fresh 1L_0.12</v>
      </c>
      <c r="R451" t="str">
        <f>VLOOKUP(Q451,Data!D:F,2,0)</f>
        <v>MC7PD_B2B_0720_123</v>
      </c>
    </row>
    <row r="452" spans="1:18" x14ac:dyDescent="0.25">
      <c r="A452" s="7" t="s">
        <v>794</v>
      </c>
      <c r="B452" s="7" t="s">
        <v>768</v>
      </c>
      <c r="C452" s="7">
        <v>337341</v>
      </c>
      <c r="D452" s="7" t="s">
        <v>1744</v>
      </c>
      <c r="E452" s="7" t="s">
        <v>1745</v>
      </c>
      <c r="F452" s="7" t="s">
        <v>1746</v>
      </c>
      <c r="G452" s="7" t="s">
        <v>104</v>
      </c>
      <c r="H452" s="13">
        <v>0.15</v>
      </c>
      <c r="I452" s="8" t="s">
        <v>1785</v>
      </c>
      <c r="J452" s="8"/>
      <c r="K452" s="8"/>
      <c r="L452" s="60"/>
      <c r="M452" s="60"/>
      <c r="N452" s="7"/>
      <c r="O452" s="61">
        <f t="shared" si="21"/>
        <v>0</v>
      </c>
      <c r="P452" s="60">
        <f t="shared" si="22"/>
        <v>0</v>
      </c>
      <c r="Q452" t="str">
        <f t="shared" si="23"/>
        <v>Cup yogurt_0.15</v>
      </c>
      <c r="R452" t="str">
        <f>VLOOKUP(Q452,Data!D:F,2,0)</f>
        <v>MC7PD_B2B_0720_37</v>
      </c>
    </row>
    <row r="453" spans="1:18" x14ac:dyDescent="0.25">
      <c r="A453" s="7" t="s">
        <v>794</v>
      </c>
      <c r="B453" s="7" t="s">
        <v>768</v>
      </c>
      <c r="C453" s="7">
        <v>337341</v>
      </c>
      <c r="D453" s="7" t="s">
        <v>1744</v>
      </c>
      <c r="E453" s="7" t="s">
        <v>1745</v>
      </c>
      <c r="F453" s="7" t="s">
        <v>1746</v>
      </c>
      <c r="G453" s="7" t="s">
        <v>934</v>
      </c>
      <c r="H453" s="13">
        <v>0.12</v>
      </c>
      <c r="I453" s="8" t="s">
        <v>1785</v>
      </c>
      <c r="J453" s="8"/>
      <c r="K453" s="8"/>
      <c r="L453" s="60"/>
      <c r="M453" s="60"/>
      <c r="N453" s="7"/>
      <c r="O453" s="61">
        <f t="shared" si="21"/>
        <v>0</v>
      </c>
      <c r="P453" s="60">
        <f t="shared" si="22"/>
        <v>0</v>
      </c>
      <c r="Q453" t="str">
        <f t="shared" si="23"/>
        <v>Fresh 1L_0.12</v>
      </c>
      <c r="R453" t="str">
        <f>VLOOKUP(Q453,Data!D:F,2,0)</f>
        <v>MC7PD_B2B_0720_123</v>
      </c>
    </row>
    <row r="454" spans="1:18" x14ac:dyDescent="0.25">
      <c r="A454" s="7" t="s">
        <v>794</v>
      </c>
      <c r="B454" s="7" t="s">
        <v>768</v>
      </c>
      <c r="C454" s="7">
        <v>337341</v>
      </c>
      <c r="D454" s="7" t="s">
        <v>1744</v>
      </c>
      <c r="E454" s="7" t="s">
        <v>1745</v>
      </c>
      <c r="F454" s="7" t="s">
        <v>1746</v>
      </c>
      <c r="G454" s="7" t="s">
        <v>105</v>
      </c>
      <c r="H454" s="13">
        <v>0.12</v>
      </c>
      <c r="I454" s="8" t="s">
        <v>1785</v>
      </c>
      <c r="J454" s="8"/>
      <c r="K454" s="8"/>
      <c r="L454" s="60"/>
      <c r="M454" s="60"/>
      <c r="N454" s="7"/>
      <c r="O454" s="61">
        <f t="shared" si="21"/>
        <v>0</v>
      </c>
      <c r="P454" s="60">
        <f t="shared" si="22"/>
        <v>0</v>
      </c>
      <c r="Q454" t="str">
        <f t="shared" si="23"/>
        <v>Hoan Hao 1L_0.12</v>
      </c>
      <c r="R454" t="str">
        <f>VLOOKUP(Q454,Data!D:F,2,0)</f>
        <v>MC7PD_B2B_0720_140</v>
      </c>
    </row>
    <row r="455" spans="1:18" x14ac:dyDescent="0.25">
      <c r="A455" s="7" t="s">
        <v>794</v>
      </c>
      <c r="B455" s="7" t="s">
        <v>768</v>
      </c>
      <c r="C455" s="7">
        <v>337342</v>
      </c>
      <c r="D455" s="7" t="s">
        <v>802</v>
      </c>
      <c r="E455" s="7" t="s">
        <v>136</v>
      </c>
      <c r="F455" s="7" t="s">
        <v>137</v>
      </c>
      <c r="G455" s="7" t="s">
        <v>108</v>
      </c>
      <c r="H455" s="19">
        <v>0.1</v>
      </c>
      <c r="I455" s="58" t="s">
        <v>1438</v>
      </c>
      <c r="J455" s="59">
        <v>13213963.636363635</v>
      </c>
      <c r="K455" s="59">
        <v>13213963.636363635</v>
      </c>
      <c r="L455" s="59">
        <v>14094894.545454545</v>
      </c>
      <c r="M455" s="60">
        <v>11527314.545454545</v>
      </c>
      <c r="N455" s="60">
        <v>34465500</v>
      </c>
      <c r="O455" s="61">
        <f t="shared" si="21"/>
        <v>17300000</v>
      </c>
      <c r="P455" s="60">
        <f t="shared" si="22"/>
        <v>5700000</v>
      </c>
      <c r="Q455" t="str">
        <f t="shared" si="23"/>
        <v>DL Blue_0.1</v>
      </c>
      <c r="R455" t="str">
        <f>VLOOKUP(Q455,Data!D:F,2,0)</f>
        <v>MC7PD_B2B_0720_45</v>
      </c>
    </row>
    <row r="456" spans="1:18" x14ac:dyDescent="0.25">
      <c r="A456" s="7" t="s">
        <v>794</v>
      </c>
      <c r="B456" s="7" t="s">
        <v>768</v>
      </c>
      <c r="C456" s="7">
        <v>337342</v>
      </c>
      <c r="D456" s="7" t="s">
        <v>802</v>
      </c>
      <c r="E456" s="7" t="s">
        <v>136</v>
      </c>
      <c r="F456" s="7" t="s">
        <v>137</v>
      </c>
      <c r="G456" s="7" t="s">
        <v>107</v>
      </c>
      <c r="H456" s="19">
        <v>0.1</v>
      </c>
      <c r="I456" s="58" t="s">
        <v>1438</v>
      </c>
      <c r="J456" s="59">
        <v>5528295.4545454541</v>
      </c>
      <c r="K456" s="59">
        <v>42015045.454545453</v>
      </c>
      <c r="L456" s="59">
        <v>48648999.999999993</v>
      </c>
      <c r="M456" s="60">
        <v>12627999.999999998</v>
      </c>
      <c r="N456" s="60">
        <v>67732000</v>
      </c>
      <c r="O456" s="61">
        <f t="shared" si="21"/>
        <v>35300000</v>
      </c>
      <c r="P456" s="60">
        <f t="shared" si="22"/>
        <v>11600000</v>
      </c>
      <c r="Q456" t="str">
        <f t="shared" si="23"/>
        <v>DL Gold_0.1</v>
      </c>
      <c r="R456" t="str">
        <f>VLOOKUP(Q456,Data!D:F,2,0)</f>
        <v>MC7PD_B2B_0720_62</v>
      </c>
    </row>
    <row r="457" spans="1:18" x14ac:dyDescent="0.25">
      <c r="A457" s="7" t="s">
        <v>794</v>
      </c>
      <c r="B457" s="7" t="s">
        <v>768</v>
      </c>
      <c r="C457" s="7">
        <v>337342</v>
      </c>
      <c r="D457" s="7" t="s">
        <v>802</v>
      </c>
      <c r="E457" s="7" t="s">
        <v>136</v>
      </c>
      <c r="F457" s="7" t="s">
        <v>137</v>
      </c>
      <c r="G457" s="7" t="s">
        <v>932</v>
      </c>
      <c r="H457" s="19">
        <v>0.15</v>
      </c>
      <c r="I457" s="58" t="s">
        <v>1438</v>
      </c>
      <c r="J457" s="59">
        <v>0</v>
      </c>
      <c r="K457" s="59">
        <v>0</v>
      </c>
      <c r="L457" s="59">
        <v>539129.09090909082</v>
      </c>
      <c r="M457" s="60">
        <v>4582597.2727272725</v>
      </c>
      <c r="N457" s="60">
        <v>2156537.2727272725</v>
      </c>
      <c r="O457" s="61">
        <f t="shared" si="21"/>
        <v>1500000</v>
      </c>
      <c r="P457" s="60">
        <f t="shared" si="22"/>
        <v>700000</v>
      </c>
      <c r="Q457" t="str">
        <f t="shared" si="23"/>
        <v>Fino_0.15</v>
      </c>
      <c r="R457" t="str">
        <f>VLOOKUP(Q457,Data!D:F,2,0)</f>
        <v>MC7PD_B2B_0720_88</v>
      </c>
    </row>
    <row r="458" spans="1:18" x14ac:dyDescent="0.25">
      <c r="A458" s="7" t="s">
        <v>794</v>
      </c>
      <c r="B458" s="7" t="s">
        <v>768</v>
      </c>
      <c r="C458" s="7">
        <v>337342</v>
      </c>
      <c r="D458" s="7" t="s">
        <v>802</v>
      </c>
      <c r="E458" s="7" t="s">
        <v>136</v>
      </c>
      <c r="F458" s="7" t="s">
        <v>137</v>
      </c>
      <c r="G458" s="7" t="s">
        <v>934</v>
      </c>
      <c r="H458" s="19">
        <v>0.15</v>
      </c>
      <c r="I458" s="58" t="s">
        <v>1438</v>
      </c>
      <c r="J458" s="59">
        <v>718025.45454545447</v>
      </c>
      <c r="K458" s="59">
        <v>2651170.9090909087</v>
      </c>
      <c r="L458" s="59">
        <v>2319774.5454545454</v>
      </c>
      <c r="M458" s="60">
        <v>1795063.6363636362</v>
      </c>
      <c r="N458" s="60">
        <v>3755825.4545454541</v>
      </c>
      <c r="O458" s="61">
        <f t="shared" si="21"/>
        <v>2200000</v>
      </c>
      <c r="P458" s="60">
        <f t="shared" si="22"/>
        <v>1100000</v>
      </c>
      <c r="Q458" t="str">
        <f t="shared" si="23"/>
        <v>Fresh 1L_0.15</v>
      </c>
      <c r="R458" t="str">
        <f>VLOOKUP(Q458,Data!D:F,2,0)</f>
        <v>MC7PD_B2B_0720_127</v>
      </c>
    </row>
    <row r="459" spans="1:18" x14ac:dyDescent="0.25">
      <c r="A459" s="7" t="s">
        <v>794</v>
      </c>
      <c r="B459" s="7" t="s">
        <v>768</v>
      </c>
      <c r="C459" s="7">
        <v>337342</v>
      </c>
      <c r="D459" s="7" t="s">
        <v>802</v>
      </c>
      <c r="E459" s="7" t="s">
        <v>136</v>
      </c>
      <c r="F459" s="7" t="s">
        <v>137</v>
      </c>
      <c r="G459" s="7" t="s">
        <v>105</v>
      </c>
      <c r="H459" s="19">
        <v>0.13</v>
      </c>
      <c r="I459" s="58" t="s">
        <v>1438</v>
      </c>
      <c r="J459" s="59">
        <v>1701818.1818181816</v>
      </c>
      <c r="K459" s="59">
        <v>9110400</v>
      </c>
      <c r="L459" s="59">
        <v>17358545.454545453</v>
      </c>
      <c r="M459" s="60">
        <v>9450763.6363636348</v>
      </c>
      <c r="N459" s="60">
        <v>7570254.5454545449</v>
      </c>
      <c r="O459" s="61">
        <f t="shared" si="21"/>
        <v>9000000</v>
      </c>
      <c r="P459" s="60">
        <f t="shared" si="22"/>
        <v>3900000</v>
      </c>
      <c r="Q459" t="str">
        <f t="shared" si="23"/>
        <v>Hoan Hao 1L_0.13</v>
      </c>
      <c r="R459" t="str">
        <f>VLOOKUP(Q459,Data!D:F,2,0)</f>
        <v>MC7PD_B2B_0720_141</v>
      </c>
    </row>
    <row r="460" spans="1:18" x14ac:dyDescent="0.25">
      <c r="A460" s="7" t="s">
        <v>794</v>
      </c>
      <c r="B460" s="7" t="s">
        <v>768</v>
      </c>
      <c r="C460" s="7">
        <v>337342</v>
      </c>
      <c r="D460" s="7" t="s">
        <v>802</v>
      </c>
      <c r="E460" s="7" t="s">
        <v>136</v>
      </c>
      <c r="F460" s="7" t="s">
        <v>137</v>
      </c>
      <c r="G460" s="7" t="s">
        <v>106</v>
      </c>
      <c r="H460" s="19">
        <v>0.1</v>
      </c>
      <c r="I460" s="58" t="s">
        <v>1438</v>
      </c>
      <c r="J460" s="59">
        <v>7721818.1818181816</v>
      </c>
      <c r="K460" s="59">
        <v>6157163.6363636358</v>
      </c>
      <c r="L460" s="59">
        <v>0</v>
      </c>
      <c r="M460" s="60">
        <v>14976381.818181816</v>
      </c>
      <c r="N460" s="60">
        <v>5317909.0909090908</v>
      </c>
      <c r="O460" s="61">
        <f t="shared" si="21"/>
        <v>6800000</v>
      </c>
      <c r="P460" s="60">
        <f t="shared" si="22"/>
        <v>2200000</v>
      </c>
      <c r="Q460" t="str">
        <f t="shared" si="23"/>
        <v>Hoan Hao Tin_0.1</v>
      </c>
      <c r="R460" t="str">
        <f>VLOOKUP(Q460,Data!D:F,2,0)</f>
        <v>MC7PD_B2B_0720_151</v>
      </c>
    </row>
    <row r="461" spans="1:18" x14ac:dyDescent="0.25">
      <c r="A461" s="7" t="s">
        <v>794</v>
      </c>
      <c r="B461" s="7" t="s">
        <v>768</v>
      </c>
      <c r="C461" s="7">
        <v>337342</v>
      </c>
      <c r="D461" s="7" t="s">
        <v>802</v>
      </c>
      <c r="E461" s="7" t="s">
        <v>138</v>
      </c>
      <c r="F461" s="7" t="s">
        <v>139</v>
      </c>
      <c r="G461" s="7" t="s">
        <v>108</v>
      </c>
      <c r="H461" s="19">
        <v>0.1</v>
      </c>
      <c r="I461" s="58" t="s">
        <v>1439</v>
      </c>
      <c r="J461" s="59"/>
      <c r="K461" s="59">
        <v>0</v>
      </c>
      <c r="L461" s="59">
        <v>0</v>
      </c>
      <c r="M461" s="60">
        <v>0</v>
      </c>
      <c r="N461" s="60">
        <v>0</v>
      </c>
      <c r="O461" s="61">
        <f t="shared" si="21"/>
        <v>0</v>
      </c>
      <c r="P461" s="60">
        <f t="shared" si="22"/>
        <v>0</v>
      </c>
      <c r="Q461" t="str">
        <f t="shared" si="23"/>
        <v>DL Blue_0.1</v>
      </c>
      <c r="R461" t="str">
        <f>VLOOKUP(Q461,Data!D:F,2,0)</f>
        <v>MC7PD_B2B_0720_45</v>
      </c>
    </row>
    <row r="462" spans="1:18" x14ac:dyDescent="0.25">
      <c r="A462" s="7" t="s">
        <v>794</v>
      </c>
      <c r="B462" s="7" t="s">
        <v>768</v>
      </c>
      <c r="C462" s="7">
        <v>337342</v>
      </c>
      <c r="D462" s="7" t="s">
        <v>802</v>
      </c>
      <c r="E462" s="7" t="s">
        <v>138</v>
      </c>
      <c r="F462" s="7" t="s">
        <v>139</v>
      </c>
      <c r="G462" s="7" t="s">
        <v>107</v>
      </c>
      <c r="H462" s="19">
        <v>0.1</v>
      </c>
      <c r="I462" s="58" t="s">
        <v>1439</v>
      </c>
      <c r="J462" s="59"/>
      <c r="K462" s="59">
        <v>0</v>
      </c>
      <c r="L462" s="59">
        <v>0</v>
      </c>
      <c r="M462" s="60">
        <v>0</v>
      </c>
      <c r="N462" s="60">
        <v>0</v>
      </c>
      <c r="O462" s="61">
        <f t="shared" si="21"/>
        <v>0</v>
      </c>
      <c r="P462" s="60">
        <f t="shared" si="22"/>
        <v>0</v>
      </c>
      <c r="Q462" t="str">
        <f t="shared" si="23"/>
        <v>DL Gold_0.1</v>
      </c>
      <c r="R462" t="str">
        <f>VLOOKUP(Q462,Data!D:F,2,0)</f>
        <v>MC7PD_B2B_0720_62</v>
      </c>
    </row>
    <row r="463" spans="1:18" x14ac:dyDescent="0.25">
      <c r="A463" s="7" t="s">
        <v>794</v>
      </c>
      <c r="B463" s="7" t="s">
        <v>768</v>
      </c>
      <c r="C463" s="7">
        <v>337342</v>
      </c>
      <c r="D463" s="7" t="s">
        <v>802</v>
      </c>
      <c r="E463" s="7" t="s">
        <v>138</v>
      </c>
      <c r="F463" s="7" t="s">
        <v>139</v>
      </c>
      <c r="G463" s="7" t="s">
        <v>934</v>
      </c>
      <c r="H463" s="19">
        <v>0.12</v>
      </c>
      <c r="I463" s="58" t="s">
        <v>1439</v>
      </c>
      <c r="J463" s="59"/>
      <c r="K463" s="59">
        <v>0</v>
      </c>
      <c r="L463" s="59">
        <v>0</v>
      </c>
      <c r="M463" s="60">
        <v>0</v>
      </c>
      <c r="N463" s="60">
        <v>0</v>
      </c>
      <c r="O463" s="61">
        <f t="shared" si="21"/>
        <v>0</v>
      </c>
      <c r="P463" s="60">
        <f t="shared" si="22"/>
        <v>0</v>
      </c>
      <c r="Q463" t="str">
        <f t="shared" si="23"/>
        <v>Fresh 1L_0.12</v>
      </c>
      <c r="R463" t="str">
        <f>VLOOKUP(Q463,Data!D:F,2,0)</f>
        <v>MC7PD_B2B_0720_123</v>
      </c>
    </row>
    <row r="464" spans="1:18" x14ac:dyDescent="0.25">
      <c r="A464" s="7" t="s">
        <v>794</v>
      </c>
      <c r="B464" s="7" t="s">
        <v>768</v>
      </c>
      <c r="C464" s="7">
        <v>337342</v>
      </c>
      <c r="D464" s="7" t="s">
        <v>802</v>
      </c>
      <c r="E464" s="7" t="s">
        <v>138</v>
      </c>
      <c r="F464" s="7" t="s">
        <v>139</v>
      </c>
      <c r="G464" s="7" t="s">
        <v>105</v>
      </c>
      <c r="H464" s="19">
        <v>0.13</v>
      </c>
      <c r="I464" s="58" t="s">
        <v>1439</v>
      </c>
      <c r="J464" s="59"/>
      <c r="K464" s="59">
        <v>8509090.9090909082</v>
      </c>
      <c r="L464" s="59">
        <v>15622690.909090908</v>
      </c>
      <c r="M464" s="60">
        <v>8679272.7272727266</v>
      </c>
      <c r="N464" s="60">
        <v>16201309.09090909</v>
      </c>
      <c r="O464" s="61">
        <f t="shared" si="21"/>
        <v>12300000</v>
      </c>
      <c r="P464" s="60">
        <f t="shared" si="22"/>
        <v>5300000</v>
      </c>
      <c r="Q464" t="str">
        <f t="shared" si="23"/>
        <v>Hoan Hao 1L_0.13</v>
      </c>
      <c r="R464" t="str">
        <f>VLOOKUP(Q464,Data!D:F,2,0)</f>
        <v>MC7PD_B2B_0720_141</v>
      </c>
    </row>
    <row r="465" spans="1:18" x14ac:dyDescent="0.25">
      <c r="A465" s="7" t="s">
        <v>794</v>
      </c>
      <c r="B465" s="7" t="s">
        <v>768</v>
      </c>
      <c r="C465" s="7">
        <v>337342</v>
      </c>
      <c r="D465" s="7" t="s">
        <v>802</v>
      </c>
      <c r="E465" s="7" t="s">
        <v>138</v>
      </c>
      <c r="F465" s="7" t="s">
        <v>139</v>
      </c>
      <c r="G465" s="7" t="s">
        <v>106</v>
      </c>
      <c r="H465" s="19">
        <v>0.1</v>
      </c>
      <c r="I465" s="58" t="s">
        <v>1439</v>
      </c>
      <c r="J465" s="59"/>
      <c r="K465" s="59">
        <v>14244218.18181818</v>
      </c>
      <c r="L465" s="59">
        <v>0</v>
      </c>
      <c r="M465" s="60">
        <v>0</v>
      </c>
      <c r="N465" s="60">
        <v>0</v>
      </c>
      <c r="O465" s="61">
        <f t="shared" si="21"/>
        <v>3600000</v>
      </c>
      <c r="P465" s="60">
        <f t="shared" si="22"/>
        <v>1200000</v>
      </c>
      <c r="Q465" t="str">
        <f t="shared" si="23"/>
        <v>Hoan Hao Tin_0.1</v>
      </c>
      <c r="R465" t="str">
        <f>VLOOKUP(Q465,Data!D:F,2,0)</f>
        <v>MC7PD_B2B_0720_151</v>
      </c>
    </row>
    <row r="466" spans="1:18" x14ac:dyDescent="0.25">
      <c r="A466" s="7" t="s">
        <v>794</v>
      </c>
      <c r="B466" s="7" t="s">
        <v>768</v>
      </c>
      <c r="C466" s="7">
        <v>337342</v>
      </c>
      <c r="D466" s="7" t="s">
        <v>802</v>
      </c>
      <c r="E466" s="7" t="s">
        <v>140</v>
      </c>
      <c r="F466" s="7" t="s">
        <v>141</v>
      </c>
      <c r="G466" s="7" t="s">
        <v>932</v>
      </c>
      <c r="H466" s="19">
        <v>0.15</v>
      </c>
      <c r="I466" s="58" t="s">
        <v>1440</v>
      </c>
      <c r="J466" s="59">
        <v>4107650.9090909087</v>
      </c>
      <c r="K466" s="59">
        <v>2849724.5454545454</v>
      </c>
      <c r="L466" s="59">
        <v>6334766.3636363633</v>
      </c>
      <c r="M466" s="60">
        <v>12669554.545454545</v>
      </c>
      <c r="N466" s="60">
        <v>13478227.272727272</v>
      </c>
      <c r="O466" s="61">
        <f t="shared" si="21"/>
        <v>7900000</v>
      </c>
      <c r="P466" s="60">
        <f t="shared" si="22"/>
        <v>3900000</v>
      </c>
      <c r="Q466" t="str">
        <f t="shared" si="23"/>
        <v>Fino_0.15</v>
      </c>
      <c r="R466" t="str">
        <f>VLOOKUP(Q466,Data!D:F,2,0)</f>
        <v>MC7PD_B2B_0720_88</v>
      </c>
    </row>
    <row r="467" spans="1:18" x14ac:dyDescent="0.25">
      <c r="A467" s="7" t="s">
        <v>794</v>
      </c>
      <c r="B467" s="7" t="s">
        <v>768</v>
      </c>
      <c r="C467" s="7">
        <v>337342</v>
      </c>
      <c r="D467" s="7" t="s">
        <v>802</v>
      </c>
      <c r="E467" s="7" t="s">
        <v>140</v>
      </c>
      <c r="F467" s="7" t="s">
        <v>141</v>
      </c>
      <c r="G467" s="7" t="s">
        <v>106</v>
      </c>
      <c r="H467" s="19">
        <v>0.1</v>
      </c>
      <c r="I467" s="58" t="s">
        <v>1440</v>
      </c>
      <c r="J467" s="59">
        <v>42906818.18181818</v>
      </c>
      <c r="K467" s="59">
        <v>66443990.909090906</v>
      </c>
      <c r="L467" s="59">
        <v>40746681.818181813</v>
      </c>
      <c r="M467" s="60">
        <v>33718418.18181818</v>
      </c>
      <c r="N467" s="60">
        <v>43491872.727272727</v>
      </c>
      <c r="O467" s="61">
        <f t="shared" si="21"/>
        <v>45500000</v>
      </c>
      <c r="P467" s="60">
        <f t="shared" si="22"/>
        <v>15000000</v>
      </c>
      <c r="Q467" t="str">
        <f t="shared" si="23"/>
        <v>Hoan Hao Tin_0.1</v>
      </c>
      <c r="R467" t="str">
        <f>VLOOKUP(Q467,Data!D:F,2,0)</f>
        <v>MC7PD_B2B_0720_151</v>
      </c>
    </row>
    <row r="468" spans="1:18" x14ac:dyDescent="0.25">
      <c r="A468" s="7" t="s">
        <v>794</v>
      </c>
      <c r="B468" s="7" t="s">
        <v>977</v>
      </c>
      <c r="C468" s="7">
        <v>337342</v>
      </c>
      <c r="D468" s="7" t="s">
        <v>802</v>
      </c>
      <c r="E468" s="7" t="s">
        <v>1801</v>
      </c>
      <c r="F468" s="7" t="s">
        <v>1802</v>
      </c>
      <c r="G468" s="7" t="s">
        <v>108</v>
      </c>
      <c r="H468" s="13">
        <v>0.05</v>
      </c>
      <c r="I468" s="8" t="s">
        <v>1785</v>
      </c>
      <c r="J468" s="8"/>
      <c r="K468" s="8"/>
      <c r="L468" s="60"/>
      <c r="M468" s="60"/>
      <c r="N468" s="7"/>
      <c r="O468" s="61">
        <f t="shared" si="21"/>
        <v>0</v>
      </c>
      <c r="P468" s="60">
        <f t="shared" si="22"/>
        <v>0</v>
      </c>
      <c r="Q468" t="str">
        <f t="shared" si="23"/>
        <v>DL Blue_0.05</v>
      </c>
      <c r="R468" t="str">
        <f>VLOOKUP(Q468,Data!D:F,2,0)</f>
        <v>MC7PD_B2B_0720_41</v>
      </c>
    </row>
    <row r="469" spans="1:18" x14ac:dyDescent="0.25">
      <c r="A469" s="7" t="s">
        <v>794</v>
      </c>
      <c r="B469" s="7" t="s">
        <v>977</v>
      </c>
      <c r="C469" s="7">
        <v>337342</v>
      </c>
      <c r="D469" s="7" t="s">
        <v>802</v>
      </c>
      <c r="E469" s="7" t="s">
        <v>1801</v>
      </c>
      <c r="F469" s="7" t="s">
        <v>1802</v>
      </c>
      <c r="G469" s="7" t="s">
        <v>933</v>
      </c>
      <c r="H469" s="13">
        <v>0.05</v>
      </c>
      <c r="I469" s="8" t="s">
        <v>1785</v>
      </c>
      <c r="J469" s="8"/>
      <c r="K469" s="8"/>
      <c r="L469" s="60"/>
      <c r="M469" s="60"/>
      <c r="N469" s="7"/>
      <c r="O469" s="61">
        <f t="shared" si="21"/>
        <v>0</v>
      </c>
      <c r="P469" s="60">
        <f t="shared" si="22"/>
        <v>0</v>
      </c>
      <c r="Q469" t="str">
        <f t="shared" si="23"/>
        <v>Fresh 110/ 180_0.05</v>
      </c>
      <c r="R469" t="str">
        <f>VLOOKUP(Q469,Data!D:F,2,0)</f>
        <v>MC7PD_B2B_0720_91</v>
      </c>
    </row>
    <row r="470" spans="1:18" x14ac:dyDescent="0.25">
      <c r="A470" s="7" t="s">
        <v>794</v>
      </c>
      <c r="B470" s="7" t="s">
        <v>977</v>
      </c>
      <c r="C470" s="7">
        <v>337342</v>
      </c>
      <c r="D470" s="7" t="s">
        <v>802</v>
      </c>
      <c r="E470" s="7" t="s">
        <v>1799</v>
      </c>
      <c r="F470" s="7" t="s">
        <v>1800</v>
      </c>
      <c r="G470" s="7" t="s">
        <v>107</v>
      </c>
      <c r="H470" s="13">
        <v>0.11</v>
      </c>
      <c r="I470" s="8" t="s">
        <v>1785</v>
      </c>
      <c r="J470" s="8"/>
      <c r="K470" s="8"/>
      <c r="L470" s="60"/>
      <c r="M470" s="60"/>
      <c r="N470" s="7"/>
      <c r="O470" s="61">
        <f t="shared" si="21"/>
        <v>0</v>
      </c>
      <c r="P470" s="60">
        <f t="shared" si="22"/>
        <v>0</v>
      </c>
      <c r="Q470" t="str">
        <f t="shared" si="23"/>
        <v>DL Gold_0.11</v>
      </c>
      <c r="R470" t="str">
        <f>VLOOKUP(Q470,Data!D:F,2,0)</f>
        <v>MC7PD_B2B_0720_63</v>
      </c>
    </row>
    <row r="471" spans="1:18" x14ac:dyDescent="0.25">
      <c r="A471" s="7" t="s">
        <v>794</v>
      </c>
      <c r="B471" s="7" t="s">
        <v>977</v>
      </c>
      <c r="C471" s="7">
        <v>337342</v>
      </c>
      <c r="D471" s="7" t="s">
        <v>802</v>
      </c>
      <c r="E471" s="7" t="s">
        <v>1799</v>
      </c>
      <c r="F471" s="7" t="s">
        <v>1800</v>
      </c>
      <c r="G471" s="7" t="s">
        <v>113</v>
      </c>
      <c r="H471" s="13">
        <v>0.11</v>
      </c>
      <c r="I471" s="8" t="s">
        <v>1785</v>
      </c>
      <c r="J471" s="8"/>
      <c r="K471" s="8"/>
      <c r="L471" s="60"/>
      <c r="M471" s="60"/>
      <c r="N471" s="7"/>
      <c r="O471" s="61">
        <f t="shared" si="21"/>
        <v>0</v>
      </c>
      <c r="P471" s="60">
        <f t="shared" si="22"/>
        <v>0</v>
      </c>
      <c r="Q471" t="str">
        <f t="shared" si="23"/>
        <v>YM 110/ 170_0.11</v>
      </c>
      <c r="R471" t="str">
        <f>VLOOKUP(Q471,Data!D:F,2,0)</f>
        <v>MC7PD_B2B_0720_185</v>
      </c>
    </row>
    <row r="472" spans="1:18" x14ac:dyDescent="0.25">
      <c r="A472" s="7" t="s">
        <v>794</v>
      </c>
      <c r="B472" s="7" t="s">
        <v>768</v>
      </c>
      <c r="C472" s="7">
        <v>337342</v>
      </c>
      <c r="D472" s="7" t="s">
        <v>802</v>
      </c>
      <c r="E472" s="7" t="s">
        <v>146</v>
      </c>
      <c r="F472" s="7" t="s">
        <v>147</v>
      </c>
      <c r="G472" s="7" t="s">
        <v>104</v>
      </c>
      <c r="H472" s="19">
        <v>0.15</v>
      </c>
      <c r="I472" s="58" t="s">
        <v>1441</v>
      </c>
      <c r="J472" s="59">
        <v>0</v>
      </c>
      <c r="K472" s="59">
        <v>0</v>
      </c>
      <c r="L472" s="59">
        <v>0</v>
      </c>
      <c r="M472" s="60">
        <v>621818.18181818177</v>
      </c>
      <c r="N472" s="60">
        <v>0</v>
      </c>
      <c r="O472" s="61">
        <f t="shared" si="21"/>
        <v>100000</v>
      </c>
      <c r="P472" s="60">
        <f t="shared" si="22"/>
        <v>0</v>
      </c>
      <c r="Q472" t="str">
        <f t="shared" si="23"/>
        <v>Cup yogurt_0.15</v>
      </c>
      <c r="R472" t="str">
        <f>VLOOKUP(Q472,Data!D:F,2,0)</f>
        <v>MC7PD_B2B_0720_37</v>
      </c>
    </row>
    <row r="473" spans="1:18" x14ac:dyDescent="0.25">
      <c r="A473" s="7" t="s">
        <v>794</v>
      </c>
      <c r="B473" s="7" t="s">
        <v>768</v>
      </c>
      <c r="C473" s="7">
        <v>337342</v>
      </c>
      <c r="D473" s="7" t="s">
        <v>802</v>
      </c>
      <c r="E473" s="7" t="s">
        <v>146</v>
      </c>
      <c r="F473" s="7" t="s">
        <v>147</v>
      </c>
      <c r="G473" s="7" t="s">
        <v>932</v>
      </c>
      <c r="H473" s="19">
        <v>0.12</v>
      </c>
      <c r="I473" s="58" t="s">
        <v>1441</v>
      </c>
      <c r="J473" s="59">
        <v>0</v>
      </c>
      <c r="K473" s="59">
        <v>0</v>
      </c>
      <c r="L473" s="59">
        <v>0</v>
      </c>
      <c r="M473" s="60">
        <v>0</v>
      </c>
      <c r="N473" s="60">
        <v>0</v>
      </c>
      <c r="O473" s="61">
        <f t="shared" si="21"/>
        <v>0</v>
      </c>
      <c r="P473" s="60">
        <f t="shared" si="22"/>
        <v>0</v>
      </c>
      <c r="Q473" t="str">
        <f t="shared" si="23"/>
        <v>Fino_0.12</v>
      </c>
      <c r="R473" t="str">
        <f>VLOOKUP(Q473,Data!D:F,2,0)</f>
        <v>MC7PD_B2B_0720_83</v>
      </c>
    </row>
    <row r="474" spans="1:18" x14ac:dyDescent="0.25">
      <c r="A474" s="7" t="s">
        <v>794</v>
      </c>
      <c r="B474" s="7" t="s">
        <v>768</v>
      </c>
      <c r="C474" s="7">
        <v>337342</v>
      </c>
      <c r="D474" s="7" t="s">
        <v>802</v>
      </c>
      <c r="E474" s="7" t="s">
        <v>146</v>
      </c>
      <c r="F474" s="7" t="s">
        <v>147</v>
      </c>
      <c r="G474" s="7" t="s">
        <v>934</v>
      </c>
      <c r="H474" s="19">
        <v>0.12</v>
      </c>
      <c r="I474" s="58" t="s">
        <v>1441</v>
      </c>
      <c r="J474" s="59">
        <v>0</v>
      </c>
      <c r="K474" s="59">
        <v>0</v>
      </c>
      <c r="L474" s="59">
        <v>0</v>
      </c>
      <c r="M474" s="60">
        <v>0</v>
      </c>
      <c r="N474" s="60">
        <v>0</v>
      </c>
      <c r="O474" s="61">
        <f t="shared" si="21"/>
        <v>0</v>
      </c>
      <c r="P474" s="60">
        <f t="shared" si="22"/>
        <v>0</v>
      </c>
      <c r="Q474" t="str">
        <f t="shared" si="23"/>
        <v>Fresh 1L_0.12</v>
      </c>
      <c r="R474" t="str">
        <f>VLOOKUP(Q474,Data!D:F,2,0)</f>
        <v>MC7PD_B2B_0720_123</v>
      </c>
    </row>
    <row r="475" spans="1:18" x14ac:dyDescent="0.25">
      <c r="A475" s="7" t="s">
        <v>794</v>
      </c>
      <c r="B475" s="7" t="s">
        <v>768</v>
      </c>
      <c r="C475" s="7">
        <v>337342</v>
      </c>
      <c r="D475" s="7" t="s">
        <v>802</v>
      </c>
      <c r="E475" s="7" t="s">
        <v>146</v>
      </c>
      <c r="F475" s="7" t="s">
        <v>147</v>
      </c>
      <c r="G475" s="7" t="s">
        <v>105</v>
      </c>
      <c r="H475" s="19">
        <v>0.12</v>
      </c>
      <c r="I475" s="58" t="s">
        <v>1441</v>
      </c>
      <c r="J475" s="59">
        <v>0</v>
      </c>
      <c r="K475" s="59">
        <v>0</v>
      </c>
      <c r="L475" s="59">
        <v>2893090.9090909087</v>
      </c>
      <c r="M475" s="60">
        <v>0</v>
      </c>
      <c r="N475" s="60">
        <v>0</v>
      </c>
      <c r="O475" s="61">
        <f t="shared" si="21"/>
        <v>600000</v>
      </c>
      <c r="P475" s="60">
        <f t="shared" si="22"/>
        <v>200000</v>
      </c>
      <c r="Q475" t="str">
        <f t="shared" si="23"/>
        <v>Hoan Hao 1L_0.12</v>
      </c>
      <c r="R475" t="str">
        <f>VLOOKUP(Q475,Data!D:F,2,0)</f>
        <v>MC7PD_B2B_0720_140</v>
      </c>
    </row>
    <row r="476" spans="1:18" x14ac:dyDescent="0.25">
      <c r="A476" s="7" t="s">
        <v>794</v>
      </c>
      <c r="B476" s="7" t="s">
        <v>768</v>
      </c>
      <c r="C476" s="7">
        <v>337342</v>
      </c>
      <c r="D476" s="7" t="s">
        <v>802</v>
      </c>
      <c r="E476" s="7" t="s">
        <v>146</v>
      </c>
      <c r="F476" s="7" t="s">
        <v>147</v>
      </c>
      <c r="G476" s="7" t="s">
        <v>106</v>
      </c>
      <c r="H476" s="19">
        <v>0.1</v>
      </c>
      <c r="I476" s="58" t="s">
        <v>1441</v>
      </c>
      <c r="J476" s="59">
        <v>6087272.7272727266</v>
      </c>
      <c r="K476" s="59">
        <v>16909090.909090906</v>
      </c>
      <c r="L476" s="59">
        <v>0</v>
      </c>
      <c r="M476" s="60">
        <v>0</v>
      </c>
      <c r="N476" s="60">
        <v>24951054.545454543</v>
      </c>
      <c r="O476" s="61">
        <f t="shared" si="21"/>
        <v>9600000</v>
      </c>
      <c r="P476" s="60">
        <f t="shared" si="22"/>
        <v>3200000</v>
      </c>
      <c r="Q476" t="str">
        <f t="shared" si="23"/>
        <v>Hoan Hao Tin_0.1</v>
      </c>
      <c r="R476" t="str">
        <f>VLOOKUP(Q476,Data!D:F,2,0)</f>
        <v>MC7PD_B2B_0720_151</v>
      </c>
    </row>
    <row r="477" spans="1:18" x14ac:dyDescent="0.25">
      <c r="A477" s="7" t="s">
        <v>794</v>
      </c>
      <c r="B477" s="7" t="s">
        <v>768</v>
      </c>
      <c r="C477" s="7">
        <v>337342</v>
      </c>
      <c r="D477" s="7" t="s">
        <v>802</v>
      </c>
      <c r="E477" s="7" t="s">
        <v>148</v>
      </c>
      <c r="F477" s="7" t="s">
        <v>149</v>
      </c>
      <c r="G477" s="7" t="s">
        <v>104</v>
      </c>
      <c r="H477" s="19">
        <v>0.15</v>
      </c>
      <c r="I477" s="58" t="s">
        <v>1442</v>
      </c>
      <c r="J477" s="59">
        <v>0</v>
      </c>
      <c r="K477" s="59">
        <v>6218181.8181818174</v>
      </c>
      <c r="L477" s="59">
        <v>1848181.8181818181</v>
      </c>
      <c r="M477" s="60">
        <v>5570454.5454545449</v>
      </c>
      <c r="N477" s="60">
        <v>11581363.636363635</v>
      </c>
      <c r="O477" s="61">
        <f t="shared" si="21"/>
        <v>5000000</v>
      </c>
      <c r="P477" s="60">
        <f t="shared" si="22"/>
        <v>2500000</v>
      </c>
      <c r="Q477" t="str">
        <f t="shared" si="23"/>
        <v>Cup yogurt_0.15</v>
      </c>
      <c r="R477" t="str">
        <f>VLOOKUP(Q477,Data!D:F,2,0)</f>
        <v>MC7PD_B2B_0720_37</v>
      </c>
    </row>
    <row r="478" spans="1:18" x14ac:dyDescent="0.25">
      <c r="A478" s="7" t="s">
        <v>794</v>
      </c>
      <c r="B478" s="7" t="s">
        <v>768</v>
      </c>
      <c r="C478" s="7">
        <v>337342</v>
      </c>
      <c r="D478" s="7" t="s">
        <v>802</v>
      </c>
      <c r="E478" s="7" t="s">
        <v>148</v>
      </c>
      <c r="F478" s="7" t="s">
        <v>149</v>
      </c>
      <c r="G478" s="7" t="s">
        <v>932</v>
      </c>
      <c r="H478" s="19">
        <v>0.15</v>
      </c>
      <c r="I478" s="58" t="s">
        <v>1442</v>
      </c>
      <c r="J478" s="59">
        <v>2053825.4545454544</v>
      </c>
      <c r="K478" s="59">
        <v>0</v>
      </c>
      <c r="L478" s="59">
        <v>3504339.0909090908</v>
      </c>
      <c r="M478" s="60">
        <v>4852182.7272727266</v>
      </c>
      <c r="N478" s="60">
        <v>9434759.0909090899</v>
      </c>
      <c r="O478" s="61">
        <f t="shared" si="21"/>
        <v>4000000</v>
      </c>
      <c r="P478" s="60">
        <f t="shared" si="22"/>
        <v>2000000</v>
      </c>
      <c r="Q478" t="str">
        <f t="shared" si="23"/>
        <v>Fino_0.15</v>
      </c>
      <c r="R478" t="str">
        <f>VLOOKUP(Q478,Data!D:F,2,0)</f>
        <v>MC7PD_B2B_0720_88</v>
      </c>
    </row>
    <row r="479" spans="1:18" x14ac:dyDescent="0.25">
      <c r="A479" s="7" t="s">
        <v>794</v>
      </c>
      <c r="B479" s="7" t="s">
        <v>768</v>
      </c>
      <c r="C479" s="7">
        <v>337342</v>
      </c>
      <c r="D479" s="7" t="s">
        <v>802</v>
      </c>
      <c r="E479" s="7" t="s">
        <v>148</v>
      </c>
      <c r="F479" s="7" t="s">
        <v>149</v>
      </c>
      <c r="G479" s="7" t="s">
        <v>934</v>
      </c>
      <c r="H479" s="19">
        <v>0.15</v>
      </c>
      <c r="I479" s="58" t="s">
        <v>1442</v>
      </c>
      <c r="J479" s="59">
        <v>0</v>
      </c>
      <c r="K479" s="59">
        <v>0</v>
      </c>
      <c r="L479" s="59">
        <v>0</v>
      </c>
      <c r="M479" s="60">
        <v>4418618.1818181816</v>
      </c>
      <c r="N479" s="60">
        <v>1739830.9090909089</v>
      </c>
      <c r="O479" s="61">
        <f t="shared" si="21"/>
        <v>1200000</v>
      </c>
      <c r="P479" s="60">
        <f t="shared" si="22"/>
        <v>600000</v>
      </c>
      <c r="Q479" t="str">
        <f t="shared" si="23"/>
        <v>Fresh 1L_0.15</v>
      </c>
      <c r="R479" t="str">
        <f>VLOOKUP(Q479,Data!D:F,2,0)</f>
        <v>MC7PD_B2B_0720_127</v>
      </c>
    </row>
    <row r="480" spans="1:18" x14ac:dyDescent="0.25">
      <c r="A480" s="7" t="s">
        <v>794</v>
      </c>
      <c r="B480" s="7" t="s">
        <v>768</v>
      </c>
      <c r="C480" s="7">
        <v>337342</v>
      </c>
      <c r="D480" s="7" t="s">
        <v>802</v>
      </c>
      <c r="E480" s="7" t="s">
        <v>148</v>
      </c>
      <c r="F480" s="7" t="s">
        <v>149</v>
      </c>
      <c r="G480" s="7" t="s">
        <v>105</v>
      </c>
      <c r="H480" s="19">
        <v>0.13</v>
      </c>
      <c r="I480" s="58" t="s">
        <v>1442</v>
      </c>
      <c r="J480" s="59">
        <v>1701818.1818181816</v>
      </c>
      <c r="K480" s="59">
        <v>5105454.5454545449</v>
      </c>
      <c r="L480" s="59">
        <v>4050327.2727272725</v>
      </c>
      <c r="M480" s="60">
        <v>1398327.2727272727</v>
      </c>
      <c r="N480" s="60">
        <v>2314472.7272727271</v>
      </c>
      <c r="O480" s="61">
        <f t="shared" si="21"/>
        <v>2900000</v>
      </c>
      <c r="P480" s="60">
        <f t="shared" si="22"/>
        <v>1200000</v>
      </c>
      <c r="Q480" t="str">
        <f t="shared" si="23"/>
        <v>Hoan Hao 1L_0.13</v>
      </c>
      <c r="R480" t="str">
        <f>VLOOKUP(Q480,Data!D:F,2,0)</f>
        <v>MC7PD_B2B_0720_141</v>
      </c>
    </row>
    <row r="481" spans="1:18" x14ac:dyDescent="0.25">
      <c r="A481" s="7" t="s">
        <v>794</v>
      </c>
      <c r="B481" s="7" t="s">
        <v>768</v>
      </c>
      <c r="C481" s="7">
        <v>337342</v>
      </c>
      <c r="D481" s="7" t="s">
        <v>802</v>
      </c>
      <c r="E481" s="7" t="s">
        <v>148</v>
      </c>
      <c r="F481" s="7" t="s">
        <v>149</v>
      </c>
      <c r="G481" s="7" t="s">
        <v>106</v>
      </c>
      <c r="H481" s="19">
        <v>0.1</v>
      </c>
      <c r="I481" s="58" t="s">
        <v>1442</v>
      </c>
      <c r="J481" s="59">
        <v>20290909.09090909</v>
      </c>
      <c r="K481" s="59">
        <v>51558636.36363636</v>
      </c>
      <c r="L481" s="59">
        <v>2069672.7272727271</v>
      </c>
      <c r="M481" s="60">
        <v>42801981.818181813</v>
      </c>
      <c r="N481" s="60">
        <v>19000745.454545453</v>
      </c>
      <c r="O481" s="61">
        <f t="shared" si="21"/>
        <v>27100000</v>
      </c>
      <c r="P481" s="60">
        <f t="shared" si="22"/>
        <v>8900000</v>
      </c>
      <c r="Q481" t="str">
        <f t="shared" si="23"/>
        <v>Hoan Hao Tin_0.1</v>
      </c>
      <c r="R481" t="str">
        <f>VLOOKUP(Q481,Data!D:F,2,0)</f>
        <v>MC7PD_B2B_0720_151</v>
      </c>
    </row>
    <row r="482" spans="1:18" x14ac:dyDescent="0.25">
      <c r="A482" s="7" t="s">
        <v>794</v>
      </c>
      <c r="B482" s="7" t="s">
        <v>768</v>
      </c>
      <c r="C482" s="7">
        <v>337342</v>
      </c>
      <c r="D482" s="7" t="s">
        <v>802</v>
      </c>
      <c r="E482" s="7" t="s">
        <v>148</v>
      </c>
      <c r="F482" s="7" t="s">
        <v>149</v>
      </c>
      <c r="G482" s="9" t="s">
        <v>111</v>
      </c>
      <c r="H482" s="19">
        <v>0.1</v>
      </c>
      <c r="I482" s="58" t="s">
        <v>1442</v>
      </c>
      <c r="J482" s="59">
        <v>0</v>
      </c>
      <c r="K482" s="59">
        <v>0</v>
      </c>
      <c r="L482" s="59">
        <v>0</v>
      </c>
      <c r="M482" s="60">
        <v>0</v>
      </c>
      <c r="N482" s="60">
        <v>0</v>
      </c>
      <c r="O482" s="61">
        <f t="shared" si="21"/>
        <v>0</v>
      </c>
      <c r="P482" s="60">
        <f t="shared" si="22"/>
        <v>0</v>
      </c>
      <c r="Q482" t="str">
        <f t="shared" si="23"/>
        <v>Ovaltine 285_0.1</v>
      </c>
      <c r="R482" t="str">
        <f>VLOOKUP(Q482,Data!D:F,2,0)</f>
        <v>MC7PD_B2B_0720_166</v>
      </c>
    </row>
    <row r="483" spans="1:18" x14ac:dyDescent="0.25">
      <c r="A483" s="7" t="s">
        <v>794</v>
      </c>
      <c r="B483" s="7" t="s">
        <v>768</v>
      </c>
      <c r="C483" s="7">
        <v>337342</v>
      </c>
      <c r="D483" s="7" t="s">
        <v>802</v>
      </c>
      <c r="E483" s="7" t="s">
        <v>152</v>
      </c>
      <c r="F483" s="7" t="s">
        <v>153</v>
      </c>
      <c r="G483" s="7" t="s">
        <v>108</v>
      </c>
      <c r="H483" s="19">
        <v>0.1</v>
      </c>
      <c r="I483" s="58" t="s">
        <v>1443</v>
      </c>
      <c r="J483" s="59">
        <v>0</v>
      </c>
      <c r="K483" s="59">
        <v>0</v>
      </c>
      <c r="L483" s="59">
        <v>3523723.6363636362</v>
      </c>
      <c r="M483" s="60">
        <v>21249930.909090906</v>
      </c>
      <c r="N483" s="60">
        <v>931499.99999999988</v>
      </c>
      <c r="O483" s="61">
        <f t="shared" si="21"/>
        <v>5100000</v>
      </c>
      <c r="P483" s="60">
        <f t="shared" si="22"/>
        <v>1700000</v>
      </c>
      <c r="Q483" t="str">
        <f t="shared" si="23"/>
        <v>DL Blue_0.1</v>
      </c>
      <c r="R483" t="str">
        <f>VLOOKUP(Q483,Data!D:F,2,0)</f>
        <v>MC7PD_B2B_0720_45</v>
      </c>
    </row>
    <row r="484" spans="1:18" x14ac:dyDescent="0.25">
      <c r="A484" s="7" t="s">
        <v>794</v>
      </c>
      <c r="B484" s="7" t="s">
        <v>768</v>
      </c>
      <c r="C484" s="7">
        <v>337342</v>
      </c>
      <c r="D484" s="7" t="s">
        <v>802</v>
      </c>
      <c r="E484" s="7" t="s">
        <v>152</v>
      </c>
      <c r="F484" s="7" t="s">
        <v>153</v>
      </c>
      <c r="G484" s="7" t="s">
        <v>107</v>
      </c>
      <c r="H484" s="19">
        <v>0.1</v>
      </c>
      <c r="I484" s="58" t="s">
        <v>1443</v>
      </c>
      <c r="J484" s="59">
        <v>0</v>
      </c>
      <c r="K484" s="59">
        <v>68090171.818181813</v>
      </c>
      <c r="L484" s="59">
        <v>17851787.27272727</v>
      </c>
      <c r="M484" s="60">
        <v>63816112.727272719</v>
      </c>
      <c r="N484" s="60">
        <v>40730076.36363636</v>
      </c>
      <c r="O484" s="61">
        <f t="shared" si="21"/>
        <v>38100000</v>
      </c>
      <c r="P484" s="60">
        <f t="shared" si="22"/>
        <v>12600000</v>
      </c>
      <c r="Q484" t="str">
        <f t="shared" si="23"/>
        <v>DL Gold_0.1</v>
      </c>
      <c r="R484" t="str">
        <f>VLOOKUP(Q484,Data!D:F,2,0)</f>
        <v>MC7PD_B2B_0720_62</v>
      </c>
    </row>
    <row r="485" spans="1:18" x14ac:dyDescent="0.25">
      <c r="A485" s="7" t="s">
        <v>794</v>
      </c>
      <c r="B485" s="7" t="s">
        <v>768</v>
      </c>
      <c r="C485" s="7">
        <v>337342</v>
      </c>
      <c r="D485" s="7" t="s">
        <v>802</v>
      </c>
      <c r="E485" s="7" t="s">
        <v>154</v>
      </c>
      <c r="F485" s="7" t="s">
        <v>155</v>
      </c>
      <c r="G485" s="7" t="s">
        <v>931</v>
      </c>
      <c r="H485" s="19">
        <v>0.15</v>
      </c>
      <c r="I485" s="58" t="s">
        <v>1444</v>
      </c>
      <c r="J485" s="59">
        <v>0</v>
      </c>
      <c r="K485" s="59">
        <v>0</v>
      </c>
      <c r="L485" s="59">
        <v>849542.72727272718</v>
      </c>
      <c r="M485" s="60">
        <v>0</v>
      </c>
      <c r="N485" s="60">
        <v>0</v>
      </c>
      <c r="O485" s="61">
        <f t="shared" si="21"/>
        <v>200000</v>
      </c>
      <c r="P485" s="60">
        <f t="shared" si="22"/>
        <v>100000</v>
      </c>
      <c r="Q485" t="str">
        <f t="shared" si="23"/>
        <v>CK 110/ 170_0.15</v>
      </c>
      <c r="R485" t="str">
        <f>VLOOKUP(Q485,Data!D:F,2,0)</f>
        <v>MC7PD_B2B_0720_28</v>
      </c>
    </row>
    <row r="486" spans="1:18" x14ac:dyDescent="0.25">
      <c r="A486" s="7" t="s">
        <v>794</v>
      </c>
      <c r="B486" s="7" t="s">
        <v>768</v>
      </c>
      <c r="C486" s="7">
        <v>337342</v>
      </c>
      <c r="D486" s="7" t="s">
        <v>802</v>
      </c>
      <c r="E486" s="7" t="s">
        <v>154</v>
      </c>
      <c r="F486" s="7" t="s">
        <v>155</v>
      </c>
      <c r="G486" s="7" t="s">
        <v>108</v>
      </c>
      <c r="H486" s="19">
        <v>0.1</v>
      </c>
      <c r="I486" s="58" t="s">
        <v>1444</v>
      </c>
      <c r="J486" s="59">
        <v>880930.90909090906</v>
      </c>
      <c r="K486" s="59">
        <v>0</v>
      </c>
      <c r="L486" s="59">
        <v>5285585.4545454541</v>
      </c>
      <c r="M486" s="60">
        <v>1862999.9999999998</v>
      </c>
      <c r="N486" s="60">
        <v>7451999.9999999991</v>
      </c>
      <c r="O486" s="61">
        <f t="shared" si="21"/>
        <v>3100000</v>
      </c>
      <c r="P486" s="60">
        <f t="shared" si="22"/>
        <v>1000000</v>
      </c>
      <c r="Q486" t="str">
        <f t="shared" si="23"/>
        <v>DL Blue_0.1</v>
      </c>
      <c r="R486" t="str">
        <f>VLOOKUP(Q486,Data!D:F,2,0)</f>
        <v>MC7PD_B2B_0720_45</v>
      </c>
    </row>
    <row r="487" spans="1:18" x14ac:dyDescent="0.25">
      <c r="A487" s="7" t="s">
        <v>794</v>
      </c>
      <c r="B487" s="7" t="s">
        <v>768</v>
      </c>
      <c r="C487" s="7">
        <v>337342</v>
      </c>
      <c r="D487" s="7" t="s">
        <v>802</v>
      </c>
      <c r="E487" s="7" t="s">
        <v>154</v>
      </c>
      <c r="F487" s="7" t="s">
        <v>155</v>
      </c>
      <c r="G487" s="7" t="s">
        <v>107</v>
      </c>
      <c r="H487" s="19">
        <v>0.1</v>
      </c>
      <c r="I487" s="58" t="s">
        <v>1444</v>
      </c>
      <c r="J487" s="59">
        <v>0</v>
      </c>
      <c r="K487" s="59">
        <v>0</v>
      </c>
      <c r="L487" s="59">
        <v>2211318.1818181816</v>
      </c>
      <c r="M487" s="60">
        <v>0</v>
      </c>
      <c r="N487" s="60">
        <v>21812000</v>
      </c>
      <c r="O487" s="61">
        <f t="shared" si="21"/>
        <v>4800000</v>
      </c>
      <c r="P487" s="60">
        <f t="shared" si="22"/>
        <v>1600000</v>
      </c>
      <c r="Q487" t="str">
        <f t="shared" si="23"/>
        <v>DL Gold_0.1</v>
      </c>
      <c r="R487" t="str">
        <f>VLOOKUP(Q487,Data!D:F,2,0)</f>
        <v>MC7PD_B2B_0720_62</v>
      </c>
    </row>
    <row r="488" spans="1:18" x14ac:dyDescent="0.25">
      <c r="A488" s="7" t="s">
        <v>794</v>
      </c>
      <c r="B488" s="7" t="s">
        <v>768</v>
      </c>
      <c r="C488" s="7">
        <v>337342</v>
      </c>
      <c r="D488" s="7" t="s">
        <v>802</v>
      </c>
      <c r="E488" s="7" t="s">
        <v>154</v>
      </c>
      <c r="F488" s="7" t="s">
        <v>155</v>
      </c>
      <c r="G488" s="7" t="s">
        <v>932</v>
      </c>
      <c r="H488" s="19">
        <v>0.13</v>
      </c>
      <c r="I488" s="58" t="s">
        <v>1444</v>
      </c>
      <c r="J488" s="59">
        <v>9584513.6363636348</v>
      </c>
      <c r="K488" s="59">
        <v>9242199.0909090899</v>
      </c>
      <c r="L488" s="59">
        <v>2695645.4545454541</v>
      </c>
      <c r="M488" s="60">
        <v>0</v>
      </c>
      <c r="N488" s="60">
        <v>16173872.727272727</v>
      </c>
      <c r="O488" s="61">
        <f t="shared" si="21"/>
        <v>7500000</v>
      </c>
      <c r="P488" s="60">
        <f t="shared" si="22"/>
        <v>3200000</v>
      </c>
      <c r="Q488" t="str">
        <f t="shared" si="23"/>
        <v>Fino_0.13</v>
      </c>
      <c r="R488" t="str">
        <f>VLOOKUP(Q488,Data!D:F,2,0)</f>
        <v>MC7PD_B2B_0720_84</v>
      </c>
    </row>
    <row r="489" spans="1:18" x14ac:dyDescent="0.25">
      <c r="A489" s="7" t="s">
        <v>794</v>
      </c>
      <c r="B489" s="7" t="s">
        <v>768</v>
      </c>
      <c r="C489" s="7">
        <v>337342</v>
      </c>
      <c r="D489" s="7" t="s">
        <v>802</v>
      </c>
      <c r="E489" s="7" t="s">
        <v>154</v>
      </c>
      <c r="F489" s="7" t="s">
        <v>155</v>
      </c>
      <c r="G489" s="7" t="s">
        <v>933</v>
      </c>
      <c r="H489" s="19">
        <v>0.13</v>
      </c>
      <c r="I489" s="58" t="s">
        <v>1444</v>
      </c>
      <c r="J489" s="59">
        <v>0</v>
      </c>
      <c r="K489" s="59">
        <v>0</v>
      </c>
      <c r="L489" s="59">
        <v>311875.45454545453</v>
      </c>
      <c r="M489" s="60">
        <v>0</v>
      </c>
      <c r="N489" s="60">
        <v>935626.36363636353</v>
      </c>
      <c r="O489" s="61">
        <f t="shared" si="21"/>
        <v>200000</v>
      </c>
      <c r="P489" s="60">
        <f t="shared" si="22"/>
        <v>100000</v>
      </c>
      <c r="Q489" t="str">
        <f t="shared" si="23"/>
        <v>Fresh 110/ 180_0.13</v>
      </c>
      <c r="R489" t="str">
        <f>VLOOKUP(Q489,Data!D:F,2,0)</f>
        <v>MC7PD_B2B_0720_104</v>
      </c>
    </row>
    <row r="490" spans="1:18" x14ac:dyDescent="0.25">
      <c r="A490" s="7" t="s">
        <v>794</v>
      </c>
      <c r="B490" s="7" t="s">
        <v>768</v>
      </c>
      <c r="C490" s="7">
        <v>337342</v>
      </c>
      <c r="D490" s="7" t="s">
        <v>802</v>
      </c>
      <c r="E490" s="7" t="s">
        <v>154</v>
      </c>
      <c r="F490" s="7" t="s">
        <v>155</v>
      </c>
      <c r="G490" s="7" t="s">
        <v>934</v>
      </c>
      <c r="H490" s="19">
        <v>0.15</v>
      </c>
      <c r="I490" s="58" t="s">
        <v>1444</v>
      </c>
      <c r="J490" s="59">
        <v>0</v>
      </c>
      <c r="K490" s="59">
        <v>0</v>
      </c>
      <c r="L490" s="59">
        <v>6627927.2727272725</v>
      </c>
      <c r="M490" s="60">
        <v>0</v>
      </c>
      <c r="N490" s="60">
        <v>0</v>
      </c>
      <c r="O490" s="61">
        <f t="shared" si="21"/>
        <v>1300000</v>
      </c>
      <c r="P490" s="60">
        <f t="shared" si="22"/>
        <v>600000</v>
      </c>
      <c r="Q490" t="str">
        <f t="shared" si="23"/>
        <v>Fresh 1L_0.15</v>
      </c>
      <c r="R490" t="str">
        <f>VLOOKUP(Q490,Data!D:F,2,0)</f>
        <v>MC7PD_B2B_0720_127</v>
      </c>
    </row>
    <row r="491" spans="1:18" x14ac:dyDescent="0.25">
      <c r="A491" s="7" t="s">
        <v>794</v>
      </c>
      <c r="B491" s="7" t="s">
        <v>768</v>
      </c>
      <c r="C491" s="7">
        <v>337342</v>
      </c>
      <c r="D491" s="7" t="s">
        <v>802</v>
      </c>
      <c r="E491" s="7" t="s">
        <v>154</v>
      </c>
      <c r="F491" s="7" t="s">
        <v>155</v>
      </c>
      <c r="G491" s="7" t="s">
        <v>105</v>
      </c>
      <c r="H491" s="19">
        <v>0.13</v>
      </c>
      <c r="I491" s="58" t="s">
        <v>1444</v>
      </c>
      <c r="J491" s="59">
        <v>0</v>
      </c>
      <c r="K491" s="59">
        <v>21408872.727272727</v>
      </c>
      <c r="L491" s="59">
        <v>5207563.6363636358</v>
      </c>
      <c r="M491" s="60">
        <v>0</v>
      </c>
      <c r="N491" s="60">
        <v>0</v>
      </c>
      <c r="O491" s="61">
        <f t="shared" si="21"/>
        <v>5300000</v>
      </c>
      <c r="P491" s="60">
        <f t="shared" si="22"/>
        <v>2300000</v>
      </c>
      <c r="Q491" t="str">
        <f t="shared" si="23"/>
        <v>Hoan Hao 1L_0.13</v>
      </c>
      <c r="R491" t="str">
        <f>VLOOKUP(Q491,Data!D:F,2,0)</f>
        <v>MC7PD_B2B_0720_141</v>
      </c>
    </row>
    <row r="492" spans="1:18" x14ac:dyDescent="0.25">
      <c r="A492" s="7" t="s">
        <v>794</v>
      </c>
      <c r="B492" s="7" t="s">
        <v>768</v>
      </c>
      <c r="C492" s="7">
        <v>337342</v>
      </c>
      <c r="D492" s="7" t="s">
        <v>802</v>
      </c>
      <c r="E492" s="7" t="s">
        <v>154</v>
      </c>
      <c r="F492" s="7" t="s">
        <v>155</v>
      </c>
      <c r="G492" s="7" t="s">
        <v>106</v>
      </c>
      <c r="H492" s="19">
        <v>0.1</v>
      </c>
      <c r="I492" s="58" t="s">
        <v>1444</v>
      </c>
      <c r="J492" s="59">
        <v>2240454.5454545454</v>
      </c>
      <c r="K492" s="59">
        <v>1352727.2727272727</v>
      </c>
      <c r="L492" s="59">
        <v>0</v>
      </c>
      <c r="M492" s="60">
        <v>0</v>
      </c>
      <c r="N492" s="60">
        <v>1466018.1818181816</v>
      </c>
      <c r="O492" s="61">
        <f t="shared" si="21"/>
        <v>1000000</v>
      </c>
      <c r="P492" s="60">
        <f t="shared" si="22"/>
        <v>300000</v>
      </c>
      <c r="Q492" t="str">
        <f t="shared" si="23"/>
        <v>Hoan Hao Tin_0.1</v>
      </c>
      <c r="R492" t="str">
        <f>VLOOKUP(Q492,Data!D:F,2,0)</f>
        <v>MC7PD_B2B_0720_151</v>
      </c>
    </row>
    <row r="493" spans="1:18" x14ac:dyDescent="0.25">
      <c r="A493" s="7" t="s">
        <v>794</v>
      </c>
      <c r="B493" s="7" t="s">
        <v>768</v>
      </c>
      <c r="C493" s="7">
        <v>337342</v>
      </c>
      <c r="D493" s="7" t="s">
        <v>802</v>
      </c>
      <c r="E493" s="7" t="s">
        <v>154</v>
      </c>
      <c r="F493" s="7" t="s">
        <v>155</v>
      </c>
      <c r="G493" s="7" t="s">
        <v>112</v>
      </c>
      <c r="H493" s="19">
        <v>0.03</v>
      </c>
      <c r="I493" s="58" t="s">
        <v>1444</v>
      </c>
      <c r="J493" s="59">
        <v>0</v>
      </c>
      <c r="K493" s="59">
        <v>0</v>
      </c>
      <c r="L493" s="59">
        <v>0</v>
      </c>
      <c r="M493" s="60">
        <v>0</v>
      </c>
      <c r="N493" s="60">
        <v>0</v>
      </c>
      <c r="O493" s="61">
        <f t="shared" si="21"/>
        <v>0</v>
      </c>
      <c r="P493" s="60">
        <f t="shared" si="22"/>
        <v>0</v>
      </c>
      <c r="Q493" t="str">
        <f t="shared" si="23"/>
        <v>Truong Sinh_0.03</v>
      </c>
      <c r="R493" t="str">
        <f>VLOOKUP(Q493,Data!D:F,2,0)</f>
        <v>MC7PD_B2B_0720_172</v>
      </c>
    </row>
    <row r="494" spans="1:18" x14ac:dyDescent="0.25">
      <c r="A494" s="7" t="s">
        <v>794</v>
      </c>
      <c r="B494" s="7" t="s">
        <v>768</v>
      </c>
      <c r="C494" s="7">
        <v>337342</v>
      </c>
      <c r="D494" s="7" t="s">
        <v>802</v>
      </c>
      <c r="E494" s="7" t="s">
        <v>154</v>
      </c>
      <c r="F494" s="7" t="s">
        <v>155</v>
      </c>
      <c r="G494" s="7" t="s">
        <v>113</v>
      </c>
      <c r="H494" s="19">
        <v>0.1</v>
      </c>
      <c r="I494" s="58" t="s">
        <v>1444</v>
      </c>
      <c r="J494" s="59">
        <v>0</v>
      </c>
      <c r="K494" s="59">
        <v>1127272.7272727273</v>
      </c>
      <c r="L494" s="59">
        <v>4743927.2727272725</v>
      </c>
      <c r="M494" s="60">
        <v>0</v>
      </c>
      <c r="N494" s="60">
        <v>12156272.727272727</v>
      </c>
      <c r="O494" s="61">
        <f t="shared" si="21"/>
        <v>3600000</v>
      </c>
      <c r="P494" s="60">
        <f t="shared" si="22"/>
        <v>1200000</v>
      </c>
      <c r="Q494" t="str">
        <f t="shared" si="23"/>
        <v>YM 110/ 170_0.1</v>
      </c>
      <c r="R494" t="str">
        <f>VLOOKUP(Q494,Data!D:F,2,0)</f>
        <v>MC7PD_B2B_0720_184</v>
      </c>
    </row>
    <row r="495" spans="1:18" x14ac:dyDescent="0.25">
      <c r="A495" s="7" t="s">
        <v>794</v>
      </c>
      <c r="B495" s="7" t="s">
        <v>768</v>
      </c>
      <c r="C495" s="7">
        <v>337342</v>
      </c>
      <c r="D495" s="7" t="s">
        <v>802</v>
      </c>
      <c r="E495" s="7" t="s">
        <v>156</v>
      </c>
      <c r="F495" s="7" t="s">
        <v>157</v>
      </c>
      <c r="G495" s="7" t="s">
        <v>932</v>
      </c>
      <c r="H495" s="19">
        <v>0.12</v>
      </c>
      <c r="I495" s="58" t="s">
        <v>1445</v>
      </c>
      <c r="J495" s="59">
        <v>0</v>
      </c>
      <c r="K495" s="59">
        <v>5904748.1818181816</v>
      </c>
      <c r="L495" s="59">
        <v>32617309.999999996</v>
      </c>
      <c r="M495" s="60">
        <v>15499971.818181816</v>
      </c>
      <c r="N495" s="60">
        <v>27877475.454545453</v>
      </c>
      <c r="O495" s="61">
        <f t="shared" si="21"/>
        <v>16400000</v>
      </c>
      <c r="P495" s="60">
        <f t="shared" si="22"/>
        <v>6500000</v>
      </c>
      <c r="Q495" t="str">
        <f t="shared" si="23"/>
        <v>Fino_0.12</v>
      </c>
      <c r="R495" t="str">
        <f>VLOOKUP(Q495,Data!D:F,2,0)</f>
        <v>MC7PD_B2B_0720_83</v>
      </c>
    </row>
    <row r="496" spans="1:18" x14ac:dyDescent="0.25">
      <c r="A496" s="7" t="s">
        <v>794</v>
      </c>
      <c r="B496" s="7" t="s">
        <v>768</v>
      </c>
      <c r="C496" s="7">
        <v>337342</v>
      </c>
      <c r="D496" s="7" t="s">
        <v>802</v>
      </c>
      <c r="E496" s="7" t="s">
        <v>156</v>
      </c>
      <c r="F496" s="7" t="s">
        <v>157</v>
      </c>
      <c r="G496" s="7" t="s">
        <v>934</v>
      </c>
      <c r="H496" s="19">
        <v>0.12</v>
      </c>
      <c r="I496" s="58" t="s">
        <v>1445</v>
      </c>
      <c r="J496" s="59">
        <v>0</v>
      </c>
      <c r="K496" s="59">
        <v>0</v>
      </c>
      <c r="L496" s="59">
        <v>0</v>
      </c>
      <c r="M496" s="60">
        <v>0</v>
      </c>
      <c r="N496" s="60">
        <v>0</v>
      </c>
      <c r="O496" s="61">
        <f t="shared" si="21"/>
        <v>0</v>
      </c>
      <c r="P496" s="60">
        <f t="shared" si="22"/>
        <v>0</v>
      </c>
      <c r="Q496" t="str">
        <f t="shared" si="23"/>
        <v>Fresh 1L_0.12</v>
      </c>
      <c r="R496" t="str">
        <f>VLOOKUP(Q496,Data!D:F,2,0)</f>
        <v>MC7PD_B2B_0720_123</v>
      </c>
    </row>
    <row r="497" spans="1:18" x14ac:dyDescent="0.25">
      <c r="A497" s="7" t="s">
        <v>794</v>
      </c>
      <c r="B497" s="7" t="s">
        <v>768</v>
      </c>
      <c r="C497" s="7">
        <v>337342</v>
      </c>
      <c r="D497" s="7" t="s">
        <v>802</v>
      </c>
      <c r="E497" s="7" t="s">
        <v>156</v>
      </c>
      <c r="F497" s="7" t="s">
        <v>157</v>
      </c>
      <c r="G497" s="7" t="s">
        <v>105</v>
      </c>
      <c r="H497" s="19">
        <v>0.12</v>
      </c>
      <c r="I497" s="58" t="s">
        <v>1445</v>
      </c>
      <c r="J497" s="59">
        <v>0</v>
      </c>
      <c r="K497" s="59">
        <v>578618.18181818177</v>
      </c>
      <c r="L497" s="59">
        <v>0</v>
      </c>
      <c r="M497" s="60">
        <v>0</v>
      </c>
      <c r="N497" s="60">
        <v>0</v>
      </c>
      <c r="O497" s="61">
        <f t="shared" si="21"/>
        <v>100000</v>
      </c>
      <c r="P497" s="60">
        <f t="shared" si="22"/>
        <v>0</v>
      </c>
      <c r="Q497" t="str">
        <f t="shared" si="23"/>
        <v>Hoan Hao 1L_0.12</v>
      </c>
      <c r="R497" t="str">
        <f>VLOOKUP(Q497,Data!D:F,2,0)</f>
        <v>MC7PD_B2B_0720_140</v>
      </c>
    </row>
    <row r="498" spans="1:18" x14ac:dyDescent="0.25">
      <c r="A498" s="7" t="s">
        <v>794</v>
      </c>
      <c r="B498" s="7" t="s">
        <v>768</v>
      </c>
      <c r="C498" s="7">
        <v>337342</v>
      </c>
      <c r="D498" s="7" t="s">
        <v>802</v>
      </c>
      <c r="E498" s="7" t="s">
        <v>156</v>
      </c>
      <c r="F498" s="7" t="s">
        <v>157</v>
      </c>
      <c r="G498" s="7" t="s">
        <v>106</v>
      </c>
      <c r="H498" s="19">
        <v>0.1</v>
      </c>
      <c r="I498" s="58" t="s">
        <v>1445</v>
      </c>
      <c r="J498" s="59">
        <v>676363.63636363635</v>
      </c>
      <c r="K498" s="59">
        <v>2183527.2727272725</v>
      </c>
      <c r="L498" s="59">
        <v>0</v>
      </c>
      <c r="M498" s="60">
        <v>0</v>
      </c>
      <c r="N498" s="60">
        <v>15177599.999999998</v>
      </c>
      <c r="O498" s="61">
        <f t="shared" si="21"/>
        <v>3600000</v>
      </c>
      <c r="P498" s="60">
        <f t="shared" si="22"/>
        <v>1200000</v>
      </c>
      <c r="Q498" t="str">
        <f t="shared" si="23"/>
        <v>Hoan Hao Tin_0.1</v>
      </c>
      <c r="R498" t="str">
        <f>VLOOKUP(Q498,Data!D:F,2,0)</f>
        <v>MC7PD_B2B_0720_151</v>
      </c>
    </row>
    <row r="499" spans="1:18" x14ac:dyDescent="0.25">
      <c r="A499" s="7" t="s">
        <v>794</v>
      </c>
      <c r="B499" s="7" t="s">
        <v>768</v>
      </c>
      <c r="C499" s="7">
        <v>337342</v>
      </c>
      <c r="D499" s="7" t="s">
        <v>802</v>
      </c>
      <c r="E499" s="7" t="s">
        <v>158</v>
      </c>
      <c r="F499" s="7" t="s">
        <v>159</v>
      </c>
      <c r="G499" s="7" t="s">
        <v>108</v>
      </c>
      <c r="H499" s="19">
        <v>0.1</v>
      </c>
      <c r="I499" s="58" t="s">
        <v>1444</v>
      </c>
      <c r="J499" s="59">
        <v>2642792.7272727271</v>
      </c>
      <c r="K499" s="59">
        <v>13213963.636363635</v>
      </c>
      <c r="L499" s="59">
        <v>880930.90909090906</v>
      </c>
      <c r="M499" s="60">
        <v>7451999.9999999991</v>
      </c>
      <c r="N499" s="60">
        <v>5589000</v>
      </c>
      <c r="O499" s="61">
        <f t="shared" si="21"/>
        <v>6000000</v>
      </c>
      <c r="P499" s="60">
        <f t="shared" si="22"/>
        <v>2000000</v>
      </c>
      <c r="Q499" t="str">
        <f t="shared" si="23"/>
        <v>DL Blue_0.1</v>
      </c>
      <c r="R499" t="str">
        <f>VLOOKUP(Q499,Data!D:F,2,0)</f>
        <v>MC7PD_B2B_0720_45</v>
      </c>
    </row>
    <row r="500" spans="1:18" x14ac:dyDescent="0.25">
      <c r="A500" s="7" t="s">
        <v>794</v>
      </c>
      <c r="B500" s="7" t="s">
        <v>768</v>
      </c>
      <c r="C500" s="7">
        <v>337342</v>
      </c>
      <c r="D500" s="7" t="s">
        <v>802</v>
      </c>
      <c r="E500" s="7" t="s">
        <v>158</v>
      </c>
      <c r="F500" s="7" t="s">
        <v>159</v>
      </c>
      <c r="G500" s="7" t="s">
        <v>107</v>
      </c>
      <c r="H500" s="19">
        <v>0.1</v>
      </c>
      <c r="I500" s="58" t="s">
        <v>1444</v>
      </c>
      <c r="J500" s="59">
        <v>0</v>
      </c>
      <c r="K500" s="59">
        <v>32064113.636363633</v>
      </c>
      <c r="L500" s="59">
        <v>16584886.363636361</v>
      </c>
      <c r="M500" s="60">
        <v>18368000</v>
      </c>
      <c r="N500" s="60">
        <v>48215999.999999993</v>
      </c>
      <c r="O500" s="61">
        <f t="shared" si="21"/>
        <v>23000000</v>
      </c>
      <c r="P500" s="60">
        <f t="shared" si="22"/>
        <v>7600000</v>
      </c>
      <c r="Q500" t="str">
        <f t="shared" si="23"/>
        <v>DL Gold_0.1</v>
      </c>
      <c r="R500" t="str">
        <f>VLOOKUP(Q500,Data!D:F,2,0)</f>
        <v>MC7PD_B2B_0720_62</v>
      </c>
    </row>
    <row r="501" spans="1:18" x14ac:dyDescent="0.25">
      <c r="A501" s="7" t="s">
        <v>794</v>
      </c>
      <c r="B501" s="7" t="s">
        <v>768</v>
      </c>
      <c r="C501" s="7">
        <v>337342</v>
      </c>
      <c r="D501" s="7" t="s">
        <v>802</v>
      </c>
      <c r="E501" s="7" t="s">
        <v>158</v>
      </c>
      <c r="F501" s="7" t="s">
        <v>159</v>
      </c>
      <c r="G501" s="7" t="s">
        <v>932</v>
      </c>
      <c r="H501" s="19">
        <v>0.15</v>
      </c>
      <c r="I501" s="58" t="s">
        <v>1444</v>
      </c>
      <c r="J501" s="59">
        <v>0</v>
      </c>
      <c r="K501" s="59">
        <v>0</v>
      </c>
      <c r="L501" s="59">
        <v>0</v>
      </c>
      <c r="M501" s="60">
        <v>539129.09090909082</v>
      </c>
      <c r="N501" s="60">
        <v>0</v>
      </c>
      <c r="O501" s="61">
        <f t="shared" si="21"/>
        <v>100000</v>
      </c>
      <c r="P501" s="60">
        <f t="shared" si="22"/>
        <v>0</v>
      </c>
      <c r="Q501" t="str">
        <f t="shared" si="23"/>
        <v>Fino_0.15</v>
      </c>
      <c r="R501" t="str">
        <f>VLOOKUP(Q501,Data!D:F,2,0)</f>
        <v>MC7PD_B2B_0720_88</v>
      </c>
    </row>
    <row r="502" spans="1:18" x14ac:dyDescent="0.25">
      <c r="A502" s="7" t="s">
        <v>794</v>
      </c>
      <c r="B502" s="7" t="s">
        <v>768</v>
      </c>
      <c r="C502" s="7">
        <v>337342</v>
      </c>
      <c r="D502" s="7" t="s">
        <v>802</v>
      </c>
      <c r="E502" s="7" t="s">
        <v>158</v>
      </c>
      <c r="F502" s="7" t="s">
        <v>159</v>
      </c>
      <c r="G502" s="7" t="s">
        <v>934</v>
      </c>
      <c r="H502" s="19">
        <v>0.15</v>
      </c>
      <c r="I502" s="58" t="s">
        <v>1444</v>
      </c>
      <c r="J502" s="59">
        <v>0</v>
      </c>
      <c r="K502" s="59">
        <v>0</v>
      </c>
      <c r="L502" s="59">
        <v>0</v>
      </c>
      <c r="M502" s="60">
        <v>0</v>
      </c>
      <c r="N502" s="60">
        <v>0</v>
      </c>
      <c r="O502" s="61">
        <f t="shared" si="21"/>
        <v>0</v>
      </c>
      <c r="P502" s="60">
        <f t="shared" si="22"/>
        <v>0</v>
      </c>
      <c r="Q502" t="str">
        <f t="shared" si="23"/>
        <v>Fresh 1L_0.15</v>
      </c>
      <c r="R502" t="str">
        <f>VLOOKUP(Q502,Data!D:F,2,0)</f>
        <v>MC7PD_B2B_0720_127</v>
      </c>
    </row>
    <row r="503" spans="1:18" x14ac:dyDescent="0.25">
      <c r="A503" s="7" t="s">
        <v>794</v>
      </c>
      <c r="B503" s="7" t="s">
        <v>768</v>
      </c>
      <c r="C503" s="7">
        <v>337342</v>
      </c>
      <c r="D503" s="7" t="s">
        <v>802</v>
      </c>
      <c r="E503" s="7" t="s">
        <v>158</v>
      </c>
      <c r="F503" s="7" t="s">
        <v>159</v>
      </c>
      <c r="G503" s="7" t="s">
        <v>106</v>
      </c>
      <c r="H503" s="19">
        <v>0.1</v>
      </c>
      <c r="I503" s="58" t="s">
        <v>1444</v>
      </c>
      <c r="J503" s="59">
        <v>3381818.1818181816</v>
      </c>
      <c r="K503" s="59">
        <v>22320000</v>
      </c>
      <c r="L503" s="59">
        <v>0</v>
      </c>
      <c r="M503" s="60">
        <v>2759563.6363636362</v>
      </c>
      <c r="N503" s="60">
        <v>19316945.454545453</v>
      </c>
      <c r="O503" s="61">
        <f t="shared" si="21"/>
        <v>9600000</v>
      </c>
      <c r="P503" s="60">
        <f t="shared" si="22"/>
        <v>3200000</v>
      </c>
      <c r="Q503" t="str">
        <f t="shared" si="23"/>
        <v>Hoan Hao Tin_0.1</v>
      </c>
      <c r="R503" t="str">
        <f>VLOOKUP(Q503,Data!D:F,2,0)</f>
        <v>MC7PD_B2B_0720_151</v>
      </c>
    </row>
    <row r="504" spans="1:18" x14ac:dyDescent="0.25">
      <c r="A504" s="7" t="s">
        <v>794</v>
      </c>
      <c r="B504" s="7" t="s">
        <v>768</v>
      </c>
      <c r="C504" s="7">
        <v>337342</v>
      </c>
      <c r="D504" s="7" t="s">
        <v>802</v>
      </c>
      <c r="E504" s="7" t="s">
        <v>162</v>
      </c>
      <c r="F504" s="7" t="s">
        <v>163</v>
      </c>
      <c r="G504" s="7" t="s">
        <v>931</v>
      </c>
      <c r="H504" s="19">
        <v>0.15</v>
      </c>
      <c r="I504" s="58" t="s">
        <v>1446</v>
      </c>
      <c r="J504" s="59">
        <v>0</v>
      </c>
      <c r="K504" s="59">
        <v>566361.81818181812</v>
      </c>
      <c r="L504" s="59">
        <v>0</v>
      </c>
      <c r="M504" s="60">
        <v>0</v>
      </c>
      <c r="N504" s="60">
        <v>0</v>
      </c>
      <c r="O504" s="61">
        <f t="shared" si="21"/>
        <v>100000</v>
      </c>
      <c r="P504" s="60">
        <f t="shared" si="22"/>
        <v>0</v>
      </c>
      <c r="Q504" t="str">
        <f t="shared" si="23"/>
        <v>CK 110/ 170_0.15</v>
      </c>
      <c r="R504" t="str">
        <f>VLOOKUP(Q504,Data!D:F,2,0)</f>
        <v>MC7PD_B2B_0720_28</v>
      </c>
    </row>
    <row r="505" spans="1:18" x14ac:dyDescent="0.25">
      <c r="A505" s="7" t="s">
        <v>794</v>
      </c>
      <c r="B505" s="7" t="s">
        <v>768</v>
      </c>
      <c r="C505" s="7">
        <v>337342</v>
      </c>
      <c r="D505" s="7" t="s">
        <v>802</v>
      </c>
      <c r="E505" s="7" t="s">
        <v>162</v>
      </c>
      <c r="F505" s="7" t="s">
        <v>163</v>
      </c>
      <c r="G505" s="7" t="s">
        <v>104</v>
      </c>
      <c r="H505" s="19">
        <v>0.15</v>
      </c>
      <c r="I505" s="58" t="s">
        <v>1446</v>
      </c>
      <c r="J505" s="59">
        <v>0</v>
      </c>
      <c r="K505" s="59">
        <v>1122727.2727272727</v>
      </c>
      <c r="L505" s="59">
        <v>0</v>
      </c>
      <c r="M505" s="60">
        <v>0</v>
      </c>
      <c r="N505" s="60">
        <v>3799999.9999999995</v>
      </c>
      <c r="O505" s="61">
        <f t="shared" si="21"/>
        <v>1000000</v>
      </c>
      <c r="P505" s="60">
        <f t="shared" si="22"/>
        <v>500000</v>
      </c>
      <c r="Q505" t="str">
        <f t="shared" si="23"/>
        <v>Cup yogurt_0.15</v>
      </c>
      <c r="R505" t="str">
        <f>VLOOKUP(Q505,Data!D:F,2,0)</f>
        <v>MC7PD_B2B_0720_37</v>
      </c>
    </row>
    <row r="506" spans="1:18" x14ac:dyDescent="0.25">
      <c r="A506" s="7" t="s">
        <v>794</v>
      </c>
      <c r="B506" s="7" t="s">
        <v>768</v>
      </c>
      <c r="C506" s="7">
        <v>337342</v>
      </c>
      <c r="D506" s="7" t="s">
        <v>802</v>
      </c>
      <c r="E506" s="7" t="s">
        <v>162</v>
      </c>
      <c r="F506" s="7" t="s">
        <v>163</v>
      </c>
      <c r="G506" s="7" t="s">
        <v>108</v>
      </c>
      <c r="H506" s="19">
        <v>0.1</v>
      </c>
      <c r="I506" s="58" t="s">
        <v>1446</v>
      </c>
      <c r="J506" s="59">
        <v>0</v>
      </c>
      <c r="K506" s="59">
        <v>0</v>
      </c>
      <c r="L506" s="59">
        <v>0</v>
      </c>
      <c r="M506" s="60">
        <v>0</v>
      </c>
      <c r="N506" s="60">
        <v>0</v>
      </c>
      <c r="O506" s="61">
        <f t="shared" si="21"/>
        <v>0</v>
      </c>
      <c r="P506" s="60">
        <f t="shared" si="22"/>
        <v>0</v>
      </c>
      <c r="Q506" t="str">
        <f t="shared" si="23"/>
        <v>DL Blue_0.1</v>
      </c>
      <c r="R506" t="str">
        <f>VLOOKUP(Q506,Data!D:F,2,0)</f>
        <v>MC7PD_B2B_0720_45</v>
      </c>
    </row>
    <row r="507" spans="1:18" x14ac:dyDescent="0.25">
      <c r="A507" s="7" t="s">
        <v>794</v>
      </c>
      <c r="B507" s="7" t="s">
        <v>768</v>
      </c>
      <c r="C507" s="7">
        <v>337342</v>
      </c>
      <c r="D507" s="7" t="s">
        <v>802</v>
      </c>
      <c r="E507" s="7" t="s">
        <v>162</v>
      </c>
      <c r="F507" s="7" t="s">
        <v>163</v>
      </c>
      <c r="G507" s="7" t="s">
        <v>107</v>
      </c>
      <c r="H507" s="19">
        <v>0.1</v>
      </c>
      <c r="I507" s="58" t="s">
        <v>1446</v>
      </c>
      <c r="J507" s="59">
        <v>0</v>
      </c>
      <c r="K507" s="59">
        <v>0</v>
      </c>
      <c r="L507" s="59">
        <v>0</v>
      </c>
      <c r="M507" s="60">
        <v>0</v>
      </c>
      <c r="N507" s="60">
        <v>5740000</v>
      </c>
      <c r="O507" s="61">
        <f t="shared" si="21"/>
        <v>1100000</v>
      </c>
      <c r="P507" s="60">
        <f t="shared" si="22"/>
        <v>400000</v>
      </c>
      <c r="Q507" t="str">
        <f t="shared" si="23"/>
        <v>DL Gold_0.1</v>
      </c>
      <c r="R507" t="str">
        <f>VLOOKUP(Q507,Data!D:F,2,0)</f>
        <v>MC7PD_B2B_0720_62</v>
      </c>
    </row>
    <row r="508" spans="1:18" x14ac:dyDescent="0.25">
      <c r="A508" s="7" t="s">
        <v>794</v>
      </c>
      <c r="B508" s="7" t="s">
        <v>768</v>
      </c>
      <c r="C508" s="7">
        <v>337342</v>
      </c>
      <c r="D508" s="7" t="s">
        <v>802</v>
      </c>
      <c r="E508" s="7" t="s">
        <v>162</v>
      </c>
      <c r="F508" s="7" t="s">
        <v>163</v>
      </c>
      <c r="G508" s="7" t="s">
        <v>932</v>
      </c>
      <c r="H508" s="19">
        <v>0.12</v>
      </c>
      <c r="I508" s="58" t="s">
        <v>1446</v>
      </c>
      <c r="J508" s="59">
        <v>0</v>
      </c>
      <c r="K508" s="59">
        <v>539129.09090909082</v>
      </c>
      <c r="L508" s="59">
        <v>0</v>
      </c>
      <c r="M508" s="60">
        <v>2695645.4545454541</v>
      </c>
      <c r="N508" s="60">
        <v>4043468.1818181816</v>
      </c>
      <c r="O508" s="61">
        <f t="shared" si="21"/>
        <v>1500000</v>
      </c>
      <c r="P508" s="60">
        <f t="shared" si="22"/>
        <v>600000</v>
      </c>
      <c r="Q508" t="str">
        <f t="shared" si="23"/>
        <v>Fino_0.12</v>
      </c>
      <c r="R508" t="str">
        <f>VLOOKUP(Q508,Data!D:F,2,0)</f>
        <v>MC7PD_B2B_0720_83</v>
      </c>
    </row>
    <row r="509" spans="1:18" x14ac:dyDescent="0.25">
      <c r="A509" s="7" t="s">
        <v>794</v>
      </c>
      <c r="B509" s="7" t="s">
        <v>768</v>
      </c>
      <c r="C509" s="7">
        <v>337342</v>
      </c>
      <c r="D509" s="7" t="s">
        <v>802</v>
      </c>
      <c r="E509" s="7" t="s">
        <v>162</v>
      </c>
      <c r="F509" s="7" t="s">
        <v>163</v>
      </c>
      <c r="G509" s="7" t="s">
        <v>933</v>
      </c>
      <c r="H509" s="19">
        <v>0.12</v>
      </c>
      <c r="I509" s="58" t="s">
        <v>1446</v>
      </c>
      <c r="J509" s="59">
        <v>0</v>
      </c>
      <c r="K509" s="59">
        <v>2806879.0909090908</v>
      </c>
      <c r="L509" s="59">
        <v>0</v>
      </c>
      <c r="M509" s="60">
        <v>0</v>
      </c>
      <c r="N509" s="60">
        <v>311875.45454545453</v>
      </c>
      <c r="O509" s="61">
        <f t="shared" si="21"/>
        <v>600000</v>
      </c>
      <c r="P509" s="60">
        <f t="shared" si="22"/>
        <v>200000</v>
      </c>
      <c r="Q509" t="str">
        <f t="shared" si="23"/>
        <v>Fresh 110/ 180_0.12</v>
      </c>
      <c r="R509" t="str">
        <f>VLOOKUP(Q509,Data!D:F,2,0)</f>
        <v>MC7PD_B2B_0720_103</v>
      </c>
    </row>
    <row r="510" spans="1:18" x14ac:dyDescent="0.25">
      <c r="A510" s="7" t="s">
        <v>794</v>
      </c>
      <c r="B510" s="7" t="s">
        <v>768</v>
      </c>
      <c r="C510" s="7">
        <v>337342</v>
      </c>
      <c r="D510" s="7" t="s">
        <v>802</v>
      </c>
      <c r="E510" s="7" t="s">
        <v>162</v>
      </c>
      <c r="F510" s="7" t="s">
        <v>163</v>
      </c>
      <c r="G510" s="7" t="s">
        <v>934</v>
      </c>
      <c r="H510" s="19">
        <v>0.12</v>
      </c>
      <c r="I510" s="58" t="s">
        <v>1446</v>
      </c>
      <c r="J510" s="59">
        <v>0</v>
      </c>
      <c r="K510" s="59">
        <v>1822679.9999999998</v>
      </c>
      <c r="L510" s="59">
        <v>0</v>
      </c>
      <c r="M510" s="60">
        <v>0</v>
      </c>
      <c r="N510" s="60">
        <v>662792.72727272718</v>
      </c>
      <c r="O510" s="61">
        <f t="shared" si="21"/>
        <v>500000</v>
      </c>
      <c r="P510" s="60">
        <f t="shared" si="22"/>
        <v>200000</v>
      </c>
      <c r="Q510" t="str">
        <f t="shared" si="23"/>
        <v>Fresh 1L_0.12</v>
      </c>
      <c r="R510" t="str">
        <f>VLOOKUP(Q510,Data!D:F,2,0)</f>
        <v>MC7PD_B2B_0720_123</v>
      </c>
    </row>
    <row r="511" spans="1:18" x14ac:dyDescent="0.25">
      <c r="A511" s="7" t="s">
        <v>794</v>
      </c>
      <c r="B511" s="7" t="s">
        <v>768</v>
      </c>
      <c r="C511" s="7">
        <v>337342</v>
      </c>
      <c r="D511" s="7" t="s">
        <v>802</v>
      </c>
      <c r="E511" s="7" t="s">
        <v>162</v>
      </c>
      <c r="F511" s="7" t="s">
        <v>163</v>
      </c>
      <c r="G511" s="7" t="s">
        <v>106</v>
      </c>
      <c r="H511" s="19">
        <v>0.1</v>
      </c>
      <c r="I511" s="58" t="s">
        <v>1446</v>
      </c>
      <c r="J511" s="59">
        <v>0</v>
      </c>
      <c r="K511" s="59">
        <v>0</v>
      </c>
      <c r="L511" s="59">
        <v>0</v>
      </c>
      <c r="M511" s="60">
        <v>0</v>
      </c>
      <c r="N511" s="60">
        <v>18627054.545454543</v>
      </c>
      <c r="O511" s="61">
        <f t="shared" si="21"/>
        <v>3700000</v>
      </c>
      <c r="P511" s="60">
        <f t="shared" si="22"/>
        <v>1200000</v>
      </c>
      <c r="Q511" t="str">
        <f t="shared" si="23"/>
        <v>Hoan Hao Tin_0.1</v>
      </c>
      <c r="R511" t="str">
        <f>VLOOKUP(Q511,Data!D:F,2,0)</f>
        <v>MC7PD_B2B_0720_151</v>
      </c>
    </row>
    <row r="512" spans="1:18" x14ac:dyDescent="0.25">
      <c r="A512" s="7" t="s">
        <v>794</v>
      </c>
      <c r="B512" s="7" t="s">
        <v>768</v>
      </c>
      <c r="C512" s="7">
        <v>337342</v>
      </c>
      <c r="D512" s="7" t="s">
        <v>802</v>
      </c>
      <c r="E512" s="7" t="s">
        <v>162</v>
      </c>
      <c r="F512" s="7" t="s">
        <v>163</v>
      </c>
      <c r="G512" s="7" t="s">
        <v>110</v>
      </c>
      <c r="H512" s="19">
        <v>0.08</v>
      </c>
      <c r="I512" s="58" t="s">
        <v>1446</v>
      </c>
      <c r="J512" s="59">
        <v>0</v>
      </c>
      <c r="K512" s="59">
        <v>0</v>
      </c>
      <c r="L512" s="59">
        <v>0</v>
      </c>
      <c r="M512" s="60">
        <v>0</v>
      </c>
      <c r="N512" s="60">
        <v>266181.81818181818</v>
      </c>
      <c r="O512" s="61">
        <f t="shared" si="21"/>
        <v>100000</v>
      </c>
      <c r="P512" s="60">
        <f t="shared" si="22"/>
        <v>0</v>
      </c>
      <c r="Q512" t="str">
        <f t="shared" si="23"/>
        <v>Ovaltine 110/ 180_0.08</v>
      </c>
      <c r="R512" t="str">
        <f>VLOOKUP(Q512,Data!D:F,2,0)</f>
        <v>MC7PD_B2B_0720_158</v>
      </c>
    </row>
    <row r="513" spans="1:18" x14ac:dyDescent="0.25">
      <c r="A513" s="7" t="s">
        <v>794</v>
      </c>
      <c r="B513" s="7" t="s">
        <v>768</v>
      </c>
      <c r="C513" s="7">
        <v>337342</v>
      </c>
      <c r="D513" s="7" t="s">
        <v>802</v>
      </c>
      <c r="E513" s="7" t="s">
        <v>162</v>
      </c>
      <c r="F513" s="7" t="s">
        <v>163</v>
      </c>
      <c r="G513" s="7" t="s">
        <v>112</v>
      </c>
      <c r="H513" s="19">
        <v>0.03</v>
      </c>
      <c r="I513" s="58" t="s">
        <v>1446</v>
      </c>
      <c r="J513" s="59">
        <v>0</v>
      </c>
      <c r="K513" s="59">
        <v>0</v>
      </c>
      <c r="L513" s="59">
        <v>0</v>
      </c>
      <c r="M513" s="60">
        <v>0</v>
      </c>
      <c r="N513" s="60">
        <v>0</v>
      </c>
      <c r="O513" s="61">
        <f t="shared" si="21"/>
        <v>0</v>
      </c>
      <c r="P513" s="60">
        <f t="shared" si="22"/>
        <v>0</v>
      </c>
      <c r="Q513" t="str">
        <f t="shared" si="23"/>
        <v>Truong Sinh_0.03</v>
      </c>
      <c r="R513" t="str">
        <f>VLOOKUP(Q513,Data!D:F,2,0)</f>
        <v>MC7PD_B2B_0720_172</v>
      </c>
    </row>
    <row r="514" spans="1:18" x14ac:dyDescent="0.25">
      <c r="A514" s="7" t="s">
        <v>794</v>
      </c>
      <c r="B514" s="7" t="s">
        <v>768</v>
      </c>
      <c r="C514" s="7">
        <v>337342</v>
      </c>
      <c r="D514" s="7" t="s">
        <v>802</v>
      </c>
      <c r="E514" s="7" t="s">
        <v>162</v>
      </c>
      <c r="F514" s="7" t="s">
        <v>163</v>
      </c>
      <c r="G514" s="7" t="s">
        <v>113</v>
      </c>
      <c r="H514" s="19">
        <v>0.1</v>
      </c>
      <c r="I514" s="58" t="s">
        <v>1446</v>
      </c>
      <c r="J514" s="59">
        <v>563636.36363636365</v>
      </c>
      <c r="K514" s="59">
        <v>1972727.2727272725</v>
      </c>
      <c r="L514" s="59">
        <v>0</v>
      </c>
      <c r="M514" s="60">
        <v>0</v>
      </c>
      <c r="N514" s="60">
        <v>3099999.9999999995</v>
      </c>
      <c r="O514" s="61">
        <f t="shared" ref="O514:O577" si="24">IFERROR(ROUND(AVERAGE(J514:N514),-5),0)</f>
        <v>1100000</v>
      </c>
      <c r="P514" s="60">
        <f t="shared" ref="P514:P577" si="25">ROUND(H514*O514*3*1.1,-5)</f>
        <v>400000</v>
      </c>
      <c r="Q514" t="str">
        <f t="shared" si="23"/>
        <v>YM 110/ 170_0.1</v>
      </c>
      <c r="R514" t="str">
        <f>VLOOKUP(Q514,Data!D:F,2,0)</f>
        <v>MC7PD_B2B_0720_184</v>
      </c>
    </row>
    <row r="515" spans="1:18" x14ac:dyDescent="0.25">
      <c r="A515" s="7" t="s">
        <v>794</v>
      </c>
      <c r="B515" s="7" t="s">
        <v>768</v>
      </c>
      <c r="C515" s="7">
        <v>337342</v>
      </c>
      <c r="D515" s="7" t="s">
        <v>802</v>
      </c>
      <c r="E515" s="7" t="s">
        <v>162</v>
      </c>
      <c r="F515" s="7" t="s">
        <v>163</v>
      </c>
      <c r="G515" s="7" t="s">
        <v>114</v>
      </c>
      <c r="H515" s="19">
        <v>0.1</v>
      </c>
      <c r="I515" s="58" t="s">
        <v>1446</v>
      </c>
      <c r="J515" s="59">
        <v>0</v>
      </c>
      <c r="K515" s="59">
        <v>0</v>
      </c>
      <c r="L515" s="59">
        <v>0</v>
      </c>
      <c r="M515" s="60">
        <v>0</v>
      </c>
      <c r="N515" s="60">
        <v>0</v>
      </c>
      <c r="O515" s="61">
        <f t="shared" si="24"/>
        <v>0</v>
      </c>
      <c r="P515" s="60">
        <f t="shared" si="25"/>
        <v>0</v>
      </c>
      <c r="Q515" t="str">
        <f t="shared" ref="Q515:Q578" si="26">G515&amp;"_"&amp;H515</f>
        <v>YM Bottle_0.1</v>
      </c>
      <c r="R515" t="str">
        <f>VLOOKUP(Q515,Data!D:F,2,0)</f>
        <v>MC7PD_B2B_0720_194</v>
      </c>
    </row>
    <row r="516" spans="1:18" x14ac:dyDescent="0.25">
      <c r="A516" s="7" t="s">
        <v>794</v>
      </c>
      <c r="B516" s="7" t="s">
        <v>768</v>
      </c>
      <c r="C516" s="7">
        <v>337342</v>
      </c>
      <c r="D516" s="7" t="s">
        <v>802</v>
      </c>
      <c r="E516" s="7" t="s">
        <v>164</v>
      </c>
      <c r="F516" s="7" t="s">
        <v>165</v>
      </c>
      <c r="G516" s="7" t="s">
        <v>108</v>
      </c>
      <c r="H516" s="19">
        <v>0.1</v>
      </c>
      <c r="I516" s="58" t="s">
        <v>1447</v>
      </c>
      <c r="J516" s="59">
        <v>1761861.8181818181</v>
      </c>
      <c r="K516" s="59">
        <v>0</v>
      </c>
      <c r="L516" s="59">
        <v>0</v>
      </c>
      <c r="M516" s="60">
        <v>0</v>
      </c>
      <c r="N516" s="60">
        <v>1862999.9999999998</v>
      </c>
      <c r="O516" s="61">
        <f t="shared" si="24"/>
        <v>700000</v>
      </c>
      <c r="P516" s="60">
        <f t="shared" si="25"/>
        <v>200000</v>
      </c>
      <c r="Q516" t="str">
        <f t="shared" si="26"/>
        <v>DL Blue_0.1</v>
      </c>
      <c r="R516" t="str">
        <f>VLOOKUP(Q516,Data!D:F,2,0)</f>
        <v>MC7PD_B2B_0720_45</v>
      </c>
    </row>
    <row r="517" spans="1:18" x14ac:dyDescent="0.25">
      <c r="A517" s="7" t="s">
        <v>794</v>
      </c>
      <c r="B517" s="7" t="s">
        <v>768</v>
      </c>
      <c r="C517" s="7">
        <v>337342</v>
      </c>
      <c r="D517" s="7" t="s">
        <v>802</v>
      </c>
      <c r="E517" s="7" t="s">
        <v>164</v>
      </c>
      <c r="F517" s="7" t="s">
        <v>165</v>
      </c>
      <c r="G517" s="7" t="s">
        <v>107</v>
      </c>
      <c r="H517" s="19">
        <v>0.1</v>
      </c>
      <c r="I517" s="58" t="s">
        <v>1447</v>
      </c>
      <c r="J517" s="59">
        <v>0</v>
      </c>
      <c r="K517" s="59">
        <v>33492256.36363636</v>
      </c>
      <c r="L517" s="59">
        <v>0</v>
      </c>
      <c r="M517" s="60">
        <v>0</v>
      </c>
      <c r="N517" s="60">
        <v>5740000</v>
      </c>
      <c r="O517" s="61">
        <f t="shared" si="24"/>
        <v>7800000</v>
      </c>
      <c r="P517" s="60">
        <f t="shared" si="25"/>
        <v>2600000</v>
      </c>
      <c r="Q517" t="str">
        <f t="shared" si="26"/>
        <v>DL Gold_0.1</v>
      </c>
      <c r="R517" t="str">
        <f>VLOOKUP(Q517,Data!D:F,2,0)</f>
        <v>MC7PD_B2B_0720_62</v>
      </c>
    </row>
    <row r="518" spans="1:18" x14ac:dyDescent="0.25">
      <c r="A518" s="7" t="s">
        <v>794</v>
      </c>
      <c r="B518" s="7" t="s">
        <v>768</v>
      </c>
      <c r="C518" s="7">
        <v>337342</v>
      </c>
      <c r="D518" s="7" t="s">
        <v>802</v>
      </c>
      <c r="E518" s="7" t="s">
        <v>164</v>
      </c>
      <c r="F518" s="7" t="s">
        <v>165</v>
      </c>
      <c r="G518" s="7" t="s">
        <v>112</v>
      </c>
      <c r="H518" s="19">
        <v>0.03</v>
      </c>
      <c r="I518" s="58" t="s">
        <v>1447</v>
      </c>
      <c r="J518" s="59">
        <v>0</v>
      </c>
      <c r="K518" s="59">
        <v>0</v>
      </c>
      <c r="L518" s="59">
        <v>0</v>
      </c>
      <c r="M518" s="60">
        <v>0</v>
      </c>
      <c r="N518" s="60">
        <v>0</v>
      </c>
      <c r="O518" s="61">
        <f t="shared" si="24"/>
        <v>0</v>
      </c>
      <c r="P518" s="60">
        <f t="shared" si="25"/>
        <v>0</v>
      </c>
      <c r="Q518" t="str">
        <f t="shared" si="26"/>
        <v>Truong Sinh_0.03</v>
      </c>
      <c r="R518" t="str">
        <f>VLOOKUP(Q518,Data!D:F,2,0)</f>
        <v>MC7PD_B2B_0720_172</v>
      </c>
    </row>
    <row r="519" spans="1:18" x14ac:dyDescent="0.25">
      <c r="A519" s="7" t="s">
        <v>794</v>
      </c>
      <c r="B519" s="7" t="s">
        <v>768</v>
      </c>
      <c r="C519" s="7">
        <v>337342</v>
      </c>
      <c r="D519" s="7" t="s">
        <v>802</v>
      </c>
      <c r="E519" s="7" t="s">
        <v>166</v>
      </c>
      <c r="F519" s="7" t="s">
        <v>167</v>
      </c>
      <c r="G519" s="7" t="s">
        <v>931</v>
      </c>
      <c r="H519" s="19">
        <v>0.15</v>
      </c>
      <c r="I519" s="58" t="s">
        <v>1448</v>
      </c>
      <c r="J519" s="59"/>
      <c r="K519" s="59">
        <v>0</v>
      </c>
      <c r="L519" s="59">
        <v>0</v>
      </c>
      <c r="M519" s="60">
        <v>0</v>
      </c>
      <c r="N519" s="60">
        <v>0</v>
      </c>
      <c r="O519" s="61">
        <f t="shared" si="24"/>
        <v>0</v>
      </c>
      <c r="P519" s="60">
        <f t="shared" si="25"/>
        <v>0</v>
      </c>
      <c r="Q519" t="str">
        <f t="shared" si="26"/>
        <v>CK 110/ 170_0.15</v>
      </c>
      <c r="R519" t="str">
        <f>VLOOKUP(Q519,Data!D:F,2,0)</f>
        <v>MC7PD_B2B_0720_28</v>
      </c>
    </row>
    <row r="520" spans="1:18" x14ac:dyDescent="0.25">
      <c r="A520" s="7" t="s">
        <v>794</v>
      </c>
      <c r="B520" s="7" t="s">
        <v>768</v>
      </c>
      <c r="C520" s="7">
        <v>337342</v>
      </c>
      <c r="D520" s="7" t="s">
        <v>802</v>
      </c>
      <c r="E520" s="7" t="s">
        <v>166</v>
      </c>
      <c r="F520" s="7" t="s">
        <v>167</v>
      </c>
      <c r="G520" s="7" t="s">
        <v>104</v>
      </c>
      <c r="H520" s="19">
        <v>0.15</v>
      </c>
      <c r="I520" s="58" t="s">
        <v>1448</v>
      </c>
      <c r="J520" s="59"/>
      <c r="K520" s="59">
        <v>4395909.0909090908</v>
      </c>
      <c r="L520" s="59">
        <v>16789090.909090906</v>
      </c>
      <c r="M520" s="60">
        <v>2072727.2727272725</v>
      </c>
      <c r="N520" s="60">
        <v>6209545.4545454541</v>
      </c>
      <c r="O520" s="61">
        <f t="shared" si="24"/>
        <v>7400000</v>
      </c>
      <c r="P520" s="60">
        <f t="shared" si="25"/>
        <v>3700000</v>
      </c>
      <c r="Q520" t="str">
        <f t="shared" si="26"/>
        <v>Cup yogurt_0.15</v>
      </c>
      <c r="R520" t="str">
        <f>VLOOKUP(Q520,Data!D:F,2,0)</f>
        <v>MC7PD_B2B_0720_37</v>
      </c>
    </row>
    <row r="521" spans="1:18" x14ac:dyDescent="0.25">
      <c r="A521" s="7" t="s">
        <v>794</v>
      </c>
      <c r="B521" s="7" t="s">
        <v>768</v>
      </c>
      <c r="C521" s="7">
        <v>337342</v>
      </c>
      <c r="D521" s="7" t="s">
        <v>802</v>
      </c>
      <c r="E521" s="7" t="s">
        <v>166</v>
      </c>
      <c r="F521" s="7" t="s">
        <v>167</v>
      </c>
      <c r="G521" s="7" t="s">
        <v>932</v>
      </c>
      <c r="H521" s="19">
        <v>0.13</v>
      </c>
      <c r="I521" s="58" t="s">
        <v>1448</v>
      </c>
      <c r="J521" s="59"/>
      <c r="K521" s="59">
        <v>0</v>
      </c>
      <c r="L521" s="59">
        <v>0</v>
      </c>
      <c r="M521" s="60">
        <v>0</v>
      </c>
      <c r="N521" s="60">
        <v>3773903.6363636362</v>
      </c>
      <c r="O521" s="61">
        <f t="shared" si="24"/>
        <v>900000</v>
      </c>
      <c r="P521" s="60">
        <f t="shared" si="25"/>
        <v>400000</v>
      </c>
      <c r="Q521" t="str">
        <f t="shared" si="26"/>
        <v>Fino_0.13</v>
      </c>
      <c r="R521" t="str">
        <f>VLOOKUP(Q521,Data!D:F,2,0)</f>
        <v>MC7PD_B2B_0720_84</v>
      </c>
    </row>
    <row r="522" spans="1:18" x14ac:dyDescent="0.25">
      <c r="A522" s="7" t="s">
        <v>794</v>
      </c>
      <c r="B522" s="7" t="s">
        <v>768</v>
      </c>
      <c r="C522" s="7">
        <v>337342</v>
      </c>
      <c r="D522" s="7" t="s">
        <v>802</v>
      </c>
      <c r="E522" s="7" t="s">
        <v>166</v>
      </c>
      <c r="F522" s="7" t="s">
        <v>167</v>
      </c>
      <c r="G522" s="7" t="s">
        <v>933</v>
      </c>
      <c r="H522" s="19">
        <v>0.13</v>
      </c>
      <c r="I522" s="58" t="s">
        <v>1448</v>
      </c>
      <c r="J522" s="59"/>
      <c r="K522" s="59">
        <v>14087519.999999998</v>
      </c>
      <c r="L522" s="59">
        <v>13574075.454545453</v>
      </c>
      <c r="M522" s="60">
        <v>13789227.272727272</v>
      </c>
      <c r="N522" s="60">
        <v>17830025.454545453</v>
      </c>
      <c r="O522" s="61">
        <f t="shared" si="24"/>
        <v>14800000</v>
      </c>
      <c r="P522" s="60">
        <f t="shared" si="25"/>
        <v>6300000</v>
      </c>
      <c r="Q522" t="str">
        <f t="shared" si="26"/>
        <v>Fresh 110/ 180_0.13</v>
      </c>
      <c r="R522" t="str">
        <f>VLOOKUP(Q522,Data!D:F,2,0)</f>
        <v>MC7PD_B2B_0720_104</v>
      </c>
    </row>
    <row r="523" spans="1:18" x14ac:dyDescent="0.25">
      <c r="A523" s="7" t="s">
        <v>794</v>
      </c>
      <c r="B523" s="7" t="s">
        <v>768</v>
      </c>
      <c r="C523" s="7">
        <v>337342</v>
      </c>
      <c r="D523" s="7" t="s">
        <v>802</v>
      </c>
      <c r="E523" s="7" t="s">
        <v>166</v>
      </c>
      <c r="F523" s="7" t="s">
        <v>167</v>
      </c>
      <c r="G523" s="7" t="s">
        <v>113</v>
      </c>
      <c r="H523" s="19">
        <v>0.1</v>
      </c>
      <c r="I523" s="58" t="s">
        <v>1448</v>
      </c>
      <c r="J523" s="59"/>
      <c r="K523" s="59">
        <v>0</v>
      </c>
      <c r="L523" s="59">
        <v>0</v>
      </c>
      <c r="M523" s="60">
        <v>5918181.8181818174</v>
      </c>
      <c r="N523" s="60">
        <v>0</v>
      </c>
      <c r="O523" s="61">
        <f t="shared" si="24"/>
        <v>1500000</v>
      </c>
      <c r="P523" s="60">
        <f t="shared" si="25"/>
        <v>500000</v>
      </c>
      <c r="Q523" t="str">
        <f t="shared" si="26"/>
        <v>YM 110/ 170_0.1</v>
      </c>
      <c r="R523" t="str">
        <f>VLOOKUP(Q523,Data!D:F,2,0)</f>
        <v>MC7PD_B2B_0720_184</v>
      </c>
    </row>
    <row r="524" spans="1:18" x14ac:dyDescent="0.25">
      <c r="A524" s="7" t="s">
        <v>794</v>
      </c>
      <c r="B524" s="7" t="s">
        <v>768</v>
      </c>
      <c r="C524" s="7">
        <v>337342</v>
      </c>
      <c r="D524" s="7" t="s">
        <v>802</v>
      </c>
      <c r="E524" s="7" t="s">
        <v>170</v>
      </c>
      <c r="F524" s="7" t="s">
        <v>171</v>
      </c>
      <c r="G524" s="7" t="s">
        <v>931</v>
      </c>
      <c r="H524" s="19">
        <v>0.15</v>
      </c>
      <c r="I524" s="58" t="s">
        <v>1449</v>
      </c>
      <c r="J524" s="59">
        <v>0</v>
      </c>
      <c r="K524" s="59">
        <v>0</v>
      </c>
      <c r="L524" s="59">
        <v>0</v>
      </c>
      <c r="M524" s="60">
        <v>283180.90909090906</v>
      </c>
      <c r="N524" s="60">
        <v>0</v>
      </c>
      <c r="O524" s="61">
        <f t="shared" si="24"/>
        <v>100000</v>
      </c>
      <c r="P524" s="60">
        <f t="shared" si="25"/>
        <v>0</v>
      </c>
      <c r="Q524" t="str">
        <f t="shared" si="26"/>
        <v>CK 110/ 170_0.15</v>
      </c>
      <c r="R524" t="str">
        <f>VLOOKUP(Q524,Data!D:F,2,0)</f>
        <v>MC7PD_B2B_0720_28</v>
      </c>
    </row>
    <row r="525" spans="1:18" x14ac:dyDescent="0.25">
      <c r="A525" s="7" t="s">
        <v>794</v>
      </c>
      <c r="B525" s="7" t="s">
        <v>768</v>
      </c>
      <c r="C525" s="7">
        <v>337342</v>
      </c>
      <c r="D525" s="7" t="s">
        <v>802</v>
      </c>
      <c r="E525" s="7" t="s">
        <v>170</v>
      </c>
      <c r="F525" s="7" t="s">
        <v>171</v>
      </c>
      <c r="G525" s="7" t="s">
        <v>104</v>
      </c>
      <c r="H525" s="19">
        <v>0.15</v>
      </c>
      <c r="I525" s="58" t="s">
        <v>1449</v>
      </c>
      <c r="J525" s="59">
        <v>12488181.818181816</v>
      </c>
      <c r="K525" s="59">
        <v>2746363.6363636362</v>
      </c>
      <c r="L525" s="59">
        <v>2642727.2727272725</v>
      </c>
      <c r="M525" s="60">
        <v>2314545.4545454546</v>
      </c>
      <c r="N525" s="60">
        <v>11192727.272727272</v>
      </c>
      <c r="O525" s="61">
        <f t="shared" si="24"/>
        <v>6300000</v>
      </c>
      <c r="P525" s="60">
        <f t="shared" si="25"/>
        <v>3100000</v>
      </c>
      <c r="Q525" t="str">
        <f t="shared" si="26"/>
        <v>Cup yogurt_0.15</v>
      </c>
      <c r="R525" t="str">
        <f>VLOOKUP(Q525,Data!D:F,2,0)</f>
        <v>MC7PD_B2B_0720_37</v>
      </c>
    </row>
    <row r="526" spans="1:18" x14ac:dyDescent="0.25">
      <c r="A526" s="7" t="s">
        <v>794</v>
      </c>
      <c r="B526" s="7" t="s">
        <v>768</v>
      </c>
      <c r="C526" s="7">
        <v>337342</v>
      </c>
      <c r="D526" s="7" t="s">
        <v>802</v>
      </c>
      <c r="E526" s="7" t="s">
        <v>170</v>
      </c>
      <c r="F526" s="7" t="s">
        <v>171</v>
      </c>
      <c r="G526" s="7" t="s">
        <v>108</v>
      </c>
      <c r="H526" s="19">
        <v>0.1</v>
      </c>
      <c r="I526" s="58" t="s">
        <v>1449</v>
      </c>
      <c r="J526" s="59">
        <v>0</v>
      </c>
      <c r="K526" s="59">
        <v>0</v>
      </c>
      <c r="L526" s="59">
        <v>0</v>
      </c>
      <c r="M526" s="60">
        <v>11566127.272727272</v>
      </c>
      <c r="N526" s="60">
        <v>7646063.6363636358</v>
      </c>
      <c r="O526" s="61">
        <f t="shared" si="24"/>
        <v>3800000</v>
      </c>
      <c r="P526" s="60">
        <f t="shared" si="25"/>
        <v>1300000</v>
      </c>
      <c r="Q526" t="str">
        <f t="shared" si="26"/>
        <v>DL Blue_0.1</v>
      </c>
      <c r="R526" t="str">
        <f>VLOOKUP(Q526,Data!D:F,2,0)</f>
        <v>MC7PD_B2B_0720_45</v>
      </c>
    </row>
    <row r="527" spans="1:18" x14ac:dyDescent="0.25">
      <c r="A527" s="7" t="s">
        <v>794</v>
      </c>
      <c r="B527" s="7" t="s">
        <v>768</v>
      </c>
      <c r="C527" s="7">
        <v>337342</v>
      </c>
      <c r="D527" s="7" t="s">
        <v>802</v>
      </c>
      <c r="E527" s="7" t="s">
        <v>170</v>
      </c>
      <c r="F527" s="7" t="s">
        <v>171</v>
      </c>
      <c r="G527" s="7" t="s">
        <v>107</v>
      </c>
      <c r="H527" s="19">
        <v>0.1</v>
      </c>
      <c r="I527" s="58" t="s">
        <v>1449</v>
      </c>
      <c r="J527" s="59">
        <v>0</v>
      </c>
      <c r="K527" s="59">
        <v>3316977.2727272725</v>
      </c>
      <c r="L527" s="59">
        <v>98403659.090909079</v>
      </c>
      <c r="M527" s="60">
        <v>26643016.363636363</v>
      </c>
      <c r="N527" s="60">
        <v>32143999.999999996</v>
      </c>
      <c r="O527" s="61">
        <f t="shared" si="24"/>
        <v>32100000</v>
      </c>
      <c r="P527" s="60">
        <f t="shared" si="25"/>
        <v>10600000</v>
      </c>
      <c r="Q527" t="str">
        <f t="shared" si="26"/>
        <v>DL Gold_0.1</v>
      </c>
      <c r="R527" t="str">
        <f>VLOOKUP(Q527,Data!D:F,2,0)</f>
        <v>MC7PD_B2B_0720_62</v>
      </c>
    </row>
    <row r="528" spans="1:18" x14ac:dyDescent="0.25">
      <c r="A528" s="7" t="s">
        <v>794</v>
      </c>
      <c r="B528" s="7" t="s">
        <v>768</v>
      </c>
      <c r="C528" s="7">
        <v>337342</v>
      </c>
      <c r="D528" s="7" t="s">
        <v>802</v>
      </c>
      <c r="E528" s="7" t="s">
        <v>170</v>
      </c>
      <c r="F528" s="7" t="s">
        <v>171</v>
      </c>
      <c r="G528" s="7" t="s">
        <v>932</v>
      </c>
      <c r="H528" s="19">
        <v>0.15</v>
      </c>
      <c r="I528" s="58" t="s">
        <v>1449</v>
      </c>
      <c r="J528" s="59">
        <v>0</v>
      </c>
      <c r="K528" s="59">
        <v>0</v>
      </c>
      <c r="L528" s="59">
        <v>0</v>
      </c>
      <c r="M528" s="60">
        <v>0</v>
      </c>
      <c r="N528" s="60">
        <v>0</v>
      </c>
      <c r="O528" s="61">
        <f t="shared" si="24"/>
        <v>0</v>
      </c>
      <c r="P528" s="60">
        <f t="shared" si="25"/>
        <v>0</v>
      </c>
      <c r="Q528" t="str">
        <f t="shared" si="26"/>
        <v>Fino_0.15</v>
      </c>
      <c r="R528" t="str">
        <f>VLOOKUP(Q528,Data!D:F,2,0)</f>
        <v>MC7PD_B2B_0720_88</v>
      </c>
    </row>
    <row r="529" spans="1:18" x14ac:dyDescent="0.25">
      <c r="A529" s="7" t="s">
        <v>794</v>
      </c>
      <c r="B529" s="7" t="s">
        <v>768</v>
      </c>
      <c r="C529" s="7">
        <v>337342</v>
      </c>
      <c r="D529" s="7" t="s">
        <v>802</v>
      </c>
      <c r="E529" s="7" t="s">
        <v>170</v>
      </c>
      <c r="F529" s="7" t="s">
        <v>171</v>
      </c>
      <c r="G529" s="7" t="s">
        <v>933</v>
      </c>
      <c r="H529" s="19">
        <v>0.15</v>
      </c>
      <c r="I529" s="58" t="s">
        <v>1449</v>
      </c>
      <c r="J529" s="59">
        <v>9391680</v>
      </c>
      <c r="K529" s="59">
        <v>701718.18181818177</v>
      </c>
      <c r="L529" s="59">
        <v>623750.90909090906</v>
      </c>
      <c r="M529" s="60">
        <v>623744.54545454541</v>
      </c>
      <c r="N529" s="60">
        <v>10419910.909090908</v>
      </c>
      <c r="O529" s="61">
        <f t="shared" si="24"/>
        <v>4400000</v>
      </c>
      <c r="P529" s="60">
        <f t="shared" si="25"/>
        <v>2200000</v>
      </c>
      <c r="Q529" t="str">
        <f t="shared" si="26"/>
        <v>Fresh 110/ 180_0.15</v>
      </c>
      <c r="R529" t="str">
        <f>VLOOKUP(Q529,Data!D:F,2,0)</f>
        <v>MC7PD_B2B_0720_107</v>
      </c>
    </row>
    <row r="530" spans="1:18" x14ac:dyDescent="0.25">
      <c r="A530" s="7" t="s">
        <v>794</v>
      </c>
      <c r="B530" s="7" t="s">
        <v>768</v>
      </c>
      <c r="C530" s="7">
        <v>337342</v>
      </c>
      <c r="D530" s="7" t="s">
        <v>802</v>
      </c>
      <c r="E530" s="7" t="s">
        <v>170</v>
      </c>
      <c r="F530" s="7" t="s">
        <v>171</v>
      </c>
      <c r="G530" s="7" t="s">
        <v>106</v>
      </c>
      <c r="H530" s="19">
        <v>0.1</v>
      </c>
      <c r="I530" s="58" t="s">
        <v>1449</v>
      </c>
      <c r="J530" s="59">
        <v>0</v>
      </c>
      <c r="K530" s="59">
        <v>0</v>
      </c>
      <c r="L530" s="59">
        <v>0</v>
      </c>
      <c r="M530" s="60">
        <v>0</v>
      </c>
      <c r="N530" s="60">
        <v>0</v>
      </c>
      <c r="O530" s="61">
        <f t="shared" si="24"/>
        <v>0</v>
      </c>
      <c r="P530" s="60">
        <f t="shared" si="25"/>
        <v>0</v>
      </c>
      <c r="Q530" t="str">
        <f t="shared" si="26"/>
        <v>Hoan Hao Tin_0.1</v>
      </c>
      <c r="R530" t="str">
        <f>VLOOKUP(Q530,Data!D:F,2,0)</f>
        <v>MC7PD_B2B_0720_151</v>
      </c>
    </row>
    <row r="531" spans="1:18" x14ac:dyDescent="0.25">
      <c r="A531" s="7" t="s">
        <v>794</v>
      </c>
      <c r="B531" s="7" t="s">
        <v>768</v>
      </c>
      <c r="C531" s="7">
        <v>337342</v>
      </c>
      <c r="D531" s="7" t="s">
        <v>802</v>
      </c>
      <c r="E531" s="7" t="s">
        <v>170</v>
      </c>
      <c r="F531" s="7" t="s">
        <v>171</v>
      </c>
      <c r="G531" s="7" t="s">
        <v>110</v>
      </c>
      <c r="H531" s="19">
        <v>0.08</v>
      </c>
      <c r="I531" s="58" t="s">
        <v>1449</v>
      </c>
      <c r="J531" s="59">
        <v>266181.81818181818</v>
      </c>
      <c r="K531" s="59">
        <v>0</v>
      </c>
      <c r="L531" s="59">
        <v>0</v>
      </c>
      <c r="M531" s="60">
        <v>0</v>
      </c>
      <c r="N531" s="60">
        <v>266181.81818181818</v>
      </c>
      <c r="O531" s="61">
        <f t="shared" si="24"/>
        <v>100000</v>
      </c>
      <c r="P531" s="60">
        <f t="shared" si="25"/>
        <v>0</v>
      </c>
      <c r="Q531" t="str">
        <f t="shared" si="26"/>
        <v>Ovaltine 110/ 180_0.08</v>
      </c>
      <c r="R531" t="str">
        <f>VLOOKUP(Q531,Data!D:F,2,0)</f>
        <v>MC7PD_B2B_0720_158</v>
      </c>
    </row>
    <row r="532" spans="1:18" x14ac:dyDescent="0.25">
      <c r="A532" s="7" t="s">
        <v>794</v>
      </c>
      <c r="B532" s="7" t="s">
        <v>768</v>
      </c>
      <c r="C532" s="7">
        <v>337342</v>
      </c>
      <c r="D532" s="7" t="s">
        <v>802</v>
      </c>
      <c r="E532" s="7" t="s">
        <v>170</v>
      </c>
      <c r="F532" s="7" t="s">
        <v>171</v>
      </c>
      <c r="G532" s="7" t="s">
        <v>113</v>
      </c>
      <c r="H532" s="19">
        <v>0.1</v>
      </c>
      <c r="I532" s="58" t="s">
        <v>1449</v>
      </c>
      <c r="J532" s="59">
        <v>180824363.63636363</v>
      </c>
      <c r="K532" s="59">
        <v>190036349.09090906</v>
      </c>
      <c r="L532" s="59">
        <v>11923636.363636363</v>
      </c>
      <c r="M532" s="60">
        <v>0</v>
      </c>
      <c r="N532" s="60">
        <v>35012727.272727273</v>
      </c>
      <c r="O532" s="61">
        <f t="shared" si="24"/>
        <v>83600000</v>
      </c>
      <c r="P532" s="60">
        <f t="shared" si="25"/>
        <v>27600000</v>
      </c>
      <c r="Q532" t="str">
        <f t="shared" si="26"/>
        <v>YM 110/ 170_0.1</v>
      </c>
      <c r="R532" t="str">
        <f>VLOOKUP(Q532,Data!D:F,2,0)</f>
        <v>MC7PD_B2B_0720_184</v>
      </c>
    </row>
    <row r="533" spans="1:18" x14ac:dyDescent="0.25">
      <c r="A533" s="7" t="s">
        <v>794</v>
      </c>
      <c r="B533" s="7" t="s">
        <v>768</v>
      </c>
      <c r="C533" s="7">
        <v>337342</v>
      </c>
      <c r="D533" s="7" t="s">
        <v>802</v>
      </c>
      <c r="E533" s="7" t="s">
        <v>170</v>
      </c>
      <c r="F533" s="7" t="s">
        <v>171</v>
      </c>
      <c r="G533" s="7" t="s">
        <v>114</v>
      </c>
      <c r="H533" s="19">
        <v>0.12</v>
      </c>
      <c r="I533" s="58" t="s">
        <v>1449</v>
      </c>
      <c r="J533" s="59">
        <v>0</v>
      </c>
      <c r="K533" s="59">
        <v>0</v>
      </c>
      <c r="L533" s="59">
        <v>0</v>
      </c>
      <c r="M533" s="60">
        <v>0</v>
      </c>
      <c r="N533" s="60">
        <v>0</v>
      </c>
      <c r="O533" s="61">
        <f t="shared" si="24"/>
        <v>0</v>
      </c>
      <c r="P533" s="60">
        <f t="shared" si="25"/>
        <v>0</v>
      </c>
      <c r="Q533" t="str">
        <f t="shared" si="26"/>
        <v>YM Bottle_0.12</v>
      </c>
      <c r="R533" t="str">
        <f>VLOOKUP(Q533,Data!D:F,2,0)</f>
        <v>MC7PD_B2B_0720_196</v>
      </c>
    </row>
    <row r="534" spans="1:18" x14ac:dyDescent="0.25">
      <c r="A534" s="7" t="s">
        <v>794</v>
      </c>
      <c r="B534" s="7" t="s">
        <v>768</v>
      </c>
      <c r="C534" s="7">
        <v>337342</v>
      </c>
      <c r="D534" s="7" t="s">
        <v>802</v>
      </c>
      <c r="E534" s="7" t="s">
        <v>172</v>
      </c>
      <c r="F534" s="7" t="s">
        <v>173</v>
      </c>
      <c r="G534" s="7" t="s">
        <v>931</v>
      </c>
      <c r="H534" s="19">
        <v>0.15</v>
      </c>
      <c r="I534" s="58" t="s">
        <v>1417</v>
      </c>
      <c r="J534" s="59">
        <v>0</v>
      </c>
      <c r="K534" s="59">
        <v>0</v>
      </c>
      <c r="L534" s="59">
        <v>0</v>
      </c>
      <c r="M534" s="60">
        <v>0</v>
      </c>
      <c r="N534" s="60">
        <v>2265447.2727272725</v>
      </c>
      <c r="O534" s="61">
        <f t="shared" si="24"/>
        <v>500000</v>
      </c>
      <c r="P534" s="60">
        <f t="shared" si="25"/>
        <v>200000</v>
      </c>
      <c r="Q534" t="str">
        <f t="shared" si="26"/>
        <v>CK 110/ 170_0.15</v>
      </c>
      <c r="R534" t="str">
        <f>VLOOKUP(Q534,Data!D:F,2,0)</f>
        <v>MC7PD_B2B_0720_28</v>
      </c>
    </row>
    <row r="535" spans="1:18" x14ac:dyDescent="0.25">
      <c r="A535" s="7" t="s">
        <v>794</v>
      </c>
      <c r="B535" s="7" t="s">
        <v>768</v>
      </c>
      <c r="C535" s="7">
        <v>337342</v>
      </c>
      <c r="D535" s="7" t="s">
        <v>802</v>
      </c>
      <c r="E535" s="7" t="s">
        <v>172</v>
      </c>
      <c r="F535" s="7" t="s">
        <v>173</v>
      </c>
      <c r="G535" s="7" t="s">
        <v>104</v>
      </c>
      <c r="H535" s="19">
        <v>0.15</v>
      </c>
      <c r="I535" s="58" t="s">
        <v>1417</v>
      </c>
      <c r="J535" s="59">
        <v>0</v>
      </c>
      <c r="K535" s="59">
        <v>0</v>
      </c>
      <c r="L535" s="59">
        <v>0</v>
      </c>
      <c r="M535" s="60">
        <v>1450909.0909090908</v>
      </c>
      <c r="N535" s="60">
        <v>0</v>
      </c>
      <c r="O535" s="61">
        <f t="shared" si="24"/>
        <v>300000</v>
      </c>
      <c r="P535" s="60">
        <f t="shared" si="25"/>
        <v>100000</v>
      </c>
      <c r="Q535" t="str">
        <f t="shared" si="26"/>
        <v>Cup yogurt_0.15</v>
      </c>
      <c r="R535" t="str">
        <f>VLOOKUP(Q535,Data!D:F,2,0)</f>
        <v>MC7PD_B2B_0720_37</v>
      </c>
    </row>
    <row r="536" spans="1:18" x14ac:dyDescent="0.25">
      <c r="A536" s="7" t="s">
        <v>794</v>
      </c>
      <c r="B536" s="7" t="s">
        <v>768</v>
      </c>
      <c r="C536" s="7">
        <v>337342</v>
      </c>
      <c r="D536" s="7" t="s">
        <v>802</v>
      </c>
      <c r="E536" s="7" t="s">
        <v>172</v>
      </c>
      <c r="F536" s="7" t="s">
        <v>173</v>
      </c>
      <c r="G536" s="7" t="s">
        <v>108</v>
      </c>
      <c r="H536" s="19">
        <v>0.1</v>
      </c>
      <c r="I536" s="58" t="s">
        <v>1417</v>
      </c>
      <c r="J536" s="59">
        <v>0</v>
      </c>
      <c r="K536" s="59">
        <v>0</v>
      </c>
      <c r="L536" s="59">
        <v>1761861.8181818181</v>
      </c>
      <c r="M536" s="60">
        <v>0</v>
      </c>
      <c r="N536" s="60">
        <v>8267067.2727272725</v>
      </c>
      <c r="O536" s="61">
        <f t="shared" si="24"/>
        <v>2000000</v>
      </c>
      <c r="P536" s="60">
        <f t="shared" si="25"/>
        <v>700000</v>
      </c>
      <c r="Q536" t="str">
        <f t="shared" si="26"/>
        <v>DL Blue_0.1</v>
      </c>
      <c r="R536" t="str">
        <f>VLOOKUP(Q536,Data!D:F,2,0)</f>
        <v>MC7PD_B2B_0720_45</v>
      </c>
    </row>
    <row r="537" spans="1:18" x14ac:dyDescent="0.25">
      <c r="A537" s="7" t="s">
        <v>794</v>
      </c>
      <c r="B537" s="7" t="s">
        <v>768</v>
      </c>
      <c r="C537" s="7">
        <v>337342</v>
      </c>
      <c r="D537" s="7" t="s">
        <v>802</v>
      </c>
      <c r="E537" s="7" t="s">
        <v>172</v>
      </c>
      <c r="F537" s="7" t="s">
        <v>173</v>
      </c>
      <c r="G537" s="7" t="s">
        <v>107</v>
      </c>
      <c r="H537" s="19">
        <v>0.1</v>
      </c>
      <c r="I537" s="58" t="s">
        <v>1417</v>
      </c>
      <c r="J537" s="59">
        <v>0</v>
      </c>
      <c r="K537" s="59">
        <v>1105659.0909090908</v>
      </c>
      <c r="L537" s="59">
        <v>5528295.4545454541</v>
      </c>
      <c r="M537" s="60">
        <v>11480000</v>
      </c>
      <c r="N537" s="60">
        <v>33291999.999999996</v>
      </c>
      <c r="O537" s="61">
        <f t="shared" si="24"/>
        <v>10300000</v>
      </c>
      <c r="P537" s="60">
        <f t="shared" si="25"/>
        <v>3400000</v>
      </c>
      <c r="Q537" t="str">
        <f t="shared" si="26"/>
        <v>DL Gold_0.1</v>
      </c>
      <c r="R537" t="str">
        <f>VLOOKUP(Q537,Data!D:F,2,0)</f>
        <v>MC7PD_B2B_0720_62</v>
      </c>
    </row>
    <row r="538" spans="1:18" x14ac:dyDescent="0.25">
      <c r="A538" s="7" t="s">
        <v>794</v>
      </c>
      <c r="B538" s="7" t="s">
        <v>768</v>
      </c>
      <c r="C538" s="7">
        <v>337342</v>
      </c>
      <c r="D538" s="7" t="s">
        <v>802</v>
      </c>
      <c r="E538" s="7" t="s">
        <v>172</v>
      </c>
      <c r="F538" s="7" t="s">
        <v>173</v>
      </c>
      <c r="G538" s="7" t="s">
        <v>932</v>
      </c>
      <c r="H538" s="19">
        <v>0.15</v>
      </c>
      <c r="I538" s="58" t="s">
        <v>1417</v>
      </c>
      <c r="J538" s="59">
        <v>0</v>
      </c>
      <c r="K538" s="59">
        <v>35428486.36363636</v>
      </c>
      <c r="L538" s="59">
        <v>8895630</v>
      </c>
      <c r="M538" s="60">
        <v>6739113.6363636358</v>
      </c>
      <c r="N538" s="60">
        <v>8356500.9090909082</v>
      </c>
      <c r="O538" s="61">
        <f t="shared" si="24"/>
        <v>11900000</v>
      </c>
      <c r="P538" s="60">
        <f t="shared" si="25"/>
        <v>5900000</v>
      </c>
      <c r="Q538" t="str">
        <f t="shared" si="26"/>
        <v>Fino_0.15</v>
      </c>
      <c r="R538" t="str">
        <f>VLOOKUP(Q538,Data!D:F,2,0)</f>
        <v>MC7PD_B2B_0720_88</v>
      </c>
    </row>
    <row r="539" spans="1:18" x14ac:dyDescent="0.25">
      <c r="A539" s="7" t="s">
        <v>794</v>
      </c>
      <c r="B539" s="7" t="s">
        <v>768</v>
      </c>
      <c r="C539" s="7">
        <v>337342</v>
      </c>
      <c r="D539" s="7" t="s">
        <v>802</v>
      </c>
      <c r="E539" s="7" t="s">
        <v>172</v>
      </c>
      <c r="F539" s="7" t="s">
        <v>173</v>
      </c>
      <c r="G539" s="7" t="s">
        <v>933</v>
      </c>
      <c r="H539" s="19">
        <v>0.15</v>
      </c>
      <c r="I539" s="58" t="s">
        <v>1417</v>
      </c>
      <c r="J539" s="59">
        <v>0</v>
      </c>
      <c r="K539" s="59">
        <v>0</v>
      </c>
      <c r="L539" s="59">
        <v>1091560.9090909089</v>
      </c>
      <c r="M539" s="60">
        <v>0</v>
      </c>
      <c r="N539" s="60">
        <v>0</v>
      </c>
      <c r="O539" s="61">
        <f t="shared" si="24"/>
        <v>200000</v>
      </c>
      <c r="P539" s="60">
        <f t="shared" si="25"/>
        <v>100000</v>
      </c>
      <c r="Q539" t="str">
        <f t="shared" si="26"/>
        <v>Fresh 110/ 180_0.15</v>
      </c>
      <c r="R539" t="str">
        <f>VLOOKUP(Q539,Data!D:F,2,0)</f>
        <v>MC7PD_B2B_0720_107</v>
      </c>
    </row>
    <row r="540" spans="1:18" x14ac:dyDescent="0.25">
      <c r="A540" s="7" t="s">
        <v>794</v>
      </c>
      <c r="B540" s="7" t="s">
        <v>768</v>
      </c>
      <c r="C540" s="7">
        <v>337342</v>
      </c>
      <c r="D540" s="7" t="s">
        <v>802</v>
      </c>
      <c r="E540" s="7" t="s">
        <v>172</v>
      </c>
      <c r="F540" s="7" t="s">
        <v>173</v>
      </c>
      <c r="G540" s="7" t="s">
        <v>106</v>
      </c>
      <c r="H540" s="19">
        <v>0.1</v>
      </c>
      <c r="I540" s="58" t="s">
        <v>1417</v>
      </c>
      <c r="J540" s="59">
        <v>11498181.818181816</v>
      </c>
      <c r="K540" s="59">
        <v>17585454.545454543</v>
      </c>
      <c r="L540" s="59">
        <v>0</v>
      </c>
      <c r="M540" s="60">
        <v>3794399.9999999995</v>
      </c>
      <c r="N540" s="60">
        <v>6898909.0909090899</v>
      </c>
      <c r="O540" s="61">
        <f t="shared" si="24"/>
        <v>8000000</v>
      </c>
      <c r="P540" s="60">
        <f t="shared" si="25"/>
        <v>2600000</v>
      </c>
      <c r="Q540" t="str">
        <f t="shared" si="26"/>
        <v>Hoan Hao Tin_0.1</v>
      </c>
      <c r="R540" t="str">
        <f>VLOOKUP(Q540,Data!D:F,2,0)</f>
        <v>MC7PD_B2B_0720_151</v>
      </c>
    </row>
    <row r="541" spans="1:18" x14ac:dyDescent="0.25">
      <c r="A541" s="7" t="s">
        <v>794</v>
      </c>
      <c r="B541" s="7" t="s">
        <v>768</v>
      </c>
      <c r="C541" s="7">
        <v>337342</v>
      </c>
      <c r="D541" s="7" t="s">
        <v>802</v>
      </c>
      <c r="E541" s="7" t="s">
        <v>172</v>
      </c>
      <c r="F541" s="7" t="s">
        <v>173</v>
      </c>
      <c r="G541" s="7" t="s">
        <v>110</v>
      </c>
      <c r="H541" s="19">
        <v>0.08</v>
      </c>
      <c r="I541" s="58" t="s">
        <v>1417</v>
      </c>
      <c r="J541" s="59">
        <v>0</v>
      </c>
      <c r="K541" s="59">
        <v>0</v>
      </c>
      <c r="L541" s="59">
        <v>0</v>
      </c>
      <c r="M541" s="60">
        <v>0</v>
      </c>
      <c r="N541" s="60">
        <v>0</v>
      </c>
      <c r="O541" s="61">
        <f t="shared" si="24"/>
        <v>0</v>
      </c>
      <c r="P541" s="60">
        <f t="shared" si="25"/>
        <v>0</v>
      </c>
      <c r="Q541" t="str">
        <f t="shared" si="26"/>
        <v>Ovaltine 110/ 180_0.08</v>
      </c>
      <c r="R541" t="str">
        <f>VLOOKUP(Q541,Data!D:F,2,0)</f>
        <v>MC7PD_B2B_0720_158</v>
      </c>
    </row>
    <row r="542" spans="1:18" x14ac:dyDescent="0.25">
      <c r="A542" s="7" t="s">
        <v>794</v>
      </c>
      <c r="B542" s="7" t="s">
        <v>768</v>
      </c>
      <c r="C542" s="7">
        <v>337342</v>
      </c>
      <c r="D542" s="7" t="s">
        <v>802</v>
      </c>
      <c r="E542" s="7" t="s">
        <v>172</v>
      </c>
      <c r="F542" s="7" t="s">
        <v>173</v>
      </c>
      <c r="G542" s="7" t="s">
        <v>113</v>
      </c>
      <c r="H542" s="19">
        <v>0.1</v>
      </c>
      <c r="I542" s="58" t="s">
        <v>1417</v>
      </c>
      <c r="J542" s="59">
        <v>0</v>
      </c>
      <c r="K542" s="59">
        <v>49754545.454545453</v>
      </c>
      <c r="L542" s="59">
        <v>0</v>
      </c>
      <c r="M542" s="60">
        <v>0</v>
      </c>
      <c r="N542" s="60">
        <v>0</v>
      </c>
      <c r="O542" s="61">
        <f t="shared" si="24"/>
        <v>10000000</v>
      </c>
      <c r="P542" s="60">
        <f t="shared" si="25"/>
        <v>3300000</v>
      </c>
      <c r="Q542" t="str">
        <f t="shared" si="26"/>
        <v>YM 110/ 170_0.1</v>
      </c>
      <c r="R542" t="str">
        <f>VLOOKUP(Q542,Data!D:F,2,0)</f>
        <v>MC7PD_B2B_0720_184</v>
      </c>
    </row>
    <row r="543" spans="1:18" x14ac:dyDescent="0.25">
      <c r="A543" s="7" t="s">
        <v>794</v>
      </c>
      <c r="B543" s="7" t="s">
        <v>768</v>
      </c>
      <c r="C543" s="7">
        <v>337342</v>
      </c>
      <c r="D543" s="7" t="s">
        <v>802</v>
      </c>
      <c r="E543" s="7" t="s">
        <v>172</v>
      </c>
      <c r="F543" s="7" t="s">
        <v>173</v>
      </c>
      <c r="G543" s="7" t="s">
        <v>114</v>
      </c>
      <c r="H543" s="19">
        <v>0.11</v>
      </c>
      <c r="I543" s="58" t="s">
        <v>1417</v>
      </c>
      <c r="J543" s="59">
        <v>0</v>
      </c>
      <c r="K543" s="59">
        <v>0</v>
      </c>
      <c r="L543" s="59">
        <v>0</v>
      </c>
      <c r="M543" s="60">
        <v>0</v>
      </c>
      <c r="N543" s="60">
        <v>0</v>
      </c>
      <c r="O543" s="61">
        <f t="shared" si="24"/>
        <v>0</v>
      </c>
      <c r="P543" s="60">
        <f t="shared" si="25"/>
        <v>0</v>
      </c>
      <c r="Q543" t="str">
        <f t="shared" si="26"/>
        <v>YM Bottle_0.11</v>
      </c>
      <c r="R543" t="str">
        <f>VLOOKUP(Q543,Data!D:F,2,0)</f>
        <v>MC7PD_B2B_0720_195</v>
      </c>
    </row>
    <row r="544" spans="1:18" x14ac:dyDescent="0.25">
      <c r="A544" s="7" t="s">
        <v>794</v>
      </c>
      <c r="B544" s="7" t="s">
        <v>768</v>
      </c>
      <c r="C544" s="7">
        <v>337342</v>
      </c>
      <c r="D544" s="7" t="s">
        <v>802</v>
      </c>
      <c r="E544" s="7" t="s">
        <v>176</v>
      </c>
      <c r="F544" s="7" t="s">
        <v>177</v>
      </c>
      <c r="G544" s="7" t="s">
        <v>104</v>
      </c>
      <c r="H544" s="19">
        <v>0.15</v>
      </c>
      <c r="I544" s="58" t="s">
        <v>1450</v>
      </c>
      <c r="J544" s="59">
        <v>0</v>
      </c>
      <c r="K544" s="59">
        <v>0</v>
      </c>
      <c r="L544" s="59">
        <v>0</v>
      </c>
      <c r="M544" s="60">
        <v>0</v>
      </c>
      <c r="N544" s="60">
        <v>0</v>
      </c>
      <c r="O544" s="61">
        <f t="shared" si="24"/>
        <v>0</v>
      </c>
      <c r="P544" s="60">
        <f t="shared" si="25"/>
        <v>0</v>
      </c>
      <c r="Q544" t="str">
        <f t="shared" si="26"/>
        <v>Cup yogurt_0.15</v>
      </c>
      <c r="R544" t="str">
        <f>VLOOKUP(Q544,Data!D:F,2,0)</f>
        <v>MC7PD_B2B_0720_37</v>
      </c>
    </row>
    <row r="545" spans="1:18" x14ac:dyDescent="0.25">
      <c r="A545" s="7" t="s">
        <v>794</v>
      </c>
      <c r="B545" s="7" t="s">
        <v>768</v>
      </c>
      <c r="C545" s="7">
        <v>337342</v>
      </c>
      <c r="D545" s="7" t="s">
        <v>802</v>
      </c>
      <c r="E545" s="7" t="s">
        <v>176</v>
      </c>
      <c r="F545" s="7" t="s">
        <v>177</v>
      </c>
      <c r="G545" s="7" t="s">
        <v>934</v>
      </c>
      <c r="H545" s="19">
        <v>0.12</v>
      </c>
      <c r="I545" s="58" t="s">
        <v>1450</v>
      </c>
      <c r="J545" s="59">
        <v>0</v>
      </c>
      <c r="K545" s="59">
        <v>0</v>
      </c>
      <c r="L545" s="59">
        <v>0</v>
      </c>
      <c r="M545" s="60">
        <v>0</v>
      </c>
      <c r="N545" s="60">
        <v>0</v>
      </c>
      <c r="O545" s="61">
        <f t="shared" si="24"/>
        <v>0</v>
      </c>
      <c r="P545" s="60">
        <f t="shared" si="25"/>
        <v>0</v>
      </c>
      <c r="Q545" t="str">
        <f t="shared" si="26"/>
        <v>Fresh 1L_0.12</v>
      </c>
      <c r="R545" t="str">
        <f>VLOOKUP(Q545,Data!D:F,2,0)</f>
        <v>MC7PD_B2B_0720_123</v>
      </c>
    </row>
    <row r="546" spans="1:18" x14ac:dyDescent="0.25">
      <c r="A546" s="7" t="s">
        <v>794</v>
      </c>
      <c r="B546" s="7" t="s">
        <v>768</v>
      </c>
      <c r="C546" s="7">
        <v>337342</v>
      </c>
      <c r="D546" s="7" t="s">
        <v>802</v>
      </c>
      <c r="E546" s="7" t="s">
        <v>176</v>
      </c>
      <c r="F546" s="7" t="s">
        <v>177</v>
      </c>
      <c r="G546" s="7" t="s">
        <v>105</v>
      </c>
      <c r="H546" s="19">
        <v>0.12</v>
      </c>
      <c r="I546" s="58" t="s">
        <v>1450</v>
      </c>
      <c r="J546" s="59">
        <v>3403636.3636363633</v>
      </c>
      <c r="K546" s="59">
        <v>3993599.9999999995</v>
      </c>
      <c r="L546" s="59">
        <v>11572363.636363635</v>
      </c>
      <c r="M546" s="60">
        <v>1735854.5454545454</v>
      </c>
      <c r="N546" s="60">
        <v>11572363.636363635</v>
      </c>
      <c r="O546" s="61">
        <f t="shared" si="24"/>
        <v>6500000</v>
      </c>
      <c r="P546" s="60">
        <f t="shared" si="25"/>
        <v>2600000</v>
      </c>
      <c r="Q546" t="str">
        <f t="shared" si="26"/>
        <v>Hoan Hao 1L_0.12</v>
      </c>
      <c r="R546" t="str">
        <f>VLOOKUP(Q546,Data!D:F,2,0)</f>
        <v>MC7PD_B2B_0720_140</v>
      </c>
    </row>
    <row r="547" spans="1:18" x14ac:dyDescent="0.25">
      <c r="A547" s="7" t="s">
        <v>794</v>
      </c>
      <c r="B547" s="7" t="s">
        <v>768</v>
      </c>
      <c r="C547" s="7">
        <v>337342</v>
      </c>
      <c r="D547" s="7" t="s">
        <v>802</v>
      </c>
      <c r="E547" s="7" t="s">
        <v>176</v>
      </c>
      <c r="F547" s="7" t="s">
        <v>177</v>
      </c>
      <c r="G547" s="7" t="s">
        <v>114</v>
      </c>
      <c r="H547" s="19">
        <v>0.11</v>
      </c>
      <c r="I547" s="58" t="s">
        <v>1450</v>
      </c>
      <c r="J547" s="59">
        <v>0</v>
      </c>
      <c r="K547" s="59">
        <v>0</v>
      </c>
      <c r="L547" s="59">
        <v>0</v>
      </c>
      <c r="M547" s="60">
        <v>0</v>
      </c>
      <c r="N547" s="60">
        <v>0</v>
      </c>
      <c r="O547" s="61">
        <f t="shared" si="24"/>
        <v>0</v>
      </c>
      <c r="P547" s="60">
        <f t="shared" si="25"/>
        <v>0</v>
      </c>
      <c r="Q547" t="str">
        <f t="shared" si="26"/>
        <v>YM Bottle_0.11</v>
      </c>
      <c r="R547" t="str">
        <f>VLOOKUP(Q547,Data!D:F,2,0)</f>
        <v>MC7PD_B2B_0720_195</v>
      </c>
    </row>
    <row r="548" spans="1:18" x14ac:dyDescent="0.25">
      <c r="A548" s="7" t="s">
        <v>794</v>
      </c>
      <c r="B548" s="7" t="s">
        <v>768</v>
      </c>
      <c r="C548" s="7">
        <v>337342</v>
      </c>
      <c r="D548" s="7" t="s">
        <v>802</v>
      </c>
      <c r="E548" s="7" t="s">
        <v>178</v>
      </c>
      <c r="F548" s="7" t="s">
        <v>179</v>
      </c>
      <c r="G548" s="7" t="s">
        <v>104</v>
      </c>
      <c r="H548" s="19">
        <v>0.15</v>
      </c>
      <c r="I548" s="58" t="s">
        <v>1450</v>
      </c>
      <c r="J548" s="59">
        <v>8912727.2727272715</v>
      </c>
      <c r="K548" s="59">
        <v>9120000</v>
      </c>
      <c r="L548" s="59">
        <v>33785454.545454539</v>
      </c>
      <c r="M548" s="60">
        <v>5181818.1818181816</v>
      </c>
      <c r="N548" s="60">
        <v>23784545.454545453</v>
      </c>
      <c r="O548" s="61">
        <f t="shared" si="24"/>
        <v>16200000</v>
      </c>
      <c r="P548" s="60">
        <f t="shared" si="25"/>
        <v>8000000</v>
      </c>
      <c r="Q548" t="str">
        <f t="shared" si="26"/>
        <v>Cup yogurt_0.15</v>
      </c>
      <c r="R548" t="str">
        <f>VLOOKUP(Q548,Data!D:F,2,0)</f>
        <v>MC7PD_B2B_0720_37</v>
      </c>
    </row>
    <row r="549" spans="1:18" x14ac:dyDescent="0.25">
      <c r="A549" s="7" t="s">
        <v>794</v>
      </c>
      <c r="B549" s="7" t="s">
        <v>768</v>
      </c>
      <c r="C549" s="7">
        <v>337342</v>
      </c>
      <c r="D549" s="7" t="s">
        <v>802</v>
      </c>
      <c r="E549" s="7" t="s">
        <v>180</v>
      </c>
      <c r="F549" s="7" t="s">
        <v>181</v>
      </c>
      <c r="G549" s="7" t="s">
        <v>104</v>
      </c>
      <c r="H549" s="19">
        <v>0.15</v>
      </c>
      <c r="I549" s="58" t="s">
        <v>1451</v>
      </c>
      <c r="J549" s="59">
        <v>0</v>
      </c>
      <c r="K549" s="59">
        <v>4041818.1818181816</v>
      </c>
      <c r="L549" s="59">
        <v>13576363.636363635</v>
      </c>
      <c r="M549" s="60">
        <v>5406363.6363636358</v>
      </c>
      <c r="N549" s="60">
        <v>0</v>
      </c>
      <c r="O549" s="61">
        <f t="shared" si="24"/>
        <v>4600000</v>
      </c>
      <c r="P549" s="60">
        <f t="shared" si="25"/>
        <v>2300000</v>
      </c>
      <c r="Q549" t="str">
        <f t="shared" si="26"/>
        <v>Cup yogurt_0.15</v>
      </c>
      <c r="R549" t="str">
        <f>VLOOKUP(Q549,Data!D:F,2,0)</f>
        <v>MC7PD_B2B_0720_37</v>
      </c>
    </row>
    <row r="550" spans="1:18" x14ac:dyDescent="0.25">
      <c r="A550" s="7" t="s">
        <v>794</v>
      </c>
      <c r="B550" s="7" t="s">
        <v>768</v>
      </c>
      <c r="C550" s="7">
        <v>337342</v>
      </c>
      <c r="D550" s="7" t="s">
        <v>802</v>
      </c>
      <c r="E550" s="7" t="s">
        <v>180</v>
      </c>
      <c r="F550" s="7" t="s">
        <v>181</v>
      </c>
      <c r="G550" s="7" t="s">
        <v>932</v>
      </c>
      <c r="H550" s="19">
        <v>0.15</v>
      </c>
      <c r="I550" s="58" t="s">
        <v>1451</v>
      </c>
      <c r="J550" s="59">
        <v>0</v>
      </c>
      <c r="K550" s="59">
        <v>0</v>
      </c>
      <c r="L550" s="59">
        <v>0</v>
      </c>
      <c r="M550" s="60">
        <v>2695645.4545454541</v>
      </c>
      <c r="N550" s="60">
        <v>269564.54545454541</v>
      </c>
      <c r="O550" s="61">
        <f t="shared" si="24"/>
        <v>600000</v>
      </c>
      <c r="P550" s="60">
        <f t="shared" si="25"/>
        <v>300000</v>
      </c>
      <c r="Q550" t="str">
        <f t="shared" si="26"/>
        <v>Fino_0.15</v>
      </c>
      <c r="R550" t="str">
        <f>VLOOKUP(Q550,Data!D:F,2,0)</f>
        <v>MC7PD_B2B_0720_88</v>
      </c>
    </row>
    <row r="551" spans="1:18" x14ac:dyDescent="0.25">
      <c r="A551" s="7" t="s">
        <v>794</v>
      </c>
      <c r="B551" s="7" t="s">
        <v>768</v>
      </c>
      <c r="C551" s="7">
        <v>337342</v>
      </c>
      <c r="D551" s="7" t="s">
        <v>802</v>
      </c>
      <c r="E551" s="7" t="s">
        <v>180</v>
      </c>
      <c r="F551" s="7" t="s">
        <v>181</v>
      </c>
      <c r="G551" s="7" t="s">
        <v>934</v>
      </c>
      <c r="H551" s="19">
        <v>0.12</v>
      </c>
      <c r="I551" s="58" t="s">
        <v>1451</v>
      </c>
      <c r="J551" s="59">
        <v>0</v>
      </c>
      <c r="K551" s="59">
        <v>1380818.1818181816</v>
      </c>
      <c r="L551" s="59">
        <v>4087221.8181818179</v>
      </c>
      <c r="M551" s="60">
        <v>414245.45454545453</v>
      </c>
      <c r="N551" s="60">
        <v>55232.727272727265</v>
      </c>
      <c r="O551" s="61">
        <f t="shared" si="24"/>
        <v>1200000</v>
      </c>
      <c r="P551" s="60">
        <f t="shared" si="25"/>
        <v>500000</v>
      </c>
      <c r="Q551" t="str">
        <f t="shared" si="26"/>
        <v>Fresh 1L_0.12</v>
      </c>
      <c r="R551" t="str">
        <f>VLOOKUP(Q551,Data!D:F,2,0)</f>
        <v>MC7PD_B2B_0720_123</v>
      </c>
    </row>
    <row r="552" spans="1:18" x14ac:dyDescent="0.25">
      <c r="A552" s="7" t="s">
        <v>794</v>
      </c>
      <c r="B552" s="7" t="s">
        <v>768</v>
      </c>
      <c r="C552" s="7">
        <v>337342</v>
      </c>
      <c r="D552" s="7" t="s">
        <v>802</v>
      </c>
      <c r="E552" s="7" t="s">
        <v>180</v>
      </c>
      <c r="F552" s="7" t="s">
        <v>181</v>
      </c>
      <c r="G552" s="7" t="s">
        <v>105</v>
      </c>
      <c r="H552" s="19">
        <v>0.12</v>
      </c>
      <c r="I552" s="58" t="s">
        <v>1451</v>
      </c>
      <c r="J552" s="59">
        <v>189090.90909090909</v>
      </c>
      <c r="K552" s="59">
        <v>0</v>
      </c>
      <c r="L552" s="59">
        <v>0</v>
      </c>
      <c r="M552" s="60">
        <v>578618.18181818177</v>
      </c>
      <c r="N552" s="60">
        <v>0</v>
      </c>
      <c r="O552" s="61">
        <f t="shared" si="24"/>
        <v>200000</v>
      </c>
      <c r="P552" s="60">
        <f t="shared" si="25"/>
        <v>100000</v>
      </c>
      <c r="Q552" t="str">
        <f t="shared" si="26"/>
        <v>Hoan Hao 1L_0.12</v>
      </c>
      <c r="R552" t="str">
        <f>VLOOKUP(Q552,Data!D:F,2,0)</f>
        <v>MC7PD_B2B_0720_140</v>
      </c>
    </row>
    <row r="553" spans="1:18" x14ac:dyDescent="0.25">
      <c r="A553" s="7" t="s">
        <v>794</v>
      </c>
      <c r="B553" s="7" t="s">
        <v>768</v>
      </c>
      <c r="C553" s="7">
        <v>337342</v>
      </c>
      <c r="D553" s="7" t="s">
        <v>802</v>
      </c>
      <c r="E553" s="7" t="s">
        <v>180</v>
      </c>
      <c r="F553" s="7" t="s">
        <v>181</v>
      </c>
      <c r="G553" s="9" t="s">
        <v>111</v>
      </c>
      <c r="H553" s="19">
        <v>0.1</v>
      </c>
      <c r="I553" s="58" t="s">
        <v>1451</v>
      </c>
      <c r="J553" s="59">
        <v>0</v>
      </c>
      <c r="K553" s="59">
        <v>0</v>
      </c>
      <c r="L553" s="59">
        <v>0</v>
      </c>
      <c r="M553" s="60">
        <v>0</v>
      </c>
      <c r="N553" s="60">
        <v>0</v>
      </c>
      <c r="O553" s="61">
        <f t="shared" si="24"/>
        <v>0</v>
      </c>
      <c r="P553" s="60">
        <f t="shared" si="25"/>
        <v>0</v>
      </c>
      <c r="Q553" t="str">
        <f t="shared" si="26"/>
        <v>Ovaltine 285_0.1</v>
      </c>
      <c r="R553" t="str">
        <f>VLOOKUP(Q553,Data!D:F,2,0)</f>
        <v>MC7PD_B2B_0720_166</v>
      </c>
    </row>
    <row r="554" spans="1:18" x14ac:dyDescent="0.25">
      <c r="A554" s="7" t="s">
        <v>794</v>
      </c>
      <c r="B554" s="7" t="s">
        <v>768</v>
      </c>
      <c r="C554" s="7">
        <v>337342</v>
      </c>
      <c r="D554" s="7" t="s">
        <v>802</v>
      </c>
      <c r="E554" s="7" t="s">
        <v>182</v>
      </c>
      <c r="F554" s="7" t="s">
        <v>183</v>
      </c>
      <c r="G554" s="7" t="s">
        <v>104</v>
      </c>
      <c r="H554" s="19">
        <v>0.15</v>
      </c>
      <c r="I554" s="58" t="s">
        <v>1409</v>
      </c>
      <c r="J554" s="59">
        <v>0</v>
      </c>
      <c r="K554" s="59">
        <v>0</v>
      </c>
      <c r="L554" s="59">
        <v>0</v>
      </c>
      <c r="M554" s="60">
        <v>207272.72727272726</v>
      </c>
      <c r="N554" s="60">
        <v>0</v>
      </c>
      <c r="O554" s="61">
        <f t="shared" si="24"/>
        <v>0</v>
      </c>
      <c r="P554" s="60">
        <f t="shared" si="25"/>
        <v>0</v>
      </c>
      <c r="Q554" t="str">
        <f t="shared" si="26"/>
        <v>Cup yogurt_0.15</v>
      </c>
      <c r="R554" t="str">
        <f>VLOOKUP(Q554,Data!D:F,2,0)</f>
        <v>MC7PD_B2B_0720_37</v>
      </c>
    </row>
    <row r="555" spans="1:18" x14ac:dyDescent="0.25">
      <c r="A555" s="7" t="s">
        <v>794</v>
      </c>
      <c r="B555" s="7" t="s">
        <v>768</v>
      </c>
      <c r="C555" s="7">
        <v>337342</v>
      </c>
      <c r="D555" s="7" t="s">
        <v>802</v>
      </c>
      <c r="E555" s="7" t="s">
        <v>182</v>
      </c>
      <c r="F555" s="7" t="s">
        <v>183</v>
      </c>
      <c r="G555" s="7" t="s">
        <v>934</v>
      </c>
      <c r="H555" s="19">
        <v>0.15</v>
      </c>
      <c r="I555" s="58" t="s">
        <v>1409</v>
      </c>
      <c r="J555" s="59">
        <v>0</v>
      </c>
      <c r="K555" s="59">
        <v>27616.363636363632</v>
      </c>
      <c r="L555" s="59">
        <v>0</v>
      </c>
      <c r="M555" s="60">
        <v>165698.18181818179</v>
      </c>
      <c r="N555" s="60">
        <v>138081.81818181818</v>
      </c>
      <c r="O555" s="61">
        <f t="shared" si="24"/>
        <v>100000</v>
      </c>
      <c r="P555" s="60">
        <f t="shared" si="25"/>
        <v>0</v>
      </c>
      <c r="Q555" t="str">
        <f t="shared" si="26"/>
        <v>Fresh 1L_0.15</v>
      </c>
      <c r="R555" t="str">
        <f>VLOOKUP(Q555,Data!D:F,2,0)</f>
        <v>MC7PD_B2B_0720_127</v>
      </c>
    </row>
    <row r="556" spans="1:18" x14ac:dyDescent="0.25">
      <c r="A556" s="7" t="s">
        <v>794</v>
      </c>
      <c r="B556" s="7" t="s">
        <v>768</v>
      </c>
      <c r="C556" s="7">
        <v>337342</v>
      </c>
      <c r="D556" s="7" t="s">
        <v>802</v>
      </c>
      <c r="E556" s="7" t="s">
        <v>182</v>
      </c>
      <c r="F556" s="7" t="s">
        <v>183</v>
      </c>
      <c r="G556" s="7" t="s">
        <v>105</v>
      </c>
      <c r="H556" s="19">
        <v>0.16</v>
      </c>
      <c r="I556" s="58" t="s">
        <v>1409</v>
      </c>
      <c r="J556" s="59">
        <v>16450909.09090909</v>
      </c>
      <c r="K556" s="59">
        <v>46346181.818181813</v>
      </c>
      <c r="L556" s="59">
        <v>46675199.999999993</v>
      </c>
      <c r="M556" s="60">
        <v>16876363.636363637</v>
      </c>
      <c r="N556" s="60">
        <v>50195127.272727266</v>
      </c>
      <c r="O556" s="61">
        <f t="shared" si="24"/>
        <v>35300000</v>
      </c>
      <c r="P556" s="60">
        <f t="shared" si="25"/>
        <v>18600000</v>
      </c>
      <c r="Q556" t="str">
        <f t="shared" si="26"/>
        <v>Hoan Hao 1L_0.16</v>
      </c>
      <c r="R556" t="str">
        <f>VLOOKUP(Q556,Data!D:F,2,0)</f>
        <v>MC7PD_B2B_0720_143</v>
      </c>
    </row>
    <row r="557" spans="1:18" x14ac:dyDescent="0.25">
      <c r="A557" s="7" t="s">
        <v>794</v>
      </c>
      <c r="B557" s="7" t="s">
        <v>768</v>
      </c>
      <c r="C557" s="7">
        <v>337342</v>
      </c>
      <c r="D557" s="7" t="s">
        <v>802</v>
      </c>
      <c r="E557" s="7" t="s">
        <v>764</v>
      </c>
      <c r="F557" s="7" t="s">
        <v>765</v>
      </c>
      <c r="G557" s="7" t="s">
        <v>108</v>
      </c>
      <c r="H557" s="19">
        <v>0.1</v>
      </c>
      <c r="I557" s="58" t="s">
        <v>1452</v>
      </c>
      <c r="J557" s="59"/>
      <c r="K557" s="59">
        <v>35751112.727272727</v>
      </c>
      <c r="L557" s="59">
        <v>0</v>
      </c>
      <c r="M557" s="60">
        <v>0</v>
      </c>
      <c r="N557" s="60">
        <v>0</v>
      </c>
      <c r="O557" s="61">
        <f t="shared" si="24"/>
        <v>8900000</v>
      </c>
      <c r="P557" s="60">
        <f t="shared" si="25"/>
        <v>2900000</v>
      </c>
      <c r="Q557" t="str">
        <f t="shared" si="26"/>
        <v>DL Blue_0.1</v>
      </c>
      <c r="R557" t="str">
        <f>VLOOKUP(Q557,Data!D:F,2,0)</f>
        <v>MC7PD_B2B_0720_45</v>
      </c>
    </row>
    <row r="558" spans="1:18" x14ac:dyDescent="0.25">
      <c r="A558" s="7" t="s">
        <v>794</v>
      </c>
      <c r="B558" s="7" t="s">
        <v>768</v>
      </c>
      <c r="C558" s="7">
        <v>337342</v>
      </c>
      <c r="D558" s="7" t="s">
        <v>802</v>
      </c>
      <c r="E558" s="7" t="s">
        <v>764</v>
      </c>
      <c r="F558" s="7" t="s">
        <v>765</v>
      </c>
      <c r="G558" s="7" t="s">
        <v>107</v>
      </c>
      <c r="H558" s="19">
        <v>0.1</v>
      </c>
      <c r="I558" s="58" t="s">
        <v>1452</v>
      </c>
      <c r="J558" s="59"/>
      <c r="K558" s="59">
        <v>0</v>
      </c>
      <c r="L558" s="59">
        <v>59083609.090909086</v>
      </c>
      <c r="M558" s="60">
        <v>101980247.27272727</v>
      </c>
      <c r="N558" s="60">
        <v>121256399.99999999</v>
      </c>
      <c r="O558" s="61">
        <f t="shared" si="24"/>
        <v>70600000</v>
      </c>
      <c r="P558" s="60">
        <f t="shared" si="25"/>
        <v>23300000</v>
      </c>
      <c r="Q558" t="str">
        <f t="shared" si="26"/>
        <v>DL Gold_0.1</v>
      </c>
      <c r="R558" t="str">
        <f>VLOOKUP(Q558,Data!D:F,2,0)</f>
        <v>MC7PD_B2B_0720_62</v>
      </c>
    </row>
    <row r="559" spans="1:18" x14ac:dyDescent="0.25">
      <c r="A559" s="7" t="s">
        <v>794</v>
      </c>
      <c r="B559" s="7" t="s">
        <v>768</v>
      </c>
      <c r="C559" s="7">
        <v>337342</v>
      </c>
      <c r="D559" s="7" t="s">
        <v>802</v>
      </c>
      <c r="E559" s="7" t="s">
        <v>764</v>
      </c>
      <c r="F559" s="7" t="s">
        <v>765</v>
      </c>
      <c r="G559" s="7" t="s">
        <v>933</v>
      </c>
      <c r="H559" s="19">
        <v>0.13</v>
      </c>
      <c r="I559" s="58" t="s">
        <v>1452</v>
      </c>
      <c r="J559" s="59"/>
      <c r="K559" s="59">
        <v>0</v>
      </c>
      <c r="L559" s="59">
        <v>14870159.999999998</v>
      </c>
      <c r="M559" s="60">
        <v>0</v>
      </c>
      <c r="N559" s="60">
        <v>6848099.9999999991</v>
      </c>
      <c r="O559" s="61">
        <f t="shared" si="24"/>
        <v>5400000</v>
      </c>
      <c r="P559" s="60">
        <f t="shared" si="25"/>
        <v>2300000</v>
      </c>
      <c r="Q559" t="str">
        <f t="shared" si="26"/>
        <v>Fresh 110/ 180_0.13</v>
      </c>
      <c r="R559" t="str">
        <f>VLOOKUP(Q559,Data!D:F,2,0)</f>
        <v>MC7PD_B2B_0720_104</v>
      </c>
    </row>
    <row r="560" spans="1:18" x14ac:dyDescent="0.25">
      <c r="A560" s="7" t="s">
        <v>794</v>
      </c>
      <c r="B560" s="7" t="s">
        <v>768</v>
      </c>
      <c r="C560" s="7">
        <v>337342</v>
      </c>
      <c r="D560" s="7" t="s">
        <v>802</v>
      </c>
      <c r="E560" s="7" t="s">
        <v>764</v>
      </c>
      <c r="F560" s="7" t="s">
        <v>765</v>
      </c>
      <c r="G560" s="7" t="s">
        <v>113</v>
      </c>
      <c r="H560" s="19">
        <v>0.12</v>
      </c>
      <c r="I560" s="58" t="s">
        <v>1452</v>
      </c>
      <c r="J560" s="59"/>
      <c r="K560" s="59">
        <v>11272727.272727272</v>
      </c>
      <c r="L560" s="59">
        <v>169090909.09090906</v>
      </c>
      <c r="M560" s="60">
        <v>0</v>
      </c>
      <c r="N560" s="60">
        <v>0</v>
      </c>
      <c r="O560" s="61">
        <f t="shared" si="24"/>
        <v>45100000</v>
      </c>
      <c r="P560" s="60">
        <f t="shared" si="25"/>
        <v>17900000</v>
      </c>
      <c r="Q560" t="str">
        <f t="shared" si="26"/>
        <v>YM 110/ 170_0.12</v>
      </c>
      <c r="R560" t="str">
        <f>VLOOKUP(Q560,Data!D:F,2,0)</f>
        <v>MC7PD_B2B_0720_186</v>
      </c>
    </row>
    <row r="561" spans="1:18" x14ac:dyDescent="0.25">
      <c r="A561" s="7" t="s">
        <v>794</v>
      </c>
      <c r="B561" s="7" t="s">
        <v>768</v>
      </c>
      <c r="C561" s="7">
        <v>337342</v>
      </c>
      <c r="D561" s="7" t="s">
        <v>802</v>
      </c>
      <c r="E561" s="7" t="s">
        <v>766</v>
      </c>
      <c r="F561" s="7" t="s">
        <v>767</v>
      </c>
      <c r="G561" s="7" t="s">
        <v>931</v>
      </c>
      <c r="H561" s="19">
        <v>0.1</v>
      </c>
      <c r="I561" s="58" t="s">
        <v>1453</v>
      </c>
      <c r="J561" s="59"/>
      <c r="K561" s="59"/>
      <c r="L561" s="59"/>
      <c r="M561" s="60">
        <v>0</v>
      </c>
      <c r="N561" s="60">
        <v>0</v>
      </c>
      <c r="O561" s="61">
        <f t="shared" si="24"/>
        <v>0</v>
      </c>
      <c r="P561" s="60">
        <f t="shared" si="25"/>
        <v>0</v>
      </c>
      <c r="Q561" t="str">
        <f t="shared" si="26"/>
        <v>CK 110/ 170_0.1</v>
      </c>
      <c r="R561" t="str">
        <f>VLOOKUP(Q561,Data!D:F,2,0)</f>
        <v>MC7PD_B2B_0720_23</v>
      </c>
    </row>
    <row r="562" spans="1:18" x14ac:dyDescent="0.25">
      <c r="A562" s="7" t="s">
        <v>794</v>
      </c>
      <c r="B562" s="7" t="s">
        <v>768</v>
      </c>
      <c r="C562" s="7">
        <v>337342</v>
      </c>
      <c r="D562" s="7" t="s">
        <v>802</v>
      </c>
      <c r="E562" s="7" t="s">
        <v>766</v>
      </c>
      <c r="F562" s="7" t="s">
        <v>767</v>
      </c>
      <c r="G562" s="7" t="s">
        <v>104</v>
      </c>
      <c r="H562" s="19">
        <v>0.16</v>
      </c>
      <c r="I562" s="58" t="s">
        <v>1453</v>
      </c>
      <c r="J562" s="59"/>
      <c r="K562" s="59"/>
      <c r="L562" s="59"/>
      <c r="M562" s="60">
        <v>8290909.0909090899</v>
      </c>
      <c r="N562" s="60">
        <v>9189090.9090909082</v>
      </c>
      <c r="O562" s="61">
        <f t="shared" si="24"/>
        <v>8700000</v>
      </c>
      <c r="P562" s="60">
        <f t="shared" si="25"/>
        <v>4600000</v>
      </c>
      <c r="Q562" t="str">
        <f t="shared" si="26"/>
        <v>Cup yogurt_0.16</v>
      </c>
      <c r="R562" t="str">
        <f>VLOOKUP(Q562,Data!D:F,2,0)</f>
        <v>MC7PD_B2B_0720_38</v>
      </c>
    </row>
    <row r="563" spans="1:18" x14ac:dyDescent="0.25">
      <c r="A563" s="7" t="s">
        <v>794</v>
      </c>
      <c r="B563" s="7" t="s">
        <v>768</v>
      </c>
      <c r="C563" s="7">
        <v>337342</v>
      </c>
      <c r="D563" s="7" t="s">
        <v>802</v>
      </c>
      <c r="E563" s="7" t="s">
        <v>766</v>
      </c>
      <c r="F563" s="7" t="s">
        <v>767</v>
      </c>
      <c r="G563" s="7" t="s">
        <v>933</v>
      </c>
      <c r="H563" s="19">
        <v>0.1</v>
      </c>
      <c r="I563" s="58" t="s">
        <v>1453</v>
      </c>
      <c r="J563" s="59"/>
      <c r="K563" s="59"/>
      <c r="L563" s="59"/>
      <c r="M563" s="60">
        <v>935626.36363636353</v>
      </c>
      <c r="N563" s="60">
        <v>0</v>
      </c>
      <c r="O563" s="61">
        <f t="shared" si="24"/>
        <v>500000</v>
      </c>
      <c r="P563" s="60">
        <f t="shared" si="25"/>
        <v>200000</v>
      </c>
      <c r="Q563" t="str">
        <f t="shared" si="26"/>
        <v>Fresh 110/ 180_0.1</v>
      </c>
      <c r="R563" t="str">
        <f>VLOOKUP(Q563,Data!D:F,2,0)</f>
        <v>MC7PD_B2B_0720_100</v>
      </c>
    </row>
    <row r="564" spans="1:18" x14ac:dyDescent="0.25">
      <c r="A564" s="7" t="s">
        <v>794</v>
      </c>
      <c r="B564" s="7" t="s">
        <v>768</v>
      </c>
      <c r="C564" s="7">
        <v>337342</v>
      </c>
      <c r="D564" s="7" t="s">
        <v>802</v>
      </c>
      <c r="E564" s="7" t="s">
        <v>766</v>
      </c>
      <c r="F564" s="7" t="s">
        <v>767</v>
      </c>
      <c r="G564" s="7" t="s">
        <v>934</v>
      </c>
      <c r="H564" s="19">
        <v>0.1</v>
      </c>
      <c r="I564" s="58" t="s">
        <v>1453</v>
      </c>
      <c r="J564" s="59"/>
      <c r="K564" s="59"/>
      <c r="L564" s="59"/>
      <c r="M564" s="60">
        <v>0</v>
      </c>
      <c r="N564" s="60">
        <v>0</v>
      </c>
      <c r="O564" s="61">
        <f t="shared" si="24"/>
        <v>0</v>
      </c>
      <c r="P564" s="60">
        <f t="shared" si="25"/>
        <v>0</v>
      </c>
      <c r="Q564" t="str">
        <f t="shared" si="26"/>
        <v>Fresh 1L_0.1</v>
      </c>
      <c r="R564" t="str">
        <f>VLOOKUP(Q564,Data!D:F,2,0)</f>
        <v>MC7PD_B2B_0720_120</v>
      </c>
    </row>
    <row r="565" spans="1:18" x14ac:dyDescent="0.25">
      <c r="A565" s="7" t="s">
        <v>794</v>
      </c>
      <c r="B565" s="7" t="s">
        <v>768</v>
      </c>
      <c r="C565" s="7">
        <v>337342</v>
      </c>
      <c r="D565" s="7" t="s">
        <v>802</v>
      </c>
      <c r="E565" s="7" t="s">
        <v>766</v>
      </c>
      <c r="F565" s="7" t="s">
        <v>767</v>
      </c>
      <c r="G565" s="7" t="s">
        <v>110</v>
      </c>
      <c r="H565" s="19">
        <v>0.08</v>
      </c>
      <c r="I565" s="58" t="s">
        <v>1453</v>
      </c>
      <c r="J565" s="59"/>
      <c r="K565" s="59"/>
      <c r="L565" s="59"/>
      <c r="M565" s="60">
        <v>0</v>
      </c>
      <c r="N565" s="60">
        <v>0</v>
      </c>
      <c r="O565" s="61">
        <f t="shared" si="24"/>
        <v>0</v>
      </c>
      <c r="P565" s="60">
        <f t="shared" si="25"/>
        <v>0</v>
      </c>
      <c r="Q565" t="str">
        <f t="shared" si="26"/>
        <v>Ovaltine 110/ 180_0.08</v>
      </c>
      <c r="R565" t="str">
        <f>VLOOKUP(Q565,Data!D:F,2,0)</f>
        <v>MC7PD_B2B_0720_158</v>
      </c>
    </row>
    <row r="566" spans="1:18" x14ac:dyDescent="0.25">
      <c r="A566" s="7" t="s">
        <v>794</v>
      </c>
      <c r="B566" s="7" t="s">
        <v>768</v>
      </c>
      <c r="C566" s="7">
        <v>337342</v>
      </c>
      <c r="D566" s="7" t="s">
        <v>802</v>
      </c>
      <c r="E566" s="7" t="s">
        <v>766</v>
      </c>
      <c r="F566" s="7" t="s">
        <v>767</v>
      </c>
      <c r="G566" s="7" t="s">
        <v>113</v>
      </c>
      <c r="H566" s="19">
        <v>0.12</v>
      </c>
      <c r="I566" s="58" t="s">
        <v>1453</v>
      </c>
      <c r="J566" s="59"/>
      <c r="K566" s="59"/>
      <c r="L566" s="59"/>
      <c r="M566" s="60">
        <v>7327272.7272727266</v>
      </c>
      <c r="N566" s="60">
        <v>5444490.9090909082</v>
      </c>
      <c r="O566" s="61">
        <f t="shared" si="24"/>
        <v>6400000</v>
      </c>
      <c r="P566" s="60">
        <f t="shared" si="25"/>
        <v>2500000</v>
      </c>
      <c r="Q566" t="str">
        <f t="shared" si="26"/>
        <v>YM 110/ 170_0.12</v>
      </c>
      <c r="R566" t="str">
        <f>VLOOKUP(Q566,Data!D:F,2,0)</f>
        <v>MC7PD_B2B_0720_186</v>
      </c>
    </row>
    <row r="567" spans="1:18" x14ac:dyDescent="0.25">
      <c r="A567" s="7" t="s">
        <v>794</v>
      </c>
      <c r="B567" s="7" t="s">
        <v>977</v>
      </c>
      <c r="C567" s="7">
        <v>337342</v>
      </c>
      <c r="D567" s="7" t="s">
        <v>802</v>
      </c>
      <c r="E567" s="7" t="s">
        <v>1077</v>
      </c>
      <c r="F567" s="7" t="s">
        <v>1078</v>
      </c>
      <c r="G567" s="15" t="s">
        <v>933</v>
      </c>
      <c r="H567" s="16">
        <v>0.16</v>
      </c>
      <c r="I567" s="58" t="s">
        <v>1659</v>
      </c>
      <c r="J567" s="59"/>
      <c r="K567" s="59"/>
      <c r="L567" s="59">
        <v>96776877.272727266</v>
      </c>
      <c r="M567" s="60">
        <v>23221252.727272727</v>
      </c>
      <c r="N567" s="60">
        <v>2105116.3636363633</v>
      </c>
      <c r="O567" s="61">
        <f t="shared" si="24"/>
        <v>40700000</v>
      </c>
      <c r="P567" s="60">
        <f t="shared" si="25"/>
        <v>21500000</v>
      </c>
      <c r="Q567" t="str">
        <f t="shared" si="26"/>
        <v>Fresh 110/ 180_0.16</v>
      </c>
      <c r="R567" t="str">
        <f>VLOOKUP(Q567,Data!D:F,2,0)</f>
        <v>MC7PD_B2B_0720_108</v>
      </c>
    </row>
    <row r="568" spans="1:18" x14ac:dyDescent="0.25">
      <c r="A568" s="7" t="s">
        <v>794</v>
      </c>
      <c r="B568" s="7" t="s">
        <v>977</v>
      </c>
      <c r="C568" s="7">
        <v>337342</v>
      </c>
      <c r="D568" s="7" t="s">
        <v>802</v>
      </c>
      <c r="E568" s="7" t="s">
        <v>1077</v>
      </c>
      <c r="F568" s="7" t="s">
        <v>1078</v>
      </c>
      <c r="G568" s="15" t="s">
        <v>113</v>
      </c>
      <c r="H568" s="16">
        <v>0.09</v>
      </c>
      <c r="I568" s="58" t="s">
        <v>1659</v>
      </c>
      <c r="J568" s="59"/>
      <c r="K568" s="59"/>
      <c r="L568" s="59">
        <v>0</v>
      </c>
      <c r="M568" s="60">
        <v>0</v>
      </c>
      <c r="N568" s="60">
        <v>0</v>
      </c>
      <c r="O568" s="61">
        <f t="shared" si="24"/>
        <v>0</v>
      </c>
      <c r="P568" s="60">
        <f t="shared" si="25"/>
        <v>0</v>
      </c>
      <c r="Q568" t="str">
        <f t="shared" si="26"/>
        <v>YM 110/ 170_0.09</v>
      </c>
      <c r="R568" t="str">
        <f>VLOOKUP(Q568,Data!D:F,2,0)</f>
        <v>MC7PD_B2B_0720_183</v>
      </c>
    </row>
    <row r="569" spans="1:18" x14ac:dyDescent="0.25">
      <c r="A569" s="7" t="s">
        <v>794</v>
      </c>
      <c r="B569" s="7" t="s">
        <v>768</v>
      </c>
      <c r="C569" s="7">
        <v>337348</v>
      </c>
      <c r="D569" s="7" t="s">
        <v>796</v>
      </c>
      <c r="E569" s="7" t="s">
        <v>186</v>
      </c>
      <c r="F569" s="7" t="s">
        <v>187</v>
      </c>
      <c r="G569" s="7" t="s">
        <v>934</v>
      </c>
      <c r="H569" s="19">
        <v>0.12</v>
      </c>
      <c r="I569" s="58" t="s">
        <v>1454</v>
      </c>
      <c r="J569" s="59"/>
      <c r="K569" s="59">
        <v>6296530.9090909082</v>
      </c>
      <c r="L569" s="59">
        <v>3976756.3636363633</v>
      </c>
      <c r="M569" s="60">
        <v>0</v>
      </c>
      <c r="N569" s="60">
        <v>5136643.6363636358</v>
      </c>
      <c r="O569" s="61">
        <f t="shared" si="24"/>
        <v>3900000</v>
      </c>
      <c r="P569" s="60">
        <f t="shared" si="25"/>
        <v>1500000</v>
      </c>
      <c r="Q569" t="str">
        <f t="shared" si="26"/>
        <v>Fresh 1L_0.12</v>
      </c>
      <c r="R569" t="str">
        <f>VLOOKUP(Q569,Data!D:F,2,0)</f>
        <v>MC7PD_B2B_0720_123</v>
      </c>
    </row>
    <row r="570" spans="1:18" x14ac:dyDescent="0.25">
      <c r="A570" s="7" t="s">
        <v>794</v>
      </c>
      <c r="B570" s="7" t="s">
        <v>768</v>
      </c>
      <c r="C570" s="7">
        <v>337348</v>
      </c>
      <c r="D570" s="7" t="s">
        <v>796</v>
      </c>
      <c r="E570" s="7" t="s">
        <v>186</v>
      </c>
      <c r="F570" s="7" t="s">
        <v>187</v>
      </c>
      <c r="G570" s="7" t="s">
        <v>105</v>
      </c>
      <c r="H570" s="19">
        <v>0.11</v>
      </c>
      <c r="I570" s="58" t="s">
        <v>1454</v>
      </c>
      <c r="J570" s="59"/>
      <c r="K570" s="59">
        <v>9087709.0909090899</v>
      </c>
      <c r="L570" s="59">
        <v>16779927.27272727</v>
      </c>
      <c r="M570" s="60">
        <v>6654109.0909090908</v>
      </c>
      <c r="N570" s="60">
        <v>12729599.999999998</v>
      </c>
      <c r="O570" s="61">
        <f t="shared" si="24"/>
        <v>11300000</v>
      </c>
      <c r="P570" s="60">
        <f t="shared" si="25"/>
        <v>4100000</v>
      </c>
      <c r="Q570" t="str">
        <f t="shared" si="26"/>
        <v>Hoan Hao 1L_0.11</v>
      </c>
      <c r="R570" t="str">
        <f>VLOOKUP(Q570,Data!D:F,2,0)</f>
        <v>MC7PD_B2B_0720_139</v>
      </c>
    </row>
    <row r="571" spans="1:18" x14ac:dyDescent="0.25">
      <c r="A571" s="7" t="s">
        <v>794</v>
      </c>
      <c r="B571" s="7" t="s">
        <v>768</v>
      </c>
      <c r="C571" s="7">
        <v>337348</v>
      </c>
      <c r="D571" s="7" t="s">
        <v>796</v>
      </c>
      <c r="E571" s="7" t="s">
        <v>186</v>
      </c>
      <c r="F571" s="7" t="s">
        <v>187</v>
      </c>
      <c r="G571" s="7" t="s">
        <v>106</v>
      </c>
      <c r="H571" s="19">
        <v>0.09</v>
      </c>
      <c r="I571" s="58" t="s">
        <v>1454</v>
      </c>
      <c r="J571" s="59"/>
      <c r="K571" s="59">
        <v>7248927.2727272725</v>
      </c>
      <c r="L571" s="59">
        <v>1379781.8181818181</v>
      </c>
      <c r="M571" s="60">
        <v>12590509.09090909</v>
      </c>
      <c r="N571" s="60">
        <v>7761272.7272727266</v>
      </c>
      <c r="O571" s="61">
        <f t="shared" si="24"/>
        <v>7200000</v>
      </c>
      <c r="P571" s="60">
        <f t="shared" si="25"/>
        <v>2100000</v>
      </c>
      <c r="Q571" t="str">
        <f t="shared" si="26"/>
        <v>Hoan Hao Tin_0.09</v>
      </c>
      <c r="R571" t="str">
        <f>VLOOKUP(Q571,Data!D:F,2,0)</f>
        <v>MC7PD_B2B_0720_150</v>
      </c>
    </row>
    <row r="572" spans="1:18" x14ac:dyDescent="0.25">
      <c r="A572" s="7" t="s">
        <v>794</v>
      </c>
      <c r="B572" s="7" t="s">
        <v>768</v>
      </c>
      <c r="C572" s="7">
        <v>337348</v>
      </c>
      <c r="D572" s="7" t="s">
        <v>796</v>
      </c>
      <c r="E572" s="7" t="s">
        <v>186</v>
      </c>
      <c r="F572" s="7" t="s">
        <v>187</v>
      </c>
      <c r="G572" s="9" t="s">
        <v>111</v>
      </c>
      <c r="H572" s="19">
        <v>0.08</v>
      </c>
      <c r="I572" s="58" t="s">
        <v>1454</v>
      </c>
      <c r="J572" s="59"/>
      <c r="K572" s="59">
        <v>0</v>
      </c>
      <c r="L572" s="59">
        <v>0</v>
      </c>
      <c r="M572" s="60">
        <v>0</v>
      </c>
      <c r="N572" s="60">
        <v>0</v>
      </c>
      <c r="O572" s="61">
        <f t="shared" si="24"/>
        <v>0</v>
      </c>
      <c r="P572" s="60">
        <f t="shared" si="25"/>
        <v>0</v>
      </c>
      <c r="Q572" t="str">
        <f t="shared" si="26"/>
        <v>Ovaltine 285_0.08</v>
      </c>
      <c r="R572" t="str">
        <f>VLOOKUP(Q572,Data!D:F,2,0)</f>
        <v>MC7PD_B2B_0720_164</v>
      </c>
    </row>
    <row r="573" spans="1:18" x14ac:dyDescent="0.25">
      <c r="A573" s="7" t="s">
        <v>794</v>
      </c>
      <c r="B573" s="7" t="s">
        <v>768</v>
      </c>
      <c r="C573" s="7">
        <v>337348</v>
      </c>
      <c r="D573" s="7" t="s">
        <v>796</v>
      </c>
      <c r="E573" s="7" t="s">
        <v>188</v>
      </c>
      <c r="F573" s="7" t="s">
        <v>189</v>
      </c>
      <c r="G573" s="7" t="s">
        <v>104</v>
      </c>
      <c r="H573" s="19">
        <v>0.15</v>
      </c>
      <c r="I573" s="58" t="s">
        <v>1455</v>
      </c>
      <c r="J573" s="59"/>
      <c r="K573" s="59">
        <v>21970909.09090909</v>
      </c>
      <c r="L573" s="59">
        <v>49538181.818181813</v>
      </c>
      <c r="M573" s="60">
        <v>28396363.636363633</v>
      </c>
      <c r="N573" s="60">
        <v>57414545.454545453</v>
      </c>
      <c r="O573" s="61">
        <f t="shared" si="24"/>
        <v>39300000</v>
      </c>
      <c r="P573" s="60">
        <f t="shared" si="25"/>
        <v>19500000</v>
      </c>
      <c r="Q573" t="str">
        <f t="shared" si="26"/>
        <v>Cup yogurt_0.15</v>
      </c>
      <c r="R573" t="str">
        <f>VLOOKUP(Q573,Data!D:F,2,0)</f>
        <v>MC7PD_B2B_0720_37</v>
      </c>
    </row>
    <row r="574" spans="1:18" x14ac:dyDescent="0.25">
      <c r="A574" s="7" t="s">
        <v>794</v>
      </c>
      <c r="B574" s="7" t="s">
        <v>768</v>
      </c>
      <c r="C574" s="7">
        <v>337348</v>
      </c>
      <c r="D574" s="7" t="s">
        <v>796</v>
      </c>
      <c r="E574" s="7" t="s">
        <v>188</v>
      </c>
      <c r="F574" s="7" t="s">
        <v>189</v>
      </c>
      <c r="G574" s="7" t="s">
        <v>933</v>
      </c>
      <c r="H574" s="19">
        <v>0.12</v>
      </c>
      <c r="I574" s="58" t="s">
        <v>1455</v>
      </c>
      <c r="J574" s="59"/>
      <c r="K574" s="59">
        <v>0</v>
      </c>
      <c r="L574" s="59">
        <v>0</v>
      </c>
      <c r="M574" s="60">
        <v>0</v>
      </c>
      <c r="N574" s="60">
        <v>0</v>
      </c>
      <c r="O574" s="61">
        <f t="shared" si="24"/>
        <v>0</v>
      </c>
      <c r="P574" s="60">
        <f t="shared" si="25"/>
        <v>0</v>
      </c>
      <c r="Q574" t="str">
        <f t="shared" si="26"/>
        <v>Fresh 110/ 180_0.12</v>
      </c>
      <c r="R574" t="str">
        <f>VLOOKUP(Q574,Data!D:F,2,0)</f>
        <v>MC7PD_B2B_0720_103</v>
      </c>
    </row>
    <row r="575" spans="1:18" x14ac:dyDescent="0.25">
      <c r="A575" s="7" t="s">
        <v>794</v>
      </c>
      <c r="B575" s="7" t="s">
        <v>768</v>
      </c>
      <c r="C575" s="7">
        <v>337348</v>
      </c>
      <c r="D575" s="7" t="s">
        <v>796</v>
      </c>
      <c r="E575" s="7" t="s">
        <v>188</v>
      </c>
      <c r="F575" s="7" t="s">
        <v>189</v>
      </c>
      <c r="G575" s="7" t="s">
        <v>934</v>
      </c>
      <c r="H575" s="19">
        <v>0.12</v>
      </c>
      <c r="I575" s="58" t="s">
        <v>1455</v>
      </c>
      <c r="J575" s="59"/>
      <c r="K575" s="59">
        <v>2319774.5454545454</v>
      </c>
      <c r="L575" s="59">
        <v>1656981.8181818181</v>
      </c>
      <c r="M575" s="60">
        <v>0</v>
      </c>
      <c r="N575" s="60">
        <v>0</v>
      </c>
      <c r="O575" s="61">
        <f t="shared" si="24"/>
        <v>1000000</v>
      </c>
      <c r="P575" s="60">
        <f t="shared" si="25"/>
        <v>400000</v>
      </c>
      <c r="Q575" t="str">
        <f t="shared" si="26"/>
        <v>Fresh 1L_0.12</v>
      </c>
      <c r="R575" t="str">
        <f>VLOOKUP(Q575,Data!D:F,2,0)</f>
        <v>MC7PD_B2B_0720_123</v>
      </c>
    </row>
    <row r="576" spans="1:18" x14ac:dyDescent="0.25">
      <c r="A576" s="7" t="s">
        <v>794</v>
      </c>
      <c r="B576" s="7" t="s">
        <v>768</v>
      </c>
      <c r="C576" s="7">
        <v>337348</v>
      </c>
      <c r="D576" s="7" t="s">
        <v>796</v>
      </c>
      <c r="E576" s="7" t="s">
        <v>188</v>
      </c>
      <c r="F576" s="7" t="s">
        <v>189</v>
      </c>
      <c r="G576" s="7" t="s">
        <v>105</v>
      </c>
      <c r="H576" s="19">
        <v>0.11</v>
      </c>
      <c r="I576" s="58" t="s">
        <v>1455</v>
      </c>
      <c r="J576" s="59"/>
      <c r="K576" s="59">
        <v>11912727.272727272</v>
      </c>
      <c r="L576" s="59">
        <v>24301963.636363633</v>
      </c>
      <c r="M576" s="60">
        <v>2603781.8181818179</v>
      </c>
      <c r="N576" s="60">
        <v>15044072.727272727</v>
      </c>
      <c r="O576" s="61">
        <f t="shared" si="24"/>
        <v>13500000</v>
      </c>
      <c r="P576" s="60">
        <f t="shared" si="25"/>
        <v>4900000</v>
      </c>
      <c r="Q576" t="str">
        <f t="shared" si="26"/>
        <v>Hoan Hao 1L_0.11</v>
      </c>
      <c r="R576" t="str">
        <f>VLOOKUP(Q576,Data!D:F,2,0)</f>
        <v>MC7PD_B2B_0720_139</v>
      </c>
    </row>
    <row r="577" spans="1:18" x14ac:dyDescent="0.25">
      <c r="A577" s="7" t="s">
        <v>794</v>
      </c>
      <c r="B577" s="7" t="s">
        <v>768</v>
      </c>
      <c r="C577" s="7">
        <v>337348</v>
      </c>
      <c r="D577" s="7" t="s">
        <v>796</v>
      </c>
      <c r="E577" s="7" t="s">
        <v>188</v>
      </c>
      <c r="F577" s="7" t="s">
        <v>189</v>
      </c>
      <c r="G577" s="7" t="s">
        <v>106</v>
      </c>
      <c r="H577" s="19">
        <v>0.09</v>
      </c>
      <c r="I577" s="58" t="s">
        <v>1455</v>
      </c>
      <c r="J577" s="59"/>
      <c r="K577" s="59">
        <v>11389963.636363635</v>
      </c>
      <c r="L577" s="59">
        <v>689890.90909090906</v>
      </c>
      <c r="M577" s="60">
        <v>3449454.5454545449</v>
      </c>
      <c r="N577" s="60">
        <v>11383200</v>
      </c>
      <c r="O577" s="61">
        <f t="shared" si="24"/>
        <v>6700000</v>
      </c>
      <c r="P577" s="60">
        <f t="shared" si="25"/>
        <v>2000000</v>
      </c>
      <c r="Q577" t="str">
        <f t="shared" si="26"/>
        <v>Hoan Hao Tin_0.09</v>
      </c>
      <c r="R577" t="str">
        <f>VLOOKUP(Q577,Data!D:F,2,0)</f>
        <v>MC7PD_B2B_0720_150</v>
      </c>
    </row>
    <row r="578" spans="1:18" x14ac:dyDescent="0.25">
      <c r="A578" s="7" t="s">
        <v>794</v>
      </c>
      <c r="B578" s="7" t="s">
        <v>768</v>
      </c>
      <c r="C578" s="7">
        <v>337348</v>
      </c>
      <c r="D578" s="7" t="s">
        <v>796</v>
      </c>
      <c r="E578" s="7" t="s">
        <v>188</v>
      </c>
      <c r="F578" s="7" t="s">
        <v>189</v>
      </c>
      <c r="G578" s="9" t="s">
        <v>111</v>
      </c>
      <c r="H578" s="19">
        <v>0.08</v>
      </c>
      <c r="I578" s="58" t="s">
        <v>1455</v>
      </c>
      <c r="J578" s="59"/>
      <c r="K578" s="59">
        <v>0</v>
      </c>
      <c r="L578" s="59">
        <v>0</v>
      </c>
      <c r="M578" s="60">
        <v>0</v>
      </c>
      <c r="N578" s="60">
        <v>0</v>
      </c>
      <c r="O578" s="61">
        <f t="shared" ref="O578:O641" si="27">IFERROR(ROUND(AVERAGE(J578:N578),-5),0)</f>
        <v>0</v>
      </c>
      <c r="P578" s="60">
        <f t="shared" ref="P578:P641" si="28">ROUND(H578*O578*3*1.1,-5)</f>
        <v>0</v>
      </c>
      <c r="Q578" t="str">
        <f t="shared" si="26"/>
        <v>Ovaltine 285_0.08</v>
      </c>
      <c r="R578" t="str">
        <f>VLOOKUP(Q578,Data!D:F,2,0)</f>
        <v>MC7PD_B2B_0720_164</v>
      </c>
    </row>
    <row r="579" spans="1:18" x14ac:dyDescent="0.25">
      <c r="A579" s="7" t="s">
        <v>794</v>
      </c>
      <c r="B579" s="7" t="s">
        <v>768</v>
      </c>
      <c r="C579" s="7">
        <v>337348</v>
      </c>
      <c r="D579" s="7" t="s">
        <v>796</v>
      </c>
      <c r="E579" s="7" t="s">
        <v>188</v>
      </c>
      <c r="F579" s="7" t="s">
        <v>189</v>
      </c>
      <c r="G579" s="7" t="s">
        <v>113</v>
      </c>
      <c r="H579" s="19">
        <v>0.08</v>
      </c>
      <c r="I579" s="58" t="s">
        <v>1455</v>
      </c>
      <c r="J579" s="59"/>
      <c r="K579" s="59">
        <v>0</v>
      </c>
      <c r="L579" s="59">
        <v>0</v>
      </c>
      <c r="M579" s="60">
        <v>0</v>
      </c>
      <c r="N579" s="60">
        <v>0</v>
      </c>
      <c r="O579" s="61">
        <f t="shared" si="27"/>
        <v>0</v>
      </c>
      <c r="P579" s="60">
        <f t="shared" si="28"/>
        <v>0</v>
      </c>
      <c r="Q579" t="str">
        <f t="shared" ref="Q579:Q642" si="29">G579&amp;"_"&amp;H579</f>
        <v>YM 110/ 170_0.08</v>
      </c>
      <c r="R579" t="str">
        <f>VLOOKUP(Q579,Data!D:F,2,0)</f>
        <v>MC7PD_B2B_0720_181</v>
      </c>
    </row>
    <row r="580" spans="1:18" x14ac:dyDescent="0.25">
      <c r="A580" s="7" t="s">
        <v>794</v>
      </c>
      <c r="B580" s="7" t="s">
        <v>768</v>
      </c>
      <c r="C580" s="7">
        <v>337349</v>
      </c>
      <c r="D580" s="7" t="s">
        <v>801</v>
      </c>
      <c r="E580" s="7" t="s">
        <v>736</v>
      </c>
      <c r="F580" s="7" t="s">
        <v>737</v>
      </c>
      <c r="G580" s="7" t="s">
        <v>934</v>
      </c>
      <c r="H580" s="19">
        <v>0.12</v>
      </c>
      <c r="I580" s="58" t="s">
        <v>1456</v>
      </c>
      <c r="J580" s="59">
        <v>0</v>
      </c>
      <c r="K580" s="59">
        <v>220930.90909090906</v>
      </c>
      <c r="L580" s="59">
        <v>0</v>
      </c>
      <c r="M580" s="60">
        <v>0</v>
      </c>
      <c r="N580" s="60">
        <v>0</v>
      </c>
      <c r="O580" s="61">
        <f t="shared" si="27"/>
        <v>0</v>
      </c>
      <c r="P580" s="60">
        <f t="shared" si="28"/>
        <v>0</v>
      </c>
      <c r="Q580" t="str">
        <f t="shared" si="29"/>
        <v>Fresh 1L_0.12</v>
      </c>
      <c r="R580" t="str">
        <f>VLOOKUP(Q580,Data!D:F,2,0)</f>
        <v>MC7PD_B2B_0720_123</v>
      </c>
    </row>
    <row r="581" spans="1:18" x14ac:dyDescent="0.25">
      <c r="A581" s="7" t="s">
        <v>794</v>
      </c>
      <c r="B581" s="7" t="s">
        <v>768</v>
      </c>
      <c r="C581" s="7">
        <v>337349</v>
      </c>
      <c r="D581" s="7" t="s">
        <v>801</v>
      </c>
      <c r="E581" s="7" t="s">
        <v>736</v>
      </c>
      <c r="F581" s="7" t="s">
        <v>737</v>
      </c>
      <c r="G581" s="7" t="s">
        <v>105</v>
      </c>
      <c r="H581" s="19">
        <v>0.11</v>
      </c>
      <c r="I581" s="58" t="s">
        <v>1456</v>
      </c>
      <c r="J581" s="59">
        <v>4538181.8181818174</v>
      </c>
      <c r="K581" s="59">
        <v>10125818.181818182</v>
      </c>
      <c r="L581" s="59">
        <v>2893090.9090909087</v>
      </c>
      <c r="M581" s="60">
        <v>0</v>
      </c>
      <c r="N581" s="60">
        <v>6654109.0909090908</v>
      </c>
      <c r="O581" s="61">
        <f t="shared" si="27"/>
        <v>4800000</v>
      </c>
      <c r="P581" s="60">
        <f t="shared" si="28"/>
        <v>1700000</v>
      </c>
      <c r="Q581" t="str">
        <f t="shared" si="29"/>
        <v>Hoan Hao 1L_0.11</v>
      </c>
      <c r="R581" t="str">
        <f>VLOOKUP(Q581,Data!D:F,2,0)</f>
        <v>MC7PD_B2B_0720_139</v>
      </c>
    </row>
    <row r="582" spans="1:18" x14ac:dyDescent="0.25">
      <c r="A582" s="7" t="s">
        <v>794</v>
      </c>
      <c r="B582" s="7" t="s">
        <v>768</v>
      </c>
      <c r="C582" s="7">
        <v>337349</v>
      </c>
      <c r="D582" s="7" t="s">
        <v>801</v>
      </c>
      <c r="E582" s="7" t="s">
        <v>736</v>
      </c>
      <c r="F582" s="7" t="s">
        <v>737</v>
      </c>
      <c r="G582" s="7" t="s">
        <v>106</v>
      </c>
      <c r="H582" s="19">
        <v>0.09</v>
      </c>
      <c r="I582" s="58" t="s">
        <v>1456</v>
      </c>
      <c r="J582" s="59">
        <v>0</v>
      </c>
      <c r="K582" s="59">
        <v>0</v>
      </c>
      <c r="L582" s="59">
        <v>0</v>
      </c>
      <c r="M582" s="60">
        <v>3104509.0909090908</v>
      </c>
      <c r="N582" s="60">
        <v>689890.90909090906</v>
      </c>
      <c r="O582" s="61">
        <f t="shared" si="27"/>
        <v>800000</v>
      </c>
      <c r="P582" s="60">
        <f t="shared" si="28"/>
        <v>200000</v>
      </c>
      <c r="Q582" t="str">
        <f t="shared" si="29"/>
        <v>Hoan Hao Tin_0.09</v>
      </c>
      <c r="R582" t="str">
        <f>VLOOKUP(Q582,Data!D:F,2,0)</f>
        <v>MC7PD_B2B_0720_150</v>
      </c>
    </row>
    <row r="583" spans="1:18" x14ac:dyDescent="0.25">
      <c r="A583" s="7" t="s">
        <v>794</v>
      </c>
      <c r="B583" s="7" t="s">
        <v>768</v>
      </c>
      <c r="C583" s="7">
        <v>337349</v>
      </c>
      <c r="D583" s="7" t="s">
        <v>801</v>
      </c>
      <c r="E583" s="7" t="s">
        <v>738</v>
      </c>
      <c r="F583" s="7" t="s">
        <v>739</v>
      </c>
      <c r="G583" s="7" t="s">
        <v>104</v>
      </c>
      <c r="H583" s="19">
        <v>0.15</v>
      </c>
      <c r="I583" s="58" t="s">
        <v>1457</v>
      </c>
      <c r="J583" s="59">
        <v>0</v>
      </c>
      <c r="K583" s="59">
        <v>0</v>
      </c>
      <c r="L583" s="59">
        <v>2901818.1818181816</v>
      </c>
      <c r="M583" s="60">
        <v>1243636.3636363635</v>
      </c>
      <c r="N583" s="60">
        <v>6632727.2727272725</v>
      </c>
      <c r="O583" s="61">
        <f t="shared" si="27"/>
        <v>2200000</v>
      </c>
      <c r="P583" s="60">
        <f t="shared" si="28"/>
        <v>1100000</v>
      </c>
      <c r="Q583" t="str">
        <f t="shared" si="29"/>
        <v>Cup yogurt_0.15</v>
      </c>
      <c r="R583" t="str">
        <f>VLOOKUP(Q583,Data!D:F,2,0)</f>
        <v>MC7PD_B2B_0720_37</v>
      </c>
    </row>
    <row r="584" spans="1:18" x14ac:dyDescent="0.25">
      <c r="A584" s="7" t="s">
        <v>794</v>
      </c>
      <c r="B584" s="7" t="s">
        <v>768</v>
      </c>
      <c r="C584" s="7">
        <v>337349</v>
      </c>
      <c r="D584" s="7" t="s">
        <v>801</v>
      </c>
      <c r="E584" s="7" t="s">
        <v>738</v>
      </c>
      <c r="F584" s="7" t="s">
        <v>739</v>
      </c>
      <c r="G584" s="7" t="s">
        <v>934</v>
      </c>
      <c r="H584" s="19">
        <v>0.12</v>
      </c>
      <c r="I584" s="58" t="s">
        <v>1457</v>
      </c>
      <c r="J584" s="59">
        <v>220930.90909090906</v>
      </c>
      <c r="K584" s="59">
        <v>0</v>
      </c>
      <c r="L584" s="59">
        <v>0</v>
      </c>
      <c r="M584" s="60">
        <v>994189.09090909082</v>
      </c>
      <c r="N584" s="60">
        <v>0</v>
      </c>
      <c r="O584" s="61">
        <f t="shared" si="27"/>
        <v>200000</v>
      </c>
      <c r="P584" s="60">
        <f t="shared" si="28"/>
        <v>100000</v>
      </c>
      <c r="Q584" t="str">
        <f t="shared" si="29"/>
        <v>Fresh 1L_0.12</v>
      </c>
      <c r="R584" t="str">
        <f>VLOOKUP(Q584,Data!D:F,2,0)</f>
        <v>MC7PD_B2B_0720_123</v>
      </c>
    </row>
    <row r="585" spans="1:18" x14ac:dyDescent="0.25">
      <c r="A585" s="7" t="s">
        <v>794</v>
      </c>
      <c r="B585" s="7" t="s">
        <v>768</v>
      </c>
      <c r="C585" s="7">
        <v>337349</v>
      </c>
      <c r="D585" s="7" t="s">
        <v>801</v>
      </c>
      <c r="E585" s="7" t="s">
        <v>738</v>
      </c>
      <c r="F585" s="7" t="s">
        <v>739</v>
      </c>
      <c r="G585" s="7" t="s">
        <v>105</v>
      </c>
      <c r="H585" s="19">
        <v>0.11</v>
      </c>
      <c r="I585" s="58" t="s">
        <v>1457</v>
      </c>
      <c r="J585" s="59">
        <v>2647272.7272727271</v>
      </c>
      <c r="K585" s="59">
        <v>1157236.3636363635</v>
      </c>
      <c r="L585" s="59">
        <v>5882618.1818181816</v>
      </c>
      <c r="M585" s="60">
        <v>2893090.9090909087</v>
      </c>
      <c r="N585" s="60">
        <v>3616363.6363636362</v>
      </c>
      <c r="O585" s="61">
        <f t="shared" si="27"/>
        <v>3200000</v>
      </c>
      <c r="P585" s="60">
        <f t="shared" si="28"/>
        <v>1200000</v>
      </c>
      <c r="Q585" t="str">
        <f t="shared" si="29"/>
        <v>Hoan Hao 1L_0.11</v>
      </c>
      <c r="R585" t="str">
        <f>VLOOKUP(Q585,Data!D:F,2,0)</f>
        <v>MC7PD_B2B_0720_139</v>
      </c>
    </row>
    <row r="586" spans="1:18" x14ac:dyDescent="0.25">
      <c r="A586" s="7" t="s">
        <v>794</v>
      </c>
      <c r="B586" s="7" t="s">
        <v>768</v>
      </c>
      <c r="C586" s="7">
        <v>337349</v>
      </c>
      <c r="D586" s="7" t="s">
        <v>801</v>
      </c>
      <c r="E586" s="7" t="s">
        <v>738</v>
      </c>
      <c r="F586" s="7" t="s">
        <v>739</v>
      </c>
      <c r="G586" s="7" t="s">
        <v>106</v>
      </c>
      <c r="H586" s="19">
        <v>0.09</v>
      </c>
      <c r="I586" s="58" t="s">
        <v>1457</v>
      </c>
      <c r="J586" s="59">
        <v>56363.63636363636</v>
      </c>
      <c r="K586" s="59">
        <v>2401090.9090909087</v>
      </c>
      <c r="L586" s="59">
        <v>0</v>
      </c>
      <c r="M586" s="60">
        <v>0</v>
      </c>
      <c r="N586" s="60">
        <v>0</v>
      </c>
      <c r="O586" s="61">
        <f t="shared" si="27"/>
        <v>500000</v>
      </c>
      <c r="P586" s="60">
        <f t="shared" si="28"/>
        <v>100000</v>
      </c>
      <c r="Q586" t="str">
        <f t="shared" si="29"/>
        <v>Hoan Hao Tin_0.09</v>
      </c>
      <c r="R586" t="str">
        <f>VLOOKUP(Q586,Data!D:F,2,0)</f>
        <v>MC7PD_B2B_0720_150</v>
      </c>
    </row>
    <row r="587" spans="1:18" x14ac:dyDescent="0.25">
      <c r="A587" s="7" t="s">
        <v>794</v>
      </c>
      <c r="B587" s="7" t="s">
        <v>768</v>
      </c>
      <c r="C587" s="7">
        <v>337349</v>
      </c>
      <c r="D587" s="7" t="s">
        <v>801</v>
      </c>
      <c r="E587" s="7" t="s">
        <v>738</v>
      </c>
      <c r="F587" s="7" t="s">
        <v>739</v>
      </c>
      <c r="G587" s="9" t="s">
        <v>111</v>
      </c>
      <c r="H587" s="19">
        <v>0.08</v>
      </c>
      <c r="I587" s="58" t="s">
        <v>1457</v>
      </c>
      <c r="J587" s="59">
        <v>0</v>
      </c>
      <c r="K587" s="59">
        <v>0</v>
      </c>
      <c r="L587" s="59">
        <v>0</v>
      </c>
      <c r="M587" s="60">
        <v>0</v>
      </c>
      <c r="N587" s="60">
        <v>0</v>
      </c>
      <c r="O587" s="61">
        <f t="shared" si="27"/>
        <v>0</v>
      </c>
      <c r="P587" s="60">
        <f t="shared" si="28"/>
        <v>0</v>
      </c>
      <c r="Q587" t="str">
        <f t="shared" si="29"/>
        <v>Ovaltine 285_0.08</v>
      </c>
      <c r="R587" t="str">
        <f>VLOOKUP(Q587,Data!D:F,2,0)</f>
        <v>MC7PD_B2B_0720_164</v>
      </c>
    </row>
    <row r="588" spans="1:18" x14ac:dyDescent="0.25">
      <c r="A588" s="7" t="s">
        <v>794</v>
      </c>
      <c r="B588" s="7" t="s">
        <v>768</v>
      </c>
      <c r="C588" s="7">
        <v>337349</v>
      </c>
      <c r="D588" s="7" t="s">
        <v>801</v>
      </c>
      <c r="E588" s="7" t="s">
        <v>190</v>
      </c>
      <c r="F588" s="7" t="s">
        <v>191</v>
      </c>
      <c r="G588" s="7" t="s">
        <v>104</v>
      </c>
      <c r="H588" s="19">
        <v>0.15</v>
      </c>
      <c r="I588" s="58" t="s">
        <v>1398</v>
      </c>
      <c r="J588" s="59">
        <v>3523636.3636363633</v>
      </c>
      <c r="K588" s="59">
        <v>2901818.1818181816</v>
      </c>
      <c r="L588" s="59">
        <v>10570909.09090909</v>
      </c>
      <c r="M588" s="60">
        <v>414545.45454545453</v>
      </c>
      <c r="N588" s="60">
        <v>4352727.2727272725</v>
      </c>
      <c r="O588" s="61">
        <f t="shared" si="27"/>
        <v>4400000</v>
      </c>
      <c r="P588" s="60">
        <f t="shared" si="28"/>
        <v>2200000</v>
      </c>
      <c r="Q588" t="str">
        <f t="shared" si="29"/>
        <v>Cup yogurt_0.15</v>
      </c>
      <c r="R588" t="str">
        <f>VLOOKUP(Q588,Data!D:F,2,0)</f>
        <v>MC7PD_B2B_0720_37</v>
      </c>
    </row>
    <row r="589" spans="1:18" x14ac:dyDescent="0.25">
      <c r="A589" s="7" t="s">
        <v>794</v>
      </c>
      <c r="B589" s="7" t="s">
        <v>768</v>
      </c>
      <c r="C589" s="7">
        <v>337349</v>
      </c>
      <c r="D589" s="7" t="s">
        <v>801</v>
      </c>
      <c r="E589" s="7" t="s">
        <v>190</v>
      </c>
      <c r="F589" s="7" t="s">
        <v>191</v>
      </c>
      <c r="G589" s="7" t="s">
        <v>932</v>
      </c>
      <c r="H589" s="19">
        <v>0.12</v>
      </c>
      <c r="I589" s="58" t="s">
        <v>1398</v>
      </c>
      <c r="J589" s="59">
        <v>0</v>
      </c>
      <c r="K589" s="59">
        <v>0</v>
      </c>
      <c r="L589" s="59">
        <v>0</v>
      </c>
      <c r="M589" s="60">
        <v>0</v>
      </c>
      <c r="N589" s="60">
        <v>539129.09090909082</v>
      </c>
      <c r="O589" s="61">
        <f t="shared" si="27"/>
        <v>100000</v>
      </c>
      <c r="P589" s="60">
        <f t="shared" si="28"/>
        <v>0</v>
      </c>
      <c r="Q589" t="str">
        <f t="shared" si="29"/>
        <v>Fino_0.12</v>
      </c>
      <c r="R589" t="str">
        <f>VLOOKUP(Q589,Data!D:F,2,0)</f>
        <v>MC7PD_B2B_0720_83</v>
      </c>
    </row>
    <row r="590" spans="1:18" x14ac:dyDescent="0.25">
      <c r="A590" s="7" t="s">
        <v>794</v>
      </c>
      <c r="B590" s="7" t="s">
        <v>768</v>
      </c>
      <c r="C590" s="7">
        <v>337349</v>
      </c>
      <c r="D590" s="7" t="s">
        <v>801</v>
      </c>
      <c r="E590" s="7" t="s">
        <v>190</v>
      </c>
      <c r="F590" s="7" t="s">
        <v>191</v>
      </c>
      <c r="G590" s="7" t="s">
        <v>934</v>
      </c>
      <c r="H590" s="19">
        <v>0.12</v>
      </c>
      <c r="I590" s="58" t="s">
        <v>1398</v>
      </c>
      <c r="J590" s="59">
        <v>497094.54545454541</v>
      </c>
      <c r="K590" s="59">
        <v>165698.18181818179</v>
      </c>
      <c r="L590" s="59">
        <v>165698.18181818179</v>
      </c>
      <c r="M590" s="60">
        <v>0</v>
      </c>
      <c r="N590" s="60">
        <v>165698.18181818179</v>
      </c>
      <c r="O590" s="61">
        <f t="shared" si="27"/>
        <v>200000</v>
      </c>
      <c r="P590" s="60">
        <f t="shared" si="28"/>
        <v>100000</v>
      </c>
      <c r="Q590" t="str">
        <f t="shared" si="29"/>
        <v>Fresh 1L_0.12</v>
      </c>
      <c r="R590" t="str">
        <f>VLOOKUP(Q590,Data!D:F,2,0)</f>
        <v>MC7PD_B2B_0720_123</v>
      </c>
    </row>
    <row r="591" spans="1:18" x14ac:dyDescent="0.25">
      <c r="A591" s="7" t="s">
        <v>794</v>
      </c>
      <c r="B591" s="7" t="s">
        <v>768</v>
      </c>
      <c r="C591" s="7">
        <v>337349</v>
      </c>
      <c r="D591" s="7" t="s">
        <v>801</v>
      </c>
      <c r="E591" s="7" t="s">
        <v>190</v>
      </c>
      <c r="F591" s="7" t="s">
        <v>191</v>
      </c>
      <c r="G591" s="7" t="s">
        <v>105</v>
      </c>
      <c r="H591" s="19">
        <v>0.11</v>
      </c>
      <c r="I591" s="58" t="s">
        <v>1398</v>
      </c>
      <c r="J591" s="59">
        <v>2836363.6363636362</v>
      </c>
      <c r="K591" s="59">
        <v>0</v>
      </c>
      <c r="L591" s="59">
        <v>0</v>
      </c>
      <c r="M591" s="60">
        <v>0</v>
      </c>
      <c r="N591" s="60">
        <v>0</v>
      </c>
      <c r="O591" s="61">
        <f t="shared" si="27"/>
        <v>600000</v>
      </c>
      <c r="P591" s="60">
        <f t="shared" si="28"/>
        <v>200000</v>
      </c>
      <c r="Q591" t="str">
        <f t="shared" si="29"/>
        <v>Hoan Hao 1L_0.11</v>
      </c>
      <c r="R591" t="str">
        <f>VLOOKUP(Q591,Data!D:F,2,0)</f>
        <v>MC7PD_B2B_0720_139</v>
      </c>
    </row>
    <row r="592" spans="1:18" x14ac:dyDescent="0.25">
      <c r="A592" s="7" t="s">
        <v>794</v>
      </c>
      <c r="B592" s="7" t="s">
        <v>768</v>
      </c>
      <c r="C592" s="7">
        <v>337349</v>
      </c>
      <c r="D592" s="7" t="s">
        <v>801</v>
      </c>
      <c r="E592" s="7" t="s">
        <v>190</v>
      </c>
      <c r="F592" s="7" t="s">
        <v>191</v>
      </c>
      <c r="G592" s="7" t="s">
        <v>106</v>
      </c>
      <c r="H592" s="19">
        <v>0.09</v>
      </c>
      <c r="I592" s="58" t="s">
        <v>1398</v>
      </c>
      <c r="J592" s="59">
        <v>5410909.0909090908</v>
      </c>
      <c r="K592" s="59">
        <v>3381818.1818181816</v>
      </c>
      <c r="L592" s="59">
        <v>689890.90909090906</v>
      </c>
      <c r="M592" s="60">
        <v>1379781.8181818181</v>
      </c>
      <c r="N592" s="60">
        <v>4829236.3636363633</v>
      </c>
      <c r="O592" s="61">
        <f t="shared" si="27"/>
        <v>3100000</v>
      </c>
      <c r="P592" s="60">
        <f t="shared" si="28"/>
        <v>900000</v>
      </c>
      <c r="Q592" t="str">
        <f t="shared" si="29"/>
        <v>Hoan Hao Tin_0.09</v>
      </c>
      <c r="R592" t="str">
        <f>VLOOKUP(Q592,Data!D:F,2,0)</f>
        <v>MC7PD_B2B_0720_150</v>
      </c>
    </row>
    <row r="593" spans="1:18" x14ac:dyDescent="0.25">
      <c r="A593" s="7" t="s">
        <v>794</v>
      </c>
      <c r="B593" s="7" t="s">
        <v>768</v>
      </c>
      <c r="C593" s="7">
        <v>337349</v>
      </c>
      <c r="D593" s="7" t="s">
        <v>801</v>
      </c>
      <c r="E593" s="7" t="s">
        <v>190</v>
      </c>
      <c r="F593" s="7" t="s">
        <v>191</v>
      </c>
      <c r="G593" s="7" t="s">
        <v>114</v>
      </c>
      <c r="H593" s="19">
        <v>0.1</v>
      </c>
      <c r="I593" s="58" t="s">
        <v>1398</v>
      </c>
      <c r="J593" s="59">
        <v>0</v>
      </c>
      <c r="K593" s="59">
        <v>0</v>
      </c>
      <c r="L593" s="59">
        <v>0</v>
      </c>
      <c r="M593" s="60">
        <v>0</v>
      </c>
      <c r="N593" s="60">
        <v>0</v>
      </c>
      <c r="O593" s="61">
        <f t="shared" si="27"/>
        <v>0</v>
      </c>
      <c r="P593" s="60">
        <f t="shared" si="28"/>
        <v>0</v>
      </c>
      <c r="Q593" t="str">
        <f t="shared" si="29"/>
        <v>YM Bottle_0.1</v>
      </c>
      <c r="R593" t="str">
        <f>VLOOKUP(Q593,Data!D:F,2,0)</f>
        <v>MC7PD_B2B_0720_194</v>
      </c>
    </row>
    <row r="594" spans="1:18" x14ac:dyDescent="0.25">
      <c r="A594" s="7" t="s">
        <v>794</v>
      </c>
      <c r="B594" s="7" t="s">
        <v>768</v>
      </c>
      <c r="C594" s="7">
        <v>337349</v>
      </c>
      <c r="D594" s="7" t="s">
        <v>801</v>
      </c>
      <c r="E594" s="7" t="s">
        <v>192</v>
      </c>
      <c r="F594" s="7" t="s">
        <v>193</v>
      </c>
      <c r="G594" s="7" t="s">
        <v>104</v>
      </c>
      <c r="H594" s="19">
        <v>0.15</v>
      </c>
      <c r="I594" s="58" t="s">
        <v>1434</v>
      </c>
      <c r="J594" s="59">
        <v>11400000</v>
      </c>
      <c r="K594" s="59">
        <v>11607272.727272727</v>
      </c>
      <c r="L594" s="59">
        <v>5596363.6363636358</v>
      </c>
      <c r="M594" s="60">
        <v>0</v>
      </c>
      <c r="N594" s="60">
        <v>1865454.5454545454</v>
      </c>
      <c r="O594" s="61">
        <f t="shared" si="27"/>
        <v>6100000</v>
      </c>
      <c r="P594" s="60">
        <f t="shared" si="28"/>
        <v>3000000</v>
      </c>
      <c r="Q594" t="str">
        <f t="shared" si="29"/>
        <v>Cup yogurt_0.15</v>
      </c>
      <c r="R594" t="str">
        <f>VLOOKUP(Q594,Data!D:F,2,0)</f>
        <v>MC7PD_B2B_0720_37</v>
      </c>
    </row>
    <row r="595" spans="1:18" x14ac:dyDescent="0.25">
      <c r="A595" s="7" t="s">
        <v>794</v>
      </c>
      <c r="B595" s="7" t="s">
        <v>768</v>
      </c>
      <c r="C595" s="7">
        <v>337349</v>
      </c>
      <c r="D595" s="7" t="s">
        <v>801</v>
      </c>
      <c r="E595" s="7" t="s">
        <v>192</v>
      </c>
      <c r="F595" s="7" t="s">
        <v>193</v>
      </c>
      <c r="G595" s="7" t="s">
        <v>934</v>
      </c>
      <c r="H595" s="19">
        <v>0.12</v>
      </c>
      <c r="I595" s="58" t="s">
        <v>1434</v>
      </c>
      <c r="J595" s="59">
        <v>5302341.8181818174</v>
      </c>
      <c r="K595" s="59">
        <v>0</v>
      </c>
      <c r="L595" s="59">
        <v>0</v>
      </c>
      <c r="M595" s="60">
        <v>0</v>
      </c>
      <c r="N595" s="60">
        <v>5302341.8181818174</v>
      </c>
      <c r="O595" s="61">
        <f t="shared" si="27"/>
        <v>2100000</v>
      </c>
      <c r="P595" s="60">
        <f t="shared" si="28"/>
        <v>800000</v>
      </c>
      <c r="Q595" t="str">
        <f t="shared" si="29"/>
        <v>Fresh 1L_0.12</v>
      </c>
      <c r="R595" t="str">
        <f>VLOOKUP(Q595,Data!D:F,2,0)</f>
        <v>MC7PD_B2B_0720_123</v>
      </c>
    </row>
    <row r="596" spans="1:18" x14ac:dyDescent="0.25">
      <c r="A596" s="7" t="s">
        <v>794</v>
      </c>
      <c r="B596" s="7" t="s">
        <v>768</v>
      </c>
      <c r="C596" s="7">
        <v>337349</v>
      </c>
      <c r="D596" s="7" t="s">
        <v>801</v>
      </c>
      <c r="E596" s="7" t="s">
        <v>192</v>
      </c>
      <c r="F596" s="7" t="s">
        <v>193</v>
      </c>
      <c r="G596" s="7" t="s">
        <v>105</v>
      </c>
      <c r="H596" s="19">
        <v>0.11</v>
      </c>
      <c r="I596" s="58" t="s">
        <v>1434</v>
      </c>
      <c r="J596" s="59">
        <v>5672727.2727272725</v>
      </c>
      <c r="K596" s="59">
        <v>5672727.2727272725</v>
      </c>
      <c r="L596" s="59">
        <v>2893090.9090909087</v>
      </c>
      <c r="M596" s="60">
        <v>1157236.3636363635</v>
      </c>
      <c r="N596" s="60">
        <v>8100654.5454545449</v>
      </c>
      <c r="O596" s="61">
        <f t="shared" si="27"/>
        <v>4700000</v>
      </c>
      <c r="P596" s="60">
        <f t="shared" si="28"/>
        <v>1700000</v>
      </c>
      <c r="Q596" t="str">
        <f t="shared" si="29"/>
        <v>Hoan Hao 1L_0.11</v>
      </c>
      <c r="R596" t="str">
        <f>VLOOKUP(Q596,Data!D:F,2,0)</f>
        <v>MC7PD_B2B_0720_139</v>
      </c>
    </row>
    <row r="597" spans="1:18" x14ac:dyDescent="0.25">
      <c r="A597" s="7" t="s">
        <v>794</v>
      </c>
      <c r="B597" s="7" t="s">
        <v>768</v>
      </c>
      <c r="C597" s="7">
        <v>337349</v>
      </c>
      <c r="D597" s="7" t="s">
        <v>801</v>
      </c>
      <c r="E597" s="7" t="s">
        <v>192</v>
      </c>
      <c r="F597" s="7" t="s">
        <v>193</v>
      </c>
      <c r="G597" s="7" t="s">
        <v>106</v>
      </c>
      <c r="H597" s="19">
        <v>0.09</v>
      </c>
      <c r="I597" s="58" t="s">
        <v>1434</v>
      </c>
      <c r="J597" s="59">
        <v>0</v>
      </c>
      <c r="K597" s="59">
        <v>0</v>
      </c>
      <c r="L597" s="59">
        <v>0</v>
      </c>
      <c r="M597" s="60">
        <v>0</v>
      </c>
      <c r="N597" s="60">
        <v>0</v>
      </c>
      <c r="O597" s="61">
        <f t="shared" si="27"/>
        <v>0</v>
      </c>
      <c r="P597" s="60">
        <f t="shared" si="28"/>
        <v>0</v>
      </c>
      <c r="Q597" t="str">
        <f t="shared" si="29"/>
        <v>Hoan Hao Tin_0.09</v>
      </c>
      <c r="R597" t="str">
        <f>VLOOKUP(Q597,Data!D:F,2,0)</f>
        <v>MC7PD_B2B_0720_150</v>
      </c>
    </row>
    <row r="598" spans="1:18" x14ac:dyDescent="0.25">
      <c r="A598" s="7" t="s">
        <v>794</v>
      </c>
      <c r="B598" s="7" t="s">
        <v>768</v>
      </c>
      <c r="C598" s="7">
        <v>337349</v>
      </c>
      <c r="D598" s="7" t="s">
        <v>801</v>
      </c>
      <c r="E598" s="7" t="s">
        <v>192</v>
      </c>
      <c r="F598" s="7" t="s">
        <v>193</v>
      </c>
      <c r="G598" s="9" t="s">
        <v>111</v>
      </c>
      <c r="H598" s="19">
        <v>0.08</v>
      </c>
      <c r="I598" s="58" t="s">
        <v>1434</v>
      </c>
      <c r="J598" s="59">
        <v>0</v>
      </c>
      <c r="K598" s="59">
        <v>0</v>
      </c>
      <c r="L598" s="59">
        <v>0</v>
      </c>
      <c r="M598" s="60">
        <v>0</v>
      </c>
      <c r="N598" s="60">
        <v>0</v>
      </c>
      <c r="O598" s="61">
        <f t="shared" si="27"/>
        <v>0</v>
      </c>
      <c r="P598" s="60">
        <f t="shared" si="28"/>
        <v>0</v>
      </c>
      <c r="Q598" t="str">
        <f t="shared" si="29"/>
        <v>Ovaltine 285_0.08</v>
      </c>
      <c r="R598" t="str">
        <f>VLOOKUP(Q598,Data!D:F,2,0)</f>
        <v>MC7PD_B2B_0720_164</v>
      </c>
    </row>
    <row r="599" spans="1:18" x14ac:dyDescent="0.25">
      <c r="A599" s="7" t="s">
        <v>794</v>
      </c>
      <c r="B599" s="7" t="s">
        <v>768</v>
      </c>
      <c r="C599" s="7">
        <v>337349</v>
      </c>
      <c r="D599" s="7" t="s">
        <v>801</v>
      </c>
      <c r="E599" s="7" t="s">
        <v>742</v>
      </c>
      <c r="F599" s="7" t="s">
        <v>743</v>
      </c>
      <c r="G599" s="7" t="s">
        <v>931</v>
      </c>
      <c r="H599" s="19">
        <v>0.12</v>
      </c>
      <c r="I599" s="58" t="s">
        <v>1458</v>
      </c>
      <c r="J599" s="59">
        <v>94399.999999999985</v>
      </c>
      <c r="K599" s="59">
        <v>201338.18181818179</v>
      </c>
      <c r="L599" s="59">
        <v>0</v>
      </c>
      <c r="M599" s="60">
        <v>3973480.9090909087</v>
      </c>
      <c r="N599" s="60">
        <v>0</v>
      </c>
      <c r="O599" s="61">
        <f t="shared" si="27"/>
        <v>900000</v>
      </c>
      <c r="P599" s="60">
        <f t="shared" si="28"/>
        <v>400000</v>
      </c>
      <c r="Q599" t="str">
        <f t="shared" si="29"/>
        <v>CK 110/ 170_0.12</v>
      </c>
      <c r="R599" t="str">
        <f>VLOOKUP(Q599,Data!D:F,2,0)</f>
        <v>MC7PD_B2B_0720_25</v>
      </c>
    </row>
    <row r="600" spans="1:18" x14ac:dyDescent="0.25">
      <c r="A600" s="7" t="s">
        <v>794</v>
      </c>
      <c r="B600" s="7" t="s">
        <v>768</v>
      </c>
      <c r="C600" s="7">
        <v>337349</v>
      </c>
      <c r="D600" s="7" t="s">
        <v>801</v>
      </c>
      <c r="E600" s="7" t="s">
        <v>742</v>
      </c>
      <c r="F600" s="7" t="s">
        <v>743</v>
      </c>
      <c r="G600" s="7" t="s">
        <v>933</v>
      </c>
      <c r="H600" s="19">
        <v>0.12</v>
      </c>
      <c r="I600" s="58" t="s">
        <v>1458</v>
      </c>
      <c r="J600" s="59">
        <v>383345.45454545453</v>
      </c>
      <c r="K600" s="59">
        <v>311875.45454545453</v>
      </c>
      <c r="L600" s="59">
        <v>623750.90909090906</v>
      </c>
      <c r="M600" s="60">
        <v>1950697.2727272725</v>
      </c>
      <c r="N600" s="60">
        <v>4304520</v>
      </c>
      <c r="O600" s="61">
        <f t="shared" si="27"/>
        <v>1500000</v>
      </c>
      <c r="P600" s="60">
        <f t="shared" si="28"/>
        <v>600000</v>
      </c>
      <c r="Q600" t="str">
        <f t="shared" si="29"/>
        <v>Fresh 110/ 180_0.12</v>
      </c>
      <c r="R600" t="str">
        <f>VLOOKUP(Q600,Data!D:F,2,0)</f>
        <v>MC7PD_B2B_0720_103</v>
      </c>
    </row>
    <row r="601" spans="1:18" x14ac:dyDescent="0.25">
      <c r="A601" s="7" t="s">
        <v>794</v>
      </c>
      <c r="B601" s="7" t="s">
        <v>768</v>
      </c>
      <c r="C601" s="7">
        <v>337349</v>
      </c>
      <c r="D601" s="7" t="s">
        <v>801</v>
      </c>
      <c r="E601" s="7" t="s">
        <v>742</v>
      </c>
      <c r="F601" s="7" t="s">
        <v>743</v>
      </c>
      <c r="G601" s="7" t="s">
        <v>934</v>
      </c>
      <c r="H601" s="19">
        <v>0.12</v>
      </c>
      <c r="I601" s="58" t="s">
        <v>1458</v>
      </c>
      <c r="J601" s="59">
        <v>165698.18181818179</v>
      </c>
      <c r="K601" s="59">
        <v>0</v>
      </c>
      <c r="L601" s="59">
        <v>0</v>
      </c>
      <c r="M601" s="60">
        <v>0</v>
      </c>
      <c r="N601" s="60">
        <v>0</v>
      </c>
      <c r="O601" s="61">
        <f t="shared" si="27"/>
        <v>0</v>
      </c>
      <c r="P601" s="60">
        <f t="shared" si="28"/>
        <v>0</v>
      </c>
      <c r="Q601" t="str">
        <f t="shared" si="29"/>
        <v>Fresh 1L_0.12</v>
      </c>
      <c r="R601" t="str">
        <f>VLOOKUP(Q601,Data!D:F,2,0)</f>
        <v>MC7PD_B2B_0720_123</v>
      </c>
    </row>
    <row r="602" spans="1:18" x14ac:dyDescent="0.25">
      <c r="A602" s="7" t="s">
        <v>794</v>
      </c>
      <c r="B602" s="7" t="s">
        <v>768</v>
      </c>
      <c r="C602" s="7">
        <v>337349</v>
      </c>
      <c r="D602" s="7" t="s">
        <v>801</v>
      </c>
      <c r="E602" s="7" t="s">
        <v>742</v>
      </c>
      <c r="F602" s="7" t="s">
        <v>743</v>
      </c>
      <c r="G602" s="7" t="s">
        <v>105</v>
      </c>
      <c r="H602" s="19">
        <v>0.11</v>
      </c>
      <c r="I602" s="58" t="s">
        <v>1458</v>
      </c>
      <c r="J602" s="59">
        <v>3403636.3636363633</v>
      </c>
      <c r="K602" s="59">
        <v>1735854.5454545454</v>
      </c>
      <c r="L602" s="59">
        <v>1157236.3636363635</v>
      </c>
      <c r="M602" s="60">
        <v>0</v>
      </c>
      <c r="N602" s="60">
        <v>0</v>
      </c>
      <c r="O602" s="61">
        <f t="shared" si="27"/>
        <v>1300000</v>
      </c>
      <c r="P602" s="60">
        <f t="shared" si="28"/>
        <v>500000</v>
      </c>
      <c r="Q602" t="str">
        <f t="shared" si="29"/>
        <v>Hoan Hao 1L_0.11</v>
      </c>
      <c r="R602" t="str">
        <f>VLOOKUP(Q602,Data!D:F,2,0)</f>
        <v>MC7PD_B2B_0720_139</v>
      </c>
    </row>
    <row r="603" spans="1:18" x14ac:dyDescent="0.25">
      <c r="A603" s="7" t="s">
        <v>794</v>
      </c>
      <c r="B603" s="7" t="s">
        <v>768</v>
      </c>
      <c r="C603" s="7">
        <v>337349</v>
      </c>
      <c r="D603" s="7" t="s">
        <v>801</v>
      </c>
      <c r="E603" s="7" t="s">
        <v>742</v>
      </c>
      <c r="F603" s="7" t="s">
        <v>743</v>
      </c>
      <c r="G603" s="7" t="s">
        <v>106</v>
      </c>
      <c r="H603" s="19">
        <v>0.09</v>
      </c>
      <c r="I603" s="58" t="s">
        <v>1458</v>
      </c>
      <c r="J603" s="59">
        <v>436818.18181818177</v>
      </c>
      <c r="K603" s="59">
        <v>0</v>
      </c>
      <c r="L603" s="59">
        <v>689890.90909090906</v>
      </c>
      <c r="M603" s="60">
        <v>0</v>
      </c>
      <c r="N603" s="60">
        <v>0</v>
      </c>
      <c r="O603" s="61">
        <f t="shared" si="27"/>
        <v>200000</v>
      </c>
      <c r="P603" s="60">
        <f t="shared" si="28"/>
        <v>100000</v>
      </c>
      <c r="Q603" t="str">
        <f t="shared" si="29"/>
        <v>Hoan Hao Tin_0.09</v>
      </c>
      <c r="R603" t="str">
        <f>VLOOKUP(Q603,Data!D:F,2,0)</f>
        <v>MC7PD_B2B_0720_150</v>
      </c>
    </row>
    <row r="604" spans="1:18" x14ac:dyDescent="0.25">
      <c r="A604" s="7" t="s">
        <v>794</v>
      </c>
      <c r="B604" s="7" t="s">
        <v>768</v>
      </c>
      <c r="C604" s="7">
        <v>337349</v>
      </c>
      <c r="D604" s="7" t="s">
        <v>801</v>
      </c>
      <c r="E604" s="7" t="s">
        <v>742</v>
      </c>
      <c r="F604" s="7" t="s">
        <v>743</v>
      </c>
      <c r="G604" s="7" t="s">
        <v>113</v>
      </c>
      <c r="H604" s="19">
        <v>0.1</v>
      </c>
      <c r="I604" s="58" t="s">
        <v>1458</v>
      </c>
      <c r="J604" s="59">
        <v>187869.09090909088</v>
      </c>
      <c r="K604" s="59">
        <v>3381789.0909090908</v>
      </c>
      <c r="L604" s="59">
        <v>8921265.4545454532</v>
      </c>
      <c r="M604" s="60">
        <v>563636.36363636365</v>
      </c>
      <c r="N604" s="60">
        <v>0</v>
      </c>
      <c r="O604" s="61">
        <f t="shared" si="27"/>
        <v>2600000</v>
      </c>
      <c r="P604" s="60">
        <f t="shared" si="28"/>
        <v>900000</v>
      </c>
      <c r="Q604" t="str">
        <f t="shared" si="29"/>
        <v>YM 110/ 170_0.1</v>
      </c>
      <c r="R604" t="str">
        <f>VLOOKUP(Q604,Data!D:F,2,0)</f>
        <v>MC7PD_B2B_0720_184</v>
      </c>
    </row>
    <row r="605" spans="1:18" x14ac:dyDescent="0.25">
      <c r="A605" s="7" t="s">
        <v>794</v>
      </c>
      <c r="B605" s="7" t="s">
        <v>768</v>
      </c>
      <c r="C605" s="7">
        <v>337349</v>
      </c>
      <c r="D605" s="7" t="s">
        <v>801</v>
      </c>
      <c r="E605" s="7" t="s">
        <v>740</v>
      </c>
      <c r="F605" s="7" t="s">
        <v>741</v>
      </c>
      <c r="G605" s="7" t="s">
        <v>104</v>
      </c>
      <c r="H605" s="19">
        <v>0.15</v>
      </c>
      <c r="I605" s="58" t="s">
        <v>1459</v>
      </c>
      <c r="J605" s="59"/>
      <c r="K605" s="59">
        <v>0</v>
      </c>
      <c r="L605" s="59">
        <v>207272.72727272726</v>
      </c>
      <c r="M605" s="60">
        <v>0</v>
      </c>
      <c r="N605" s="60">
        <v>0</v>
      </c>
      <c r="O605" s="61">
        <f t="shared" si="27"/>
        <v>100000</v>
      </c>
      <c r="P605" s="60">
        <f t="shared" si="28"/>
        <v>0</v>
      </c>
      <c r="Q605" t="str">
        <f t="shared" si="29"/>
        <v>Cup yogurt_0.15</v>
      </c>
      <c r="R605" t="str">
        <f>VLOOKUP(Q605,Data!D:F,2,0)</f>
        <v>MC7PD_B2B_0720_37</v>
      </c>
    </row>
    <row r="606" spans="1:18" x14ac:dyDescent="0.25">
      <c r="A606" s="7" t="s">
        <v>794</v>
      </c>
      <c r="B606" s="7" t="s">
        <v>768</v>
      </c>
      <c r="C606" s="7">
        <v>337349</v>
      </c>
      <c r="D606" s="7" t="s">
        <v>801</v>
      </c>
      <c r="E606" s="7" t="s">
        <v>740</v>
      </c>
      <c r="F606" s="7" t="s">
        <v>741</v>
      </c>
      <c r="G606" s="7" t="s">
        <v>934</v>
      </c>
      <c r="H606" s="19">
        <v>0.12</v>
      </c>
      <c r="I606" s="58" t="s">
        <v>1459</v>
      </c>
      <c r="J606" s="59"/>
      <c r="K606" s="59">
        <v>0</v>
      </c>
      <c r="L606" s="59">
        <v>0</v>
      </c>
      <c r="M606" s="60">
        <v>0</v>
      </c>
      <c r="N606" s="60">
        <v>0</v>
      </c>
      <c r="O606" s="61">
        <f t="shared" si="27"/>
        <v>0</v>
      </c>
      <c r="P606" s="60">
        <f t="shared" si="28"/>
        <v>0</v>
      </c>
      <c r="Q606" t="str">
        <f t="shared" si="29"/>
        <v>Fresh 1L_0.12</v>
      </c>
      <c r="R606" t="str">
        <f>VLOOKUP(Q606,Data!D:F,2,0)</f>
        <v>MC7PD_B2B_0720_123</v>
      </c>
    </row>
    <row r="607" spans="1:18" x14ac:dyDescent="0.25">
      <c r="A607" s="7" t="s">
        <v>794</v>
      </c>
      <c r="B607" s="7" t="s">
        <v>768</v>
      </c>
      <c r="C607" s="7">
        <v>337349</v>
      </c>
      <c r="D607" s="7" t="s">
        <v>801</v>
      </c>
      <c r="E607" s="7" t="s">
        <v>740</v>
      </c>
      <c r="F607" s="7" t="s">
        <v>741</v>
      </c>
      <c r="G607" s="7" t="s">
        <v>105</v>
      </c>
      <c r="H607" s="19">
        <v>0.11</v>
      </c>
      <c r="I607" s="58" t="s">
        <v>1459</v>
      </c>
      <c r="J607" s="59"/>
      <c r="K607" s="59">
        <v>5786181.8181818174</v>
      </c>
      <c r="L607" s="59">
        <v>8679272.7272727266</v>
      </c>
      <c r="M607" s="60">
        <v>3471709.0909090908</v>
      </c>
      <c r="N607" s="60">
        <v>8100654.5454545449</v>
      </c>
      <c r="O607" s="61">
        <f t="shared" si="27"/>
        <v>6500000</v>
      </c>
      <c r="P607" s="60">
        <f t="shared" si="28"/>
        <v>2400000</v>
      </c>
      <c r="Q607" t="str">
        <f t="shared" si="29"/>
        <v>Hoan Hao 1L_0.11</v>
      </c>
      <c r="R607" t="str">
        <f>VLOOKUP(Q607,Data!D:F,2,0)</f>
        <v>MC7PD_B2B_0720_139</v>
      </c>
    </row>
    <row r="608" spans="1:18" x14ac:dyDescent="0.25">
      <c r="A608" s="7" t="s">
        <v>794</v>
      </c>
      <c r="B608" s="7" t="s">
        <v>768</v>
      </c>
      <c r="C608" s="7">
        <v>337349</v>
      </c>
      <c r="D608" s="7" t="s">
        <v>801</v>
      </c>
      <c r="E608" s="7" t="s">
        <v>740</v>
      </c>
      <c r="F608" s="7" t="s">
        <v>741</v>
      </c>
      <c r="G608" s="7" t="s">
        <v>106</v>
      </c>
      <c r="H608" s="19">
        <v>0.09</v>
      </c>
      <c r="I608" s="58" t="s">
        <v>1459</v>
      </c>
      <c r="J608" s="59"/>
      <c r="K608" s="59">
        <v>0</v>
      </c>
      <c r="L608" s="59">
        <v>0</v>
      </c>
      <c r="M608" s="60">
        <v>3104509.0909090908</v>
      </c>
      <c r="N608" s="60">
        <v>0</v>
      </c>
      <c r="O608" s="61">
        <f t="shared" si="27"/>
        <v>800000</v>
      </c>
      <c r="P608" s="60">
        <f t="shared" si="28"/>
        <v>200000</v>
      </c>
      <c r="Q608" t="str">
        <f t="shared" si="29"/>
        <v>Hoan Hao Tin_0.09</v>
      </c>
      <c r="R608" t="str">
        <f>VLOOKUP(Q608,Data!D:F,2,0)</f>
        <v>MC7PD_B2B_0720_150</v>
      </c>
    </row>
    <row r="609" spans="1:18" x14ac:dyDescent="0.25">
      <c r="A609" s="10" t="s">
        <v>794</v>
      </c>
      <c r="B609" s="7" t="s">
        <v>768</v>
      </c>
      <c r="C609" s="10">
        <v>337349</v>
      </c>
      <c r="D609" s="10" t="s">
        <v>968</v>
      </c>
      <c r="E609" s="10" t="s">
        <v>969</v>
      </c>
      <c r="F609" s="10" t="s">
        <v>970</v>
      </c>
      <c r="G609" s="8" t="s">
        <v>934</v>
      </c>
      <c r="H609" s="13">
        <v>0.15</v>
      </c>
      <c r="I609" s="58" t="s">
        <v>1461</v>
      </c>
      <c r="J609" s="59"/>
      <c r="K609" s="59"/>
      <c r="L609" s="59"/>
      <c r="M609" s="60"/>
      <c r="N609" s="60">
        <v>9941890.9090909082</v>
      </c>
      <c r="O609" s="61">
        <f t="shared" si="27"/>
        <v>9900000</v>
      </c>
      <c r="P609" s="60">
        <f t="shared" si="28"/>
        <v>4900000</v>
      </c>
      <c r="Q609" t="str">
        <f t="shared" si="29"/>
        <v>Fresh 1L_0.15</v>
      </c>
      <c r="R609" t="str">
        <f>VLOOKUP(Q609,Data!D:F,2,0)</f>
        <v>MC7PD_B2B_0720_127</v>
      </c>
    </row>
    <row r="610" spans="1:18" x14ac:dyDescent="0.25">
      <c r="A610" s="7" t="s">
        <v>794</v>
      </c>
      <c r="B610" s="7" t="s">
        <v>768</v>
      </c>
      <c r="C610" s="7">
        <v>337350</v>
      </c>
      <c r="D610" s="7" t="s">
        <v>799</v>
      </c>
      <c r="E610" s="7" t="s">
        <v>194</v>
      </c>
      <c r="F610" s="7" t="s">
        <v>195</v>
      </c>
      <c r="G610" s="7" t="s">
        <v>104</v>
      </c>
      <c r="H610" s="19">
        <v>0.15</v>
      </c>
      <c r="I610" s="58" t="s">
        <v>1462</v>
      </c>
      <c r="J610" s="59">
        <v>5181818.1818181816</v>
      </c>
      <c r="K610" s="59">
        <v>0</v>
      </c>
      <c r="L610" s="59">
        <v>3730909.0909090908</v>
      </c>
      <c r="M610" s="60">
        <v>0</v>
      </c>
      <c r="N610" s="60">
        <v>15959999.999999998</v>
      </c>
      <c r="O610" s="61">
        <f t="shared" si="27"/>
        <v>5000000</v>
      </c>
      <c r="P610" s="60">
        <f t="shared" si="28"/>
        <v>2500000</v>
      </c>
      <c r="Q610" t="str">
        <f t="shared" si="29"/>
        <v>Cup yogurt_0.15</v>
      </c>
      <c r="R610" t="str">
        <f>VLOOKUP(Q610,Data!D:F,2,0)</f>
        <v>MC7PD_B2B_0720_37</v>
      </c>
    </row>
    <row r="611" spans="1:18" x14ac:dyDescent="0.25">
      <c r="A611" s="7" t="s">
        <v>794</v>
      </c>
      <c r="B611" s="7" t="s">
        <v>768</v>
      </c>
      <c r="C611" s="7">
        <v>337350</v>
      </c>
      <c r="D611" s="7" t="s">
        <v>799</v>
      </c>
      <c r="E611" s="7" t="s">
        <v>194</v>
      </c>
      <c r="F611" s="7" t="s">
        <v>195</v>
      </c>
      <c r="G611" s="7" t="s">
        <v>932</v>
      </c>
      <c r="H611" s="19">
        <v>0.12</v>
      </c>
      <c r="I611" s="58" t="s">
        <v>1462</v>
      </c>
      <c r="J611" s="59">
        <v>0</v>
      </c>
      <c r="K611" s="59">
        <v>4107650.9090909087</v>
      </c>
      <c r="L611" s="59">
        <v>269564.54545454541</v>
      </c>
      <c r="M611" s="60">
        <v>0</v>
      </c>
      <c r="N611" s="60">
        <v>0</v>
      </c>
      <c r="O611" s="61">
        <f t="shared" si="27"/>
        <v>900000</v>
      </c>
      <c r="P611" s="60">
        <f t="shared" si="28"/>
        <v>400000</v>
      </c>
      <c r="Q611" t="str">
        <f t="shared" si="29"/>
        <v>Fino_0.12</v>
      </c>
      <c r="R611" t="str">
        <f>VLOOKUP(Q611,Data!D:F,2,0)</f>
        <v>MC7PD_B2B_0720_83</v>
      </c>
    </row>
    <row r="612" spans="1:18" x14ac:dyDescent="0.25">
      <c r="A612" s="7" t="s">
        <v>794</v>
      </c>
      <c r="B612" s="7" t="s">
        <v>768</v>
      </c>
      <c r="C612" s="7">
        <v>337350</v>
      </c>
      <c r="D612" s="7" t="s">
        <v>799</v>
      </c>
      <c r="E612" s="7" t="s">
        <v>194</v>
      </c>
      <c r="F612" s="7" t="s">
        <v>195</v>
      </c>
      <c r="G612" s="7" t="s">
        <v>934</v>
      </c>
      <c r="H612" s="19">
        <v>0.12</v>
      </c>
      <c r="I612" s="58" t="s">
        <v>1462</v>
      </c>
      <c r="J612" s="59">
        <v>0</v>
      </c>
      <c r="K612" s="59">
        <v>0</v>
      </c>
      <c r="L612" s="59">
        <v>0</v>
      </c>
      <c r="M612" s="60">
        <v>0</v>
      </c>
      <c r="N612" s="60">
        <v>331396.36363636359</v>
      </c>
      <c r="O612" s="61">
        <f t="shared" si="27"/>
        <v>100000</v>
      </c>
      <c r="P612" s="60">
        <f t="shared" si="28"/>
        <v>0</v>
      </c>
      <c r="Q612" t="str">
        <f t="shared" si="29"/>
        <v>Fresh 1L_0.12</v>
      </c>
      <c r="R612" t="str">
        <f>VLOOKUP(Q612,Data!D:F,2,0)</f>
        <v>MC7PD_B2B_0720_123</v>
      </c>
    </row>
    <row r="613" spans="1:18" x14ac:dyDescent="0.25">
      <c r="A613" s="7" t="s">
        <v>794</v>
      </c>
      <c r="B613" s="7" t="s">
        <v>768</v>
      </c>
      <c r="C613" s="7">
        <v>337350</v>
      </c>
      <c r="D613" s="7" t="s">
        <v>799</v>
      </c>
      <c r="E613" s="7" t="s">
        <v>194</v>
      </c>
      <c r="F613" s="7" t="s">
        <v>195</v>
      </c>
      <c r="G613" s="7" t="s">
        <v>105</v>
      </c>
      <c r="H613" s="19">
        <v>0.11</v>
      </c>
      <c r="I613" s="58" t="s">
        <v>1462</v>
      </c>
      <c r="J613" s="59">
        <v>1843636.3636363635</v>
      </c>
      <c r="K613" s="59">
        <v>2893090.9090909087</v>
      </c>
      <c r="L613" s="59">
        <v>2893090.9090909087</v>
      </c>
      <c r="M613" s="60">
        <v>0</v>
      </c>
      <c r="N613" s="60">
        <v>4628945.4545454541</v>
      </c>
      <c r="O613" s="61">
        <f t="shared" si="27"/>
        <v>2500000</v>
      </c>
      <c r="P613" s="60">
        <f t="shared" si="28"/>
        <v>900000</v>
      </c>
      <c r="Q613" t="str">
        <f t="shared" si="29"/>
        <v>Hoan Hao 1L_0.11</v>
      </c>
      <c r="R613" t="str">
        <f>VLOOKUP(Q613,Data!D:F,2,0)</f>
        <v>MC7PD_B2B_0720_139</v>
      </c>
    </row>
    <row r="614" spans="1:18" x14ac:dyDescent="0.25">
      <c r="A614" s="7" t="s">
        <v>794</v>
      </c>
      <c r="B614" s="7" t="s">
        <v>768</v>
      </c>
      <c r="C614" s="7">
        <v>337350</v>
      </c>
      <c r="D614" s="7" t="s">
        <v>799</v>
      </c>
      <c r="E614" s="7" t="s">
        <v>194</v>
      </c>
      <c r="F614" s="7" t="s">
        <v>195</v>
      </c>
      <c r="G614" s="7" t="s">
        <v>106</v>
      </c>
      <c r="H614" s="19">
        <v>0.09</v>
      </c>
      <c r="I614" s="58" t="s">
        <v>1462</v>
      </c>
      <c r="J614" s="59">
        <v>2029090.9090909089</v>
      </c>
      <c r="K614" s="59">
        <v>0</v>
      </c>
      <c r="L614" s="59">
        <v>689890.90909090906</v>
      </c>
      <c r="M614" s="60">
        <v>1034836.3636363635</v>
      </c>
      <c r="N614" s="60">
        <v>2759563.6363636362</v>
      </c>
      <c r="O614" s="61">
        <f t="shared" si="27"/>
        <v>1300000</v>
      </c>
      <c r="P614" s="60">
        <f t="shared" si="28"/>
        <v>400000</v>
      </c>
      <c r="Q614" t="str">
        <f t="shared" si="29"/>
        <v>Hoan Hao Tin_0.09</v>
      </c>
      <c r="R614" t="str">
        <f>VLOOKUP(Q614,Data!D:F,2,0)</f>
        <v>MC7PD_B2B_0720_150</v>
      </c>
    </row>
    <row r="615" spans="1:18" x14ac:dyDescent="0.25">
      <c r="A615" s="7" t="s">
        <v>794</v>
      </c>
      <c r="B615" s="7" t="s">
        <v>768</v>
      </c>
      <c r="C615" s="7">
        <v>337350</v>
      </c>
      <c r="D615" s="7" t="s">
        <v>799</v>
      </c>
      <c r="E615" s="7" t="s">
        <v>194</v>
      </c>
      <c r="F615" s="7" t="s">
        <v>195</v>
      </c>
      <c r="G615" s="7" t="s">
        <v>114</v>
      </c>
      <c r="H615" s="19">
        <v>0.1</v>
      </c>
      <c r="I615" s="58" t="s">
        <v>1462</v>
      </c>
      <c r="J615" s="59">
        <v>0</v>
      </c>
      <c r="K615" s="59">
        <v>90905.454545454544</v>
      </c>
      <c r="L615" s="59">
        <v>0</v>
      </c>
      <c r="M615" s="60">
        <v>90905.454545454544</v>
      </c>
      <c r="N615" s="60">
        <v>0</v>
      </c>
      <c r="O615" s="61">
        <f t="shared" si="27"/>
        <v>0</v>
      </c>
      <c r="P615" s="60">
        <f t="shared" si="28"/>
        <v>0</v>
      </c>
      <c r="Q615" t="str">
        <f t="shared" si="29"/>
        <v>YM Bottle_0.1</v>
      </c>
      <c r="R615" t="str">
        <f>VLOOKUP(Q615,Data!D:F,2,0)</f>
        <v>MC7PD_B2B_0720_194</v>
      </c>
    </row>
    <row r="616" spans="1:18" x14ac:dyDescent="0.25">
      <c r="A616" s="7" t="s">
        <v>794</v>
      </c>
      <c r="B616" s="7" t="s">
        <v>768</v>
      </c>
      <c r="C616" s="7">
        <v>337350</v>
      </c>
      <c r="D616" s="7" t="s">
        <v>799</v>
      </c>
      <c r="E616" s="7" t="s">
        <v>196</v>
      </c>
      <c r="F616" s="7" t="s">
        <v>197</v>
      </c>
      <c r="G616" s="7" t="s">
        <v>104</v>
      </c>
      <c r="H616" s="19">
        <v>0.15</v>
      </c>
      <c r="I616" s="58" t="s">
        <v>1463</v>
      </c>
      <c r="J616" s="59">
        <v>5181818.1818181816</v>
      </c>
      <c r="K616" s="59">
        <v>2072727.2727272725</v>
      </c>
      <c r="L616" s="59">
        <v>2694545.4545454541</v>
      </c>
      <c r="M616" s="60">
        <v>4145454.5454545449</v>
      </c>
      <c r="N616" s="60">
        <v>8083636.3636363633</v>
      </c>
      <c r="O616" s="61">
        <f t="shared" si="27"/>
        <v>4400000</v>
      </c>
      <c r="P616" s="60">
        <f t="shared" si="28"/>
        <v>2200000</v>
      </c>
      <c r="Q616" t="str">
        <f t="shared" si="29"/>
        <v>Cup yogurt_0.15</v>
      </c>
      <c r="R616" t="str">
        <f>VLOOKUP(Q616,Data!D:F,2,0)</f>
        <v>MC7PD_B2B_0720_37</v>
      </c>
    </row>
    <row r="617" spans="1:18" x14ac:dyDescent="0.25">
      <c r="A617" s="7" t="s">
        <v>794</v>
      </c>
      <c r="B617" s="7" t="s">
        <v>768</v>
      </c>
      <c r="C617" s="7">
        <v>337350</v>
      </c>
      <c r="D617" s="7" t="s">
        <v>799</v>
      </c>
      <c r="E617" s="7" t="s">
        <v>196</v>
      </c>
      <c r="F617" s="7" t="s">
        <v>197</v>
      </c>
      <c r="G617" s="7" t="s">
        <v>932</v>
      </c>
      <c r="H617" s="19">
        <v>0.12</v>
      </c>
      <c r="I617" s="58" t="s">
        <v>1463</v>
      </c>
      <c r="J617" s="59">
        <v>0</v>
      </c>
      <c r="K617" s="59">
        <v>0</v>
      </c>
      <c r="L617" s="59">
        <v>0</v>
      </c>
      <c r="M617" s="60">
        <v>0</v>
      </c>
      <c r="N617" s="60">
        <v>539129.09090909082</v>
      </c>
      <c r="O617" s="61">
        <f t="shared" si="27"/>
        <v>100000</v>
      </c>
      <c r="P617" s="60">
        <f t="shared" si="28"/>
        <v>0</v>
      </c>
      <c r="Q617" t="str">
        <f t="shared" si="29"/>
        <v>Fino_0.12</v>
      </c>
      <c r="R617" t="str">
        <f>VLOOKUP(Q617,Data!D:F,2,0)</f>
        <v>MC7PD_B2B_0720_83</v>
      </c>
    </row>
    <row r="618" spans="1:18" x14ac:dyDescent="0.25">
      <c r="A618" s="7" t="s">
        <v>794</v>
      </c>
      <c r="B618" s="7" t="s">
        <v>768</v>
      </c>
      <c r="C618" s="7">
        <v>337350</v>
      </c>
      <c r="D618" s="7" t="s">
        <v>799</v>
      </c>
      <c r="E618" s="7" t="s">
        <v>196</v>
      </c>
      <c r="F618" s="7" t="s">
        <v>197</v>
      </c>
      <c r="G618" s="7" t="s">
        <v>933</v>
      </c>
      <c r="H618" s="19">
        <v>0.12</v>
      </c>
      <c r="I618" s="58" t="s">
        <v>1463</v>
      </c>
      <c r="J618" s="59">
        <v>0</v>
      </c>
      <c r="K618" s="59">
        <v>0</v>
      </c>
      <c r="L618" s="59">
        <v>623750.90909090906</v>
      </c>
      <c r="M618" s="60">
        <v>0</v>
      </c>
      <c r="N618" s="60">
        <v>0</v>
      </c>
      <c r="O618" s="61">
        <f t="shared" si="27"/>
        <v>100000</v>
      </c>
      <c r="P618" s="60">
        <f t="shared" si="28"/>
        <v>0</v>
      </c>
      <c r="Q618" t="str">
        <f t="shared" si="29"/>
        <v>Fresh 110/ 180_0.12</v>
      </c>
      <c r="R618" t="str">
        <f>VLOOKUP(Q618,Data!D:F,2,0)</f>
        <v>MC7PD_B2B_0720_103</v>
      </c>
    </row>
    <row r="619" spans="1:18" x14ac:dyDescent="0.25">
      <c r="A619" s="7" t="s">
        <v>794</v>
      </c>
      <c r="B619" s="7" t="s">
        <v>768</v>
      </c>
      <c r="C619" s="7">
        <v>337350</v>
      </c>
      <c r="D619" s="7" t="s">
        <v>799</v>
      </c>
      <c r="E619" s="7" t="s">
        <v>196</v>
      </c>
      <c r="F619" s="7" t="s">
        <v>197</v>
      </c>
      <c r="G619" s="7" t="s">
        <v>934</v>
      </c>
      <c r="H619" s="19">
        <v>0.12</v>
      </c>
      <c r="I619" s="58" t="s">
        <v>1463</v>
      </c>
      <c r="J619" s="59">
        <v>0</v>
      </c>
      <c r="K619" s="59">
        <v>0</v>
      </c>
      <c r="L619" s="59">
        <v>165698.18181818179</v>
      </c>
      <c r="M619" s="60">
        <v>0</v>
      </c>
      <c r="N619" s="60">
        <v>0</v>
      </c>
      <c r="O619" s="61">
        <f t="shared" si="27"/>
        <v>0</v>
      </c>
      <c r="P619" s="60">
        <f t="shared" si="28"/>
        <v>0</v>
      </c>
      <c r="Q619" t="str">
        <f t="shared" si="29"/>
        <v>Fresh 1L_0.12</v>
      </c>
      <c r="R619" t="str">
        <f>VLOOKUP(Q619,Data!D:F,2,0)</f>
        <v>MC7PD_B2B_0720_123</v>
      </c>
    </row>
    <row r="620" spans="1:18" x14ac:dyDescent="0.25">
      <c r="A620" s="7" t="s">
        <v>794</v>
      </c>
      <c r="B620" s="7" t="s">
        <v>768</v>
      </c>
      <c r="C620" s="7">
        <v>337350</v>
      </c>
      <c r="D620" s="7" t="s">
        <v>799</v>
      </c>
      <c r="E620" s="7" t="s">
        <v>196</v>
      </c>
      <c r="F620" s="7" t="s">
        <v>197</v>
      </c>
      <c r="G620" s="7" t="s">
        <v>105</v>
      </c>
      <c r="H620" s="19">
        <v>0.11</v>
      </c>
      <c r="I620" s="58" t="s">
        <v>1463</v>
      </c>
      <c r="J620" s="59">
        <v>5105454.5454545449</v>
      </c>
      <c r="K620" s="59">
        <v>1701818.1818181816</v>
      </c>
      <c r="L620" s="59">
        <v>2314472.7272727271</v>
      </c>
      <c r="M620" s="60">
        <v>0</v>
      </c>
      <c r="N620" s="60">
        <v>3471709.0909090908</v>
      </c>
      <c r="O620" s="61">
        <f t="shared" si="27"/>
        <v>2500000</v>
      </c>
      <c r="P620" s="60">
        <f t="shared" si="28"/>
        <v>900000</v>
      </c>
      <c r="Q620" t="str">
        <f t="shared" si="29"/>
        <v>Hoan Hao 1L_0.11</v>
      </c>
      <c r="R620" t="str">
        <f>VLOOKUP(Q620,Data!D:F,2,0)</f>
        <v>MC7PD_B2B_0720_139</v>
      </c>
    </row>
    <row r="621" spans="1:18" x14ac:dyDescent="0.25">
      <c r="A621" s="7" t="s">
        <v>794</v>
      </c>
      <c r="B621" s="7" t="s">
        <v>768</v>
      </c>
      <c r="C621" s="7">
        <v>337350</v>
      </c>
      <c r="D621" s="7" t="s">
        <v>799</v>
      </c>
      <c r="E621" s="7" t="s">
        <v>196</v>
      </c>
      <c r="F621" s="7" t="s">
        <v>197</v>
      </c>
      <c r="G621" s="7" t="s">
        <v>106</v>
      </c>
      <c r="H621" s="19">
        <v>0.09</v>
      </c>
      <c r="I621" s="58" t="s">
        <v>1463</v>
      </c>
      <c r="J621" s="59">
        <v>0</v>
      </c>
      <c r="K621" s="59">
        <v>0</v>
      </c>
      <c r="L621" s="59">
        <v>8278690.9090909082</v>
      </c>
      <c r="M621" s="60">
        <v>1523509.0909090908</v>
      </c>
      <c r="N621" s="60">
        <v>689890.90909090906</v>
      </c>
      <c r="O621" s="61">
        <f t="shared" si="27"/>
        <v>2100000</v>
      </c>
      <c r="P621" s="60">
        <f t="shared" si="28"/>
        <v>600000</v>
      </c>
      <c r="Q621" t="str">
        <f t="shared" si="29"/>
        <v>Hoan Hao Tin_0.09</v>
      </c>
      <c r="R621" t="str">
        <f>VLOOKUP(Q621,Data!D:F,2,0)</f>
        <v>MC7PD_B2B_0720_150</v>
      </c>
    </row>
    <row r="622" spans="1:18" x14ac:dyDescent="0.25">
      <c r="A622" s="7" t="s">
        <v>794</v>
      </c>
      <c r="B622" s="7" t="s">
        <v>768</v>
      </c>
      <c r="C622" s="7">
        <v>337350</v>
      </c>
      <c r="D622" s="7" t="s">
        <v>799</v>
      </c>
      <c r="E622" s="7" t="s">
        <v>196</v>
      </c>
      <c r="F622" s="7" t="s">
        <v>197</v>
      </c>
      <c r="G622" s="7" t="s">
        <v>113</v>
      </c>
      <c r="H622" s="19">
        <v>0.08</v>
      </c>
      <c r="I622" s="58" t="s">
        <v>1463</v>
      </c>
      <c r="J622" s="59">
        <v>0</v>
      </c>
      <c r="K622" s="59">
        <v>0</v>
      </c>
      <c r="L622" s="59">
        <v>0</v>
      </c>
      <c r="M622" s="60">
        <v>0</v>
      </c>
      <c r="N622" s="60">
        <v>0</v>
      </c>
      <c r="O622" s="61">
        <f t="shared" si="27"/>
        <v>0</v>
      </c>
      <c r="P622" s="60">
        <f t="shared" si="28"/>
        <v>0</v>
      </c>
      <c r="Q622" t="str">
        <f t="shared" si="29"/>
        <v>YM 110/ 170_0.08</v>
      </c>
      <c r="R622" t="str">
        <f>VLOOKUP(Q622,Data!D:F,2,0)</f>
        <v>MC7PD_B2B_0720_181</v>
      </c>
    </row>
    <row r="623" spans="1:18" x14ac:dyDescent="0.25">
      <c r="A623" s="7" t="s">
        <v>794</v>
      </c>
      <c r="B623" s="7" t="s">
        <v>768</v>
      </c>
      <c r="C623" s="7">
        <v>337350</v>
      </c>
      <c r="D623" s="7" t="s">
        <v>799</v>
      </c>
      <c r="E623" s="7" t="s">
        <v>196</v>
      </c>
      <c r="F623" s="7" t="s">
        <v>197</v>
      </c>
      <c r="G623" s="7" t="s">
        <v>114</v>
      </c>
      <c r="H623" s="19">
        <v>0.1</v>
      </c>
      <c r="I623" s="58" t="s">
        <v>1463</v>
      </c>
      <c r="J623" s="59">
        <v>0</v>
      </c>
      <c r="K623" s="59">
        <v>0</v>
      </c>
      <c r="L623" s="59">
        <v>0</v>
      </c>
      <c r="M623" s="60">
        <v>0</v>
      </c>
      <c r="N623" s="60">
        <v>0</v>
      </c>
      <c r="O623" s="61">
        <f t="shared" si="27"/>
        <v>0</v>
      </c>
      <c r="P623" s="60">
        <f t="shared" si="28"/>
        <v>0</v>
      </c>
      <c r="Q623" t="str">
        <f t="shared" si="29"/>
        <v>YM Bottle_0.1</v>
      </c>
      <c r="R623" t="str">
        <f>VLOOKUP(Q623,Data!D:F,2,0)</f>
        <v>MC7PD_B2B_0720_194</v>
      </c>
    </row>
    <row r="624" spans="1:18" x14ac:dyDescent="0.25">
      <c r="A624" s="7" t="s">
        <v>794</v>
      </c>
      <c r="B624" s="7" t="s">
        <v>768</v>
      </c>
      <c r="C624" s="7">
        <v>337350</v>
      </c>
      <c r="D624" s="7" t="s">
        <v>799</v>
      </c>
      <c r="E624" s="7" t="s">
        <v>198</v>
      </c>
      <c r="F624" s="7" t="s">
        <v>199</v>
      </c>
      <c r="G624" s="7" t="s">
        <v>104</v>
      </c>
      <c r="H624" s="19">
        <v>0.15</v>
      </c>
      <c r="I624" s="58" t="s">
        <v>1464</v>
      </c>
      <c r="J624" s="59">
        <v>3730909.0909090908</v>
      </c>
      <c r="K624" s="59">
        <v>0</v>
      </c>
      <c r="L624" s="59">
        <v>5181818.1818181816</v>
      </c>
      <c r="M624" s="60">
        <v>11434545.454545453</v>
      </c>
      <c r="N624" s="60">
        <v>1692727.2727272727</v>
      </c>
      <c r="O624" s="61">
        <f t="shared" si="27"/>
        <v>4400000</v>
      </c>
      <c r="P624" s="60">
        <f t="shared" si="28"/>
        <v>2200000</v>
      </c>
      <c r="Q624" t="str">
        <f t="shared" si="29"/>
        <v>Cup yogurt_0.15</v>
      </c>
      <c r="R624" t="str">
        <f>VLOOKUP(Q624,Data!D:F,2,0)</f>
        <v>MC7PD_B2B_0720_37</v>
      </c>
    </row>
    <row r="625" spans="1:18" x14ac:dyDescent="0.25">
      <c r="A625" s="7" t="s">
        <v>794</v>
      </c>
      <c r="B625" s="7" t="s">
        <v>768</v>
      </c>
      <c r="C625" s="7">
        <v>337350</v>
      </c>
      <c r="D625" s="7" t="s">
        <v>799</v>
      </c>
      <c r="E625" s="7" t="s">
        <v>198</v>
      </c>
      <c r="F625" s="7" t="s">
        <v>199</v>
      </c>
      <c r="G625" s="7" t="s">
        <v>932</v>
      </c>
      <c r="H625" s="19">
        <v>0.12</v>
      </c>
      <c r="I625" s="58" t="s">
        <v>1464</v>
      </c>
      <c r="J625" s="59">
        <v>0</v>
      </c>
      <c r="K625" s="59">
        <v>0</v>
      </c>
      <c r="L625" s="59">
        <v>0</v>
      </c>
      <c r="M625" s="60">
        <v>269564.54545454541</v>
      </c>
      <c r="N625" s="60">
        <v>0</v>
      </c>
      <c r="O625" s="61">
        <f t="shared" si="27"/>
        <v>100000</v>
      </c>
      <c r="P625" s="60">
        <f t="shared" si="28"/>
        <v>0</v>
      </c>
      <c r="Q625" t="str">
        <f t="shared" si="29"/>
        <v>Fino_0.12</v>
      </c>
      <c r="R625" t="str">
        <f>VLOOKUP(Q625,Data!D:F,2,0)</f>
        <v>MC7PD_B2B_0720_83</v>
      </c>
    </row>
    <row r="626" spans="1:18" x14ac:dyDescent="0.25">
      <c r="A626" s="7" t="s">
        <v>794</v>
      </c>
      <c r="B626" s="7" t="s">
        <v>768</v>
      </c>
      <c r="C626" s="7">
        <v>337350</v>
      </c>
      <c r="D626" s="7" t="s">
        <v>799</v>
      </c>
      <c r="E626" s="7" t="s">
        <v>198</v>
      </c>
      <c r="F626" s="7" t="s">
        <v>199</v>
      </c>
      <c r="G626" s="7" t="s">
        <v>934</v>
      </c>
      <c r="H626" s="19">
        <v>0.12</v>
      </c>
      <c r="I626" s="58" t="s">
        <v>1464</v>
      </c>
      <c r="J626" s="59">
        <v>0</v>
      </c>
      <c r="K626" s="59">
        <v>994189.09090909082</v>
      </c>
      <c r="L626" s="59">
        <v>0</v>
      </c>
      <c r="M626" s="60">
        <v>0</v>
      </c>
      <c r="N626" s="60">
        <v>0</v>
      </c>
      <c r="O626" s="61">
        <f t="shared" si="27"/>
        <v>200000</v>
      </c>
      <c r="P626" s="60">
        <f t="shared" si="28"/>
        <v>100000</v>
      </c>
      <c r="Q626" t="str">
        <f t="shared" si="29"/>
        <v>Fresh 1L_0.12</v>
      </c>
      <c r="R626" t="str">
        <f>VLOOKUP(Q626,Data!D:F,2,0)</f>
        <v>MC7PD_B2B_0720_123</v>
      </c>
    </row>
    <row r="627" spans="1:18" x14ac:dyDescent="0.25">
      <c r="A627" s="7" t="s">
        <v>794</v>
      </c>
      <c r="B627" s="7" t="s">
        <v>768</v>
      </c>
      <c r="C627" s="7">
        <v>337350</v>
      </c>
      <c r="D627" s="7" t="s">
        <v>799</v>
      </c>
      <c r="E627" s="7" t="s">
        <v>198</v>
      </c>
      <c r="F627" s="7" t="s">
        <v>199</v>
      </c>
      <c r="G627" s="7" t="s">
        <v>105</v>
      </c>
      <c r="H627" s="19">
        <v>0.11</v>
      </c>
      <c r="I627" s="58" t="s">
        <v>1464</v>
      </c>
      <c r="J627" s="59">
        <v>2269090.9090909087</v>
      </c>
      <c r="K627" s="59">
        <v>4050327.2727272725</v>
      </c>
      <c r="L627" s="59">
        <v>578618.18181818177</v>
      </c>
      <c r="M627" s="60">
        <v>4339636.3636363633</v>
      </c>
      <c r="N627" s="60">
        <v>1157236.3636363635</v>
      </c>
      <c r="O627" s="61">
        <f t="shared" si="27"/>
        <v>2500000</v>
      </c>
      <c r="P627" s="60">
        <f t="shared" si="28"/>
        <v>900000</v>
      </c>
      <c r="Q627" t="str">
        <f t="shared" si="29"/>
        <v>Hoan Hao 1L_0.11</v>
      </c>
      <c r="R627" t="str">
        <f>VLOOKUP(Q627,Data!D:F,2,0)</f>
        <v>MC7PD_B2B_0720_139</v>
      </c>
    </row>
    <row r="628" spans="1:18" x14ac:dyDescent="0.25">
      <c r="A628" s="7" t="s">
        <v>794</v>
      </c>
      <c r="B628" s="7" t="s">
        <v>768</v>
      </c>
      <c r="C628" s="7">
        <v>337350</v>
      </c>
      <c r="D628" s="7" t="s">
        <v>799</v>
      </c>
      <c r="E628" s="7" t="s">
        <v>198</v>
      </c>
      <c r="F628" s="7" t="s">
        <v>199</v>
      </c>
      <c r="G628" s="7" t="s">
        <v>106</v>
      </c>
      <c r="H628" s="19">
        <v>0.09</v>
      </c>
      <c r="I628" s="58" t="s">
        <v>1464</v>
      </c>
      <c r="J628" s="59">
        <v>0</v>
      </c>
      <c r="K628" s="59">
        <v>6763636.3636363633</v>
      </c>
      <c r="L628" s="59">
        <v>0</v>
      </c>
      <c r="M628" s="60">
        <v>2069672.7272727271</v>
      </c>
      <c r="N628" s="60">
        <v>4283072.7272727266</v>
      </c>
      <c r="O628" s="61">
        <f t="shared" si="27"/>
        <v>2600000</v>
      </c>
      <c r="P628" s="60">
        <f t="shared" si="28"/>
        <v>800000</v>
      </c>
      <c r="Q628" t="str">
        <f t="shared" si="29"/>
        <v>Hoan Hao Tin_0.09</v>
      </c>
      <c r="R628" t="str">
        <f>VLOOKUP(Q628,Data!D:F,2,0)</f>
        <v>MC7PD_B2B_0720_150</v>
      </c>
    </row>
    <row r="629" spans="1:18" x14ac:dyDescent="0.25">
      <c r="A629" s="7" t="s">
        <v>794</v>
      </c>
      <c r="B629" s="7" t="s">
        <v>768</v>
      </c>
      <c r="C629" s="7">
        <v>337350</v>
      </c>
      <c r="D629" s="7" t="s">
        <v>799</v>
      </c>
      <c r="E629" s="7" t="s">
        <v>198</v>
      </c>
      <c r="F629" s="7" t="s">
        <v>199</v>
      </c>
      <c r="G629" s="7" t="s">
        <v>114</v>
      </c>
      <c r="H629" s="19">
        <v>0.1</v>
      </c>
      <c r="I629" s="58" t="s">
        <v>1464</v>
      </c>
      <c r="J629" s="59">
        <v>0</v>
      </c>
      <c r="K629" s="59">
        <v>0</v>
      </c>
      <c r="L629" s="59">
        <v>0</v>
      </c>
      <c r="M629" s="60">
        <v>0</v>
      </c>
      <c r="N629" s="60">
        <v>0</v>
      </c>
      <c r="O629" s="61">
        <f t="shared" si="27"/>
        <v>0</v>
      </c>
      <c r="P629" s="60">
        <f t="shared" si="28"/>
        <v>0</v>
      </c>
      <c r="Q629" t="str">
        <f t="shared" si="29"/>
        <v>YM Bottle_0.1</v>
      </c>
      <c r="R629" t="str">
        <f>VLOOKUP(Q629,Data!D:F,2,0)</f>
        <v>MC7PD_B2B_0720_194</v>
      </c>
    </row>
    <row r="630" spans="1:18" x14ac:dyDescent="0.25">
      <c r="A630" s="7" t="s">
        <v>794</v>
      </c>
      <c r="B630" s="7" t="s">
        <v>768</v>
      </c>
      <c r="C630" s="7">
        <v>337350</v>
      </c>
      <c r="D630" s="7" t="s">
        <v>799</v>
      </c>
      <c r="E630" s="7" t="s">
        <v>200</v>
      </c>
      <c r="F630" s="7" t="s">
        <v>201</v>
      </c>
      <c r="G630" s="7" t="s">
        <v>104</v>
      </c>
      <c r="H630" s="19">
        <v>0.15</v>
      </c>
      <c r="I630" s="58" t="s">
        <v>1464</v>
      </c>
      <c r="J630" s="59">
        <v>8290909.0909090899</v>
      </c>
      <c r="K630" s="59">
        <v>6218181.8181818174</v>
      </c>
      <c r="L630" s="59">
        <v>7720909.0909090899</v>
      </c>
      <c r="M630" s="60">
        <v>11607272.727272727</v>
      </c>
      <c r="N630" s="60">
        <v>12539999.999999998</v>
      </c>
      <c r="O630" s="61">
        <f t="shared" si="27"/>
        <v>9300000</v>
      </c>
      <c r="P630" s="60">
        <f t="shared" si="28"/>
        <v>4600000</v>
      </c>
      <c r="Q630" t="str">
        <f t="shared" si="29"/>
        <v>Cup yogurt_0.15</v>
      </c>
      <c r="R630" t="str">
        <f>VLOOKUP(Q630,Data!D:F,2,0)</f>
        <v>MC7PD_B2B_0720_37</v>
      </c>
    </row>
    <row r="631" spans="1:18" x14ac:dyDescent="0.25">
      <c r="A631" s="7" t="s">
        <v>794</v>
      </c>
      <c r="B631" s="7" t="s">
        <v>768</v>
      </c>
      <c r="C631" s="7">
        <v>337350</v>
      </c>
      <c r="D631" s="7" t="s">
        <v>799</v>
      </c>
      <c r="E631" s="7" t="s">
        <v>200</v>
      </c>
      <c r="F631" s="7" t="s">
        <v>201</v>
      </c>
      <c r="G631" s="7" t="s">
        <v>932</v>
      </c>
      <c r="H631" s="19">
        <v>0.12</v>
      </c>
      <c r="I631" s="58" t="s">
        <v>1464</v>
      </c>
      <c r="J631" s="59">
        <v>0</v>
      </c>
      <c r="K631" s="59">
        <v>0</v>
      </c>
      <c r="L631" s="59">
        <v>0</v>
      </c>
      <c r="M631" s="60">
        <v>0</v>
      </c>
      <c r="N631" s="60">
        <v>0</v>
      </c>
      <c r="O631" s="61">
        <f t="shared" si="27"/>
        <v>0</v>
      </c>
      <c r="P631" s="60">
        <f t="shared" si="28"/>
        <v>0</v>
      </c>
      <c r="Q631" t="str">
        <f t="shared" si="29"/>
        <v>Fino_0.12</v>
      </c>
      <c r="R631" t="str">
        <f>VLOOKUP(Q631,Data!D:F,2,0)</f>
        <v>MC7PD_B2B_0720_83</v>
      </c>
    </row>
    <row r="632" spans="1:18" x14ac:dyDescent="0.25">
      <c r="A632" s="7" t="s">
        <v>794</v>
      </c>
      <c r="B632" s="7" t="s">
        <v>768</v>
      </c>
      <c r="C632" s="7">
        <v>337350</v>
      </c>
      <c r="D632" s="7" t="s">
        <v>799</v>
      </c>
      <c r="E632" s="7" t="s">
        <v>200</v>
      </c>
      <c r="F632" s="7" t="s">
        <v>201</v>
      </c>
      <c r="G632" s="7" t="s">
        <v>934</v>
      </c>
      <c r="H632" s="19">
        <v>0.12</v>
      </c>
      <c r="I632" s="58" t="s">
        <v>1464</v>
      </c>
      <c r="J632" s="59">
        <v>0</v>
      </c>
      <c r="K632" s="59">
        <v>0</v>
      </c>
      <c r="L632" s="59">
        <v>2319774.5454545454</v>
      </c>
      <c r="M632" s="60">
        <v>662792.72727272718</v>
      </c>
      <c r="N632" s="60">
        <v>1325585.4545454544</v>
      </c>
      <c r="O632" s="61">
        <f t="shared" si="27"/>
        <v>900000</v>
      </c>
      <c r="P632" s="60">
        <f t="shared" si="28"/>
        <v>400000</v>
      </c>
      <c r="Q632" t="str">
        <f t="shared" si="29"/>
        <v>Fresh 1L_0.12</v>
      </c>
      <c r="R632" t="str">
        <f>VLOOKUP(Q632,Data!D:F,2,0)</f>
        <v>MC7PD_B2B_0720_123</v>
      </c>
    </row>
    <row r="633" spans="1:18" x14ac:dyDescent="0.25">
      <c r="A633" s="7" t="s">
        <v>794</v>
      </c>
      <c r="B633" s="7" t="s">
        <v>768</v>
      </c>
      <c r="C633" s="7">
        <v>337350</v>
      </c>
      <c r="D633" s="7" t="s">
        <v>799</v>
      </c>
      <c r="E633" s="7" t="s">
        <v>200</v>
      </c>
      <c r="F633" s="7" t="s">
        <v>201</v>
      </c>
      <c r="G633" s="7" t="s">
        <v>105</v>
      </c>
      <c r="H633" s="19">
        <v>0.11</v>
      </c>
      <c r="I633" s="58" t="s">
        <v>1464</v>
      </c>
      <c r="J633" s="59">
        <v>2836363.6363636362</v>
      </c>
      <c r="K633" s="59">
        <v>0</v>
      </c>
      <c r="L633" s="59">
        <v>578618.18181818177</v>
      </c>
      <c r="M633" s="60">
        <v>0</v>
      </c>
      <c r="N633" s="60">
        <v>4918254.5454545449</v>
      </c>
      <c r="O633" s="61">
        <f t="shared" si="27"/>
        <v>1700000</v>
      </c>
      <c r="P633" s="60">
        <f t="shared" si="28"/>
        <v>600000</v>
      </c>
      <c r="Q633" t="str">
        <f t="shared" si="29"/>
        <v>Hoan Hao 1L_0.11</v>
      </c>
      <c r="R633" t="str">
        <f>VLOOKUP(Q633,Data!D:F,2,0)</f>
        <v>MC7PD_B2B_0720_139</v>
      </c>
    </row>
    <row r="634" spans="1:18" x14ac:dyDescent="0.25">
      <c r="A634" s="7" t="s">
        <v>794</v>
      </c>
      <c r="B634" s="7" t="s">
        <v>768</v>
      </c>
      <c r="C634" s="7">
        <v>337350</v>
      </c>
      <c r="D634" s="7" t="s">
        <v>799</v>
      </c>
      <c r="E634" s="7" t="s">
        <v>200</v>
      </c>
      <c r="F634" s="7" t="s">
        <v>201</v>
      </c>
      <c r="G634" s="7" t="s">
        <v>106</v>
      </c>
      <c r="H634" s="19">
        <v>0.09</v>
      </c>
      <c r="I634" s="58" t="s">
        <v>1464</v>
      </c>
      <c r="J634" s="59">
        <v>676363.63636363635</v>
      </c>
      <c r="K634" s="59">
        <v>0</v>
      </c>
      <c r="L634" s="59">
        <v>0</v>
      </c>
      <c r="M634" s="60">
        <v>0</v>
      </c>
      <c r="N634" s="60">
        <v>689890.90909090906</v>
      </c>
      <c r="O634" s="61">
        <f t="shared" si="27"/>
        <v>300000</v>
      </c>
      <c r="P634" s="60">
        <f t="shared" si="28"/>
        <v>100000</v>
      </c>
      <c r="Q634" t="str">
        <f t="shared" si="29"/>
        <v>Hoan Hao Tin_0.09</v>
      </c>
      <c r="R634" t="str">
        <f>VLOOKUP(Q634,Data!D:F,2,0)</f>
        <v>MC7PD_B2B_0720_150</v>
      </c>
    </row>
    <row r="635" spans="1:18" x14ac:dyDescent="0.25">
      <c r="A635" s="7" t="s">
        <v>794</v>
      </c>
      <c r="B635" s="7" t="s">
        <v>768</v>
      </c>
      <c r="C635" s="7">
        <v>337350</v>
      </c>
      <c r="D635" s="7" t="s">
        <v>799</v>
      </c>
      <c r="E635" s="7" t="s">
        <v>200</v>
      </c>
      <c r="F635" s="7" t="s">
        <v>201</v>
      </c>
      <c r="G635" s="7" t="s">
        <v>114</v>
      </c>
      <c r="H635" s="19">
        <v>0.1</v>
      </c>
      <c r="I635" s="58" t="s">
        <v>1464</v>
      </c>
      <c r="J635" s="59">
        <v>0</v>
      </c>
      <c r="K635" s="59">
        <v>0</v>
      </c>
      <c r="L635" s="59">
        <v>0</v>
      </c>
      <c r="M635" s="60">
        <v>0</v>
      </c>
      <c r="N635" s="60">
        <v>0</v>
      </c>
      <c r="O635" s="61">
        <f t="shared" si="27"/>
        <v>0</v>
      </c>
      <c r="P635" s="60">
        <f t="shared" si="28"/>
        <v>0</v>
      </c>
      <c r="Q635" t="str">
        <f t="shared" si="29"/>
        <v>YM Bottle_0.1</v>
      </c>
      <c r="R635" t="str">
        <f>VLOOKUP(Q635,Data!D:F,2,0)</f>
        <v>MC7PD_B2B_0720_194</v>
      </c>
    </row>
    <row r="636" spans="1:18" x14ac:dyDescent="0.25">
      <c r="A636" s="7" t="s">
        <v>794</v>
      </c>
      <c r="B636" s="7" t="s">
        <v>768</v>
      </c>
      <c r="C636" s="7">
        <v>337350</v>
      </c>
      <c r="D636" s="7" t="s">
        <v>799</v>
      </c>
      <c r="E636" s="7" t="s">
        <v>202</v>
      </c>
      <c r="F636" s="7" t="s">
        <v>203</v>
      </c>
      <c r="G636" s="7" t="s">
        <v>104</v>
      </c>
      <c r="H636" s="19">
        <v>0.15</v>
      </c>
      <c r="I636" s="58" t="s">
        <v>1464</v>
      </c>
      <c r="J636" s="59">
        <v>4145454.5454545449</v>
      </c>
      <c r="K636" s="59">
        <v>2072727.2727272725</v>
      </c>
      <c r="L636" s="59">
        <v>4767272.7272727266</v>
      </c>
      <c r="M636" s="60">
        <v>9120000</v>
      </c>
      <c r="N636" s="60">
        <v>18585454.545454543</v>
      </c>
      <c r="O636" s="61">
        <f t="shared" si="27"/>
        <v>7700000</v>
      </c>
      <c r="P636" s="60">
        <f t="shared" si="28"/>
        <v>3800000</v>
      </c>
      <c r="Q636" t="str">
        <f t="shared" si="29"/>
        <v>Cup yogurt_0.15</v>
      </c>
      <c r="R636" t="str">
        <f>VLOOKUP(Q636,Data!D:F,2,0)</f>
        <v>MC7PD_B2B_0720_37</v>
      </c>
    </row>
    <row r="637" spans="1:18" x14ac:dyDescent="0.25">
      <c r="A637" s="7" t="s">
        <v>794</v>
      </c>
      <c r="B637" s="7" t="s">
        <v>768</v>
      </c>
      <c r="C637" s="7">
        <v>337350</v>
      </c>
      <c r="D637" s="7" t="s">
        <v>799</v>
      </c>
      <c r="E637" s="7" t="s">
        <v>202</v>
      </c>
      <c r="F637" s="7" t="s">
        <v>203</v>
      </c>
      <c r="G637" s="7" t="s">
        <v>932</v>
      </c>
      <c r="H637" s="19">
        <v>0.12</v>
      </c>
      <c r="I637" s="58" t="s">
        <v>1464</v>
      </c>
      <c r="J637" s="59">
        <v>0</v>
      </c>
      <c r="K637" s="59">
        <v>0</v>
      </c>
      <c r="L637" s="59">
        <v>0</v>
      </c>
      <c r="M637" s="60">
        <v>1347822.7272727271</v>
      </c>
      <c r="N637" s="60">
        <v>269564.54545454541</v>
      </c>
      <c r="O637" s="61">
        <f t="shared" si="27"/>
        <v>300000</v>
      </c>
      <c r="P637" s="60">
        <f t="shared" si="28"/>
        <v>100000</v>
      </c>
      <c r="Q637" t="str">
        <f t="shared" si="29"/>
        <v>Fino_0.12</v>
      </c>
      <c r="R637" t="str">
        <f>VLOOKUP(Q637,Data!D:F,2,0)</f>
        <v>MC7PD_B2B_0720_83</v>
      </c>
    </row>
    <row r="638" spans="1:18" x14ac:dyDescent="0.25">
      <c r="A638" s="7" t="s">
        <v>794</v>
      </c>
      <c r="B638" s="7" t="s">
        <v>768</v>
      </c>
      <c r="C638" s="7">
        <v>337350</v>
      </c>
      <c r="D638" s="7" t="s">
        <v>799</v>
      </c>
      <c r="E638" s="7" t="s">
        <v>202</v>
      </c>
      <c r="F638" s="7" t="s">
        <v>203</v>
      </c>
      <c r="G638" s="7" t="s">
        <v>934</v>
      </c>
      <c r="H638" s="19">
        <v>0.12</v>
      </c>
      <c r="I638" s="58" t="s">
        <v>1464</v>
      </c>
      <c r="J638" s="59">
        <v>0</v>
      </c>
      <c r="K638" s="59">
        <v>0</v>
      </c>
      <c r="L638" s="59">
        <v>331396.36363636359</v>
      </c>
      <c r="M638" s="60">
        <v>331396.36363636359</v>
      </c>
      <c r="N638" s="60">
        <v>0</v>
      </c>
      <c r="O638" s="61">
        <f t="shared" si="27"/>
        <v>100000</v>
      </c>
      <c r="P638" s="60">
        <f t="shared" si="28"/>
        <v>0</v>
      </c>
      <c r="Q638" t="str">
        <f t="shared" si="29"/>
        <v>Fresh 1L_0.12</v>
      </c>
      <c r="R638" t="str">
        <f>VLOOKUP(Q638,Data!D:F,2,0)</f>
        <v>MC7PD_B2B_0720_123</v>
      </c>
    </row>
    <row r="639" spans="1:18" x14ac:dyDescent="0.25">
      <c r="A639" s="7" t="s">
        <v>794</v>
      </c>
      <c r="B639" s="7" t="s">
        <v>768</v>
      </c>
      <c r="C639" s="7">
        <v>337350</v>
      </c>
      <c r="D639" s="7" t="s">
        <v>799</v>
      </c>
      <c r="E639" s="7" t="s">
        <v>202</v>
      </c>
      <c r="F639" s="7" t="s">
        <v>203</v>
      </c>
      <c r="G639" s="7" t="s">
        <v>105</v>
      </c>
      <c r="H639" s="19">
        <v>0.11</v>
      </c>
      <c r="I639" s="58" t="s">
        <v>1464</v>
      </c>
      <c r="J639" s="59">
        <v>0</v>
      </c>
      <c r="K639" s="59">
        <v>3471709.0909090908</v>
      </c>
      <c r="L639" s="59">
        <v>5737963.6363636358</v>
      </c>
      <c r="M639" s="60">
        <v>2893090.9090909087</v>
      </c>
      <c r="N639" s="60">
        <v>1446545.4545454544</v>
      </c>
      <c r="O639" s="61">
        <f t="shared" si="27"/>
        <v>2700000</v>
      </c>
      <c r="P639" s="60">
        <f t="shared" si="28"/>
        <v>1000000</v>
      </c>
      <c r="Q639" t="str">
        <f t="shared" si="29"/>
        <v>Hoan Hao 1L_0.11</v>
      </c>
      <c r="R639" t="str">
        <f>VLOOKUP(Q639,Data!D:F,2,0)</f>
        <v>MC7PD_B2B_0720_139</v>
      </c>
    </row>
    <row r="640" spans="1:18" x14ac:dyDescent="0.25">
      <c r="A640" s="7" t="s">
        <v>794</v>
      </c>
      <c r="B640" s="7" t="s">
        <v>768</v>
      </c>
      <c r="C640" s="7">
        <v>337350</v>
      </c>
      <c r="D640" s="7" t="s">
        <v>799</v>
      </c>
      <c r="E640" s="7" t="s">
        <v>202</v>
      </c>
      <c r="F640" s="7" t="s">
        <v>203</v>
      </c>
      <c r="G640" s="7" t="s">
        <v>106</v>
      </c>
      <c r="H640" s="19">
        <v>0.09</v>
      </c>
      <c r="I640" s="58" t="s">
        <v>1464</v>
      </c>
      <c r="J640" s="59">
        <v>676363.63636363635</v>
      </c>
      <c r="K640" s="59">
        <v>0</v>
      </c>
      <c r="L640" s="59">
        <v>0</v>
      </c>
      <c r="M640" s="60">
        <v>1724727.2727272725</v>
      </c>
      <c r="N640" s="60">
        <v>1724727.2727272725</v>
      </c>
      <c r="O640" s="61">
        <f t="shared" si="27"/>
        <v>800000</v>
      </c>
      <c r="P640" s="60">
        <f t="shared" si="28"/>
        <v>200000</v>
      </c>
      <c r="Q640" t="str">
        <f t="shared" si="29"/>
        <v>Hoan Hao Tin_0.09</v>
      </c>
      <c r="R640" t="str">
        <f>VLOOKUP(Q640,Data!D:F,2,0)</f>
        <v>MC7PD_B2B_0720_150</v>
      </c>
    </row>
    <row r="641" spans="1:18" x14ac:dyDescent="0.25">
      <c r="A641" s="7" t="s">
        <v>794</v>
      </c>
      <c r="B641" s="7" t="s">
        <v>768</v>
      </c>
      <c r="C641" s="7">
        <v>337350</v>
      </c>
      <c r="D641" s="7" t="s">
        <v>799</v>
      </c>
      <c r="E641" s="7" t="s">
        <v>202</v>
      </c>
      <c r="F641" s="7" t="s">
        <v>203</v>
      </c>
      <c r="G641" s="7" t="s">
        <v>114</v>
      </c>
      <c r="H641" s="19">
        <v>0.1</v>
      </c>
      <c r="I641" s="58" t="s">
        <v>1464</v>
      </c>
      <c r="J641" s="59">
        <v>0</v>
      </c>
      <c r="K641" s="59">
        <v>0</v>
      </c>
      <c r="L641" s="59">
        <v>0</v>
      </c>
      <c r="M641" s="60">
        <v>0</v>
      </c>
      <c r="N641" s="60">
        <v>0</v>
      </c>
      <c r="O641" s="61">
        <f t="shared" si="27"/>
        <v>0</v>
      </c>
      <c r="P641" s="60">
        <f t="shared" si="28"/>
        <v>0</v>
      </c>
      <c r="Q641" t="str">
        <f t="shared" si="29"/>
        <v>YM Bottle_0.1</v>
      </c>
      <c r="R641" t="str">
        <f>VLOOKUP(Q641,Data!D:F,2,0)</f>
        <v>MC7PD_B2B_0720_194</v>
      </c>
    </row>
    <row r="642" spans="1:18" x14ac:dyDescent="0.25">
      <c r="A642" s="7" t="s">
        <v>794</v>
      </c>
      <c r="B642" s="7" t="s">
        <v>768</v>
      </c>
      <c r="C642" s="7">
        <v>337350</v>
      </c>
      <c r="D642" s="7" t="s">
        <v>799</v>
      </c>
      <c r="E642" s="7" t="s">
        <v>204</v>
      </c>
      <c r="F642" s="7" t="s">
        <v>205</v>
      </c>
      <c r="G642" s="7" t="s">
        <v>104</v>
      </c>
      <c r="H642" s="19">
        <v>0.15</v>
      </c>
      <c r="I642" s="58" t="s">
        <v>1465</v>
      </c>
      <c r="J642" s="59">
        <v>7254545.4545454541</v>
      </c>
      <c r="K642" s="59">
        <v>310909.09090909088</v>
      </c>
      <c r="L642" s="59">
        <v>3109090.9090909087</v>
      </c>
      <c r="M642" s="60">
        <v>99318.181818181809</v>
      </c>
      <c r="N642" s="60">
        <v>7876363.6363636358</v>
      </c>
      <c r="O642" s="61">
        <f t="shared" ref="O642:O705" si="30">IFERROR(ROUND(AVERAGE(J642:N642),-5),0)</f>
        <v>3700000</v>
      </c>
      <c r="P642" s="60">
        <f t="shared" ref="P642:P705" si="31">ROUND(H642*O642*3*1.1,-5)</f>
        <v>1800000</v>
      </c>
      <c r="Q642" t="str">
        <f t="shared" si="29"/>
        <v>Cup yogurt_0.15</v>
      </c>
      <c r="R642" t="str">
        <f>VLOOKUP(Q642,Data!D:F,2,0)</f>
        <v>MC7PD_B2B_0720_37</v>
      </c>
    </row>
    <row r="643" spans="1:18" x14ac:dyDescent="0.25">
      <c r="A643" s="7" t="s">
        <v>794</v>
      </c>
      <c r="B643" s="7" t="s">
        <v>768</v>
      </c>
      <c r="C643" s="7">
        <v>337350</v>
      </c>
      <c r="D643" s="7" t="s">
        <v>799</v>
      </c>
      <c r="E643" s="7" t="s">
        <v>204</v>
      </c>
      <c r="F643" s="7" t="s">
        <v>205</v>
      </c>
      <c r="G643" s="7" t="s">
        <v>932</v>
      </c>
      <c r="H643" s="19">
        <v>0.12</v>
      </c>
      <c r="I643" s="58" t="s">
        <v>1465</v>
      </c>
      <c r="J643" s="59">
        <v>0</v>
      </c>
      <c r="K643" s="59">
        <v>0</v>
      </c>
      <c r="L643" s="59">
        <v>0</v>
      </c>
      <c r="M643" s="60">
        <v>0</v>
      </c>
      <c r="N643" s="60">
        <v>0</v>
      </c>
      <c r="O643" s="61">
        <f t="shared" si="30"/>
        <v>0</v>
      </c>
      <c r="P643" s="60">
        <f t="shared" si="31"/>
        <v>0</v>
      </c>
      <c r="Q643" t="str">
        <f t="shared" ref="Q643:Q706" si="32">G643&amp;"_"&amp;H643</f>
        <v>Fino_0.12</v>
      </c>
      <c r="R643" t="str">
        <f>VLOOKUP(Q643,Data!D:F,2,0)</f>
        <v>MC7PD_B2B_0720_83</v>
      </c>
    </row>
    <row r="644" spans="1:18" x14ac:dyDescent="0.25">
      <c r="A644" s="7" t="s">
        <v>794</v>
      </c>
      <c r="B644" s="7" t="s">
        <v>768</v>
      </c>
      <c r="C644" s="7">
        <v>337350</v>
      </c>
      <c r="D644" s="7" t="s">
        <v>799</v>
      </c>
      <c r="E644" s="7" t="s">
        <v>204</v>
      </c>
      <c r="F644" s="7" t="s">
        <v>205</v>
      </c>
      <c r="G644" s="7" t="s">
        <v>934</v>
      </c>
      <c r="H644" s="19">
        <v>0.12</v>
      </c>
      <c r="I644" s="58" t="s">
        <v>1465</v>
      </c>
      <c r="J644" s="59">
        <v>82849.090909090897</v>
      </c>
      <c r="K644" s="59">
        <v>0</v>
      </c>
      <c r="L644" s="59">
        <v>331396.36363636359</v>
      </c>
      <c r="M644" s="60">
        <v>0</v>
      </c>
      <c r="N644" s="60">
        <v>0</v>
      </c>
      <c r="O644" s="61">
        <f t="shared" si="30"/>
        <v>100000</v>
      </c>
      <c r="P644" s="60">
        <f t="shared" si="31"/>
        <v>0</v>
      </c>
      <c r="Q644" t="str">
        <f t="shared" si="32"/>
        <v>Fresh 1L_0.12</v>
      </c>
      <c r="R644" t="str">
        <f>VLOOKUP(Q644,Data!D:F,2,0)</f>
        <v>MC7PD_B2B_0720_123</v>
      </c>
    </row>
    <row r="645" spans="1:18" x14ac:dyDescent="0.25">
      <c r="A645" s="7" t="s">
        <v>794</v>
      </c>
      <c r="B645" s="7" t="s">
        <v>768</v>
      </c>
      <c r="C645" s="7">
        <v>337350</v>
      </c>
      <c r="D645" s="7" t="s">
        <v>799</v>
      </c>
      <c r="E645" s="7" t="s">
        <v>204</v>
      </c>
      <c r="F645" s="7" t="s">
        <v>205</v>
      </c>
      <c r="G645" s="7" t="s">
        <v>105</v>
      </c>
      <c r="H645" s="19">
        <v>0.11</v>
      </c>
      <c r="I645" s="58" t="s">
        <v>1465</v>
      </c>
      <c r="J645" s="59">
        <v>3072727.2727272725</v>
      </c>
      <c r="K645" s="59">
        <v>1134545.4545454544</v>
      </c>
      <c r="L645" s="59">
        <v>2893090.9090909087</v>
      </c>
      <c r="M645" s="60">
        <v>0</v>
      </c>
      <c r="N645" s="60">
        <v>1735854.5454545454</v>
      </c>
      <c r="O645" s="61">
        <f t="shared" si="30"/>
        <v>1800000</v>
      </c>
      <c r="P645" s="60">
        <f t="shared" si="31"/>
        <v>700000</v>
      </c>
      <c r="Q645" t="str">
        <f t="shared" si="32"/>
        <v>Hoan Hao 1L_0.11</v>
      </c>
      <c r="R645" t="str">
        <f>VLOOKUP(Q645,Data!D:F,2,0)</f>
        <v>MC7PD_B2B_0720_139</v>
      </c>
    </row>
    <row r="646" spans="1:18" x14ac:dyDescent="0.25">
      <c r="A646" s="7" t="s">
        <v>794</v>
      </c>
      <c r="B646" s="7" t="s">
        <v>768</v>
      </c>
      <c r="C646" s="7">
        <v>337350</v>
      </c>
      <c r="D646" s="7" t="s">
        <v>799</v>
      </c>
      <c r="E646" s="7" t="s">
        <v>204</v>
      </c>
      <c r="F646" s="7" t="s">
        <v>205</v>
      </c>
      <c r="G646" s="7" t="s">
        <v>106</v>
      </c>
      <c r="H646" s="19">
        <v>0.09</v>
      </c>
      <c r="I646" s="58" t="s">
        <v>1465</v>
      </c>
      <c r="J646" s="59">
        <v>0</v>
      </c>
      <c r="K646" s="59">
        <v>143727.27272727271</v>
      </c>
      <c r="L646" s="59">
        <v>0</v>
      </c>
      <c r="M646" s="60">
        <v>3449454.5454545449</v>
      </c>
      <c r="N646" s="60">
        <v>0</v>
      </c>
      <c r="O646" s="61">
        <f t="shared" si="30"/>
        <v>700000</v>
      </c>
      <c r="P646" s="60">
        <f t="shared" si="31"/>
        <v>200000</v>
      </c>
      <c r="Q646" t="str">
        <f t="shared" si="32"/>
        <v>Hoan Hao Tin_0.09</v>
      </c>
      <c r="R646" t="str">
        <f>VLOOKUP(Q646,Data!D:F,2,0)</f>
        <v>MC7PD_B2B_0720_150</v>
      </c>
    </row>
    <row r="647" spans="1:18" x14ac:dyDescent="0.25">
      <c r="A647" s="7" t="s">
        <v>794</v>
      </c>
      <c r="B647" s="7" t="s">
        <v>768</v>
      </c>
      <c r="C647" s="7">
        <v>337350</v>
      </c>
      <c r="D647" s="7" t="s">
        <v>799</v>
      </c>
      <c r="E647" s="7" t="s">
        <v>204</v>
      </c>
      <c r="F647" s="7" t="s">
        <v>205</v>
      </c>
      <c r="G647" s="7" t="s">
        <v>114</v>
      </c>
      <c r="H647" s="19">
        <v>0.1</v>
      </c>
      <c r="I647" s="58" t="s">
        <v>1465</v>
      </c>
      <c r="J647" s="59">
        <v>0</v>
      </c>
      <c r="K647" s="59">
        <v>0</v>
      </c>
      <c r="L647" s="59">
        <v>0</v>
      </c>
      <c r="M647" s="60">
        <v>462117.27272727271</v>
      </c>
      <c r="N647" s="60">
        <v>0</v>
      </c>
      <c r="O647" s="61">
        <f t="shared" si="30"/>
        <v>100000</v>
      </c>
      <c r="P647" s="60">
        <f t="shared" si="31"/>
        <v>0</v>
      </c>
      <c r="Q647" t="str">
        <f t="shared" si="32"/>
        <v>YM Bottle_0.1</v>
      </c>
      <c r="R647" t="str">
        <f>VLOOKUP(Q647,Data!D:F,2,0)</f>
        <v>MC7PD_B2B_0720_194</v>
      </c>
    </row>
    <row r="648" spans="1:18" x14ac:dyDescent="0.25">
      <c r="A648" s="7" t="s">
        <v>794</v>
      </c>
      <c r="B648" s="7" t="s">
        <v>768</v>
      </c>
      <c r="C648" s="7">
        <v>337350</v>
      </c>
      <c r="D648" s="7" t="s">
        <v>799</v>
      </c>
      <c r="E648" s="7" t="s">
        <v>206</v>
      </c>
      <c r="F648" s="7" t="s">
        <v>207</v>
      </c>
      <c r="G648" s="7" t="s">
        <v>104</v>
      </c>
      <c r="H648" s="19">
        <v>0.15</v>
      </c>
      <c r="I648" s="58" t="s">
        <v>1463</v>
      </c>
      <c r="J648" s="59">
        <v>6218181.8181818174</v>
      </c>
      <c r="K648" s="59">
        <v>2072727.2727272725</v>
      </c>
      <c r="L648" s="59">
        <v>3765454.5454545449</v>
      </c>
      <c r="M648" s="60">
        <v>11469090.909090908</v>
      </c>
      <c r="N648" s="60">
        <v>7919545.4545454541</v>
      </c>
      <c r="O648" s="61">
        <f t="shared" si="30"/>
        <v>6300000</v>
      </c>
      <c r="P648" s="60">
        <f t="shared" si="31"/>
        <v>3100000</v>
      </c>
      <c r="Q648" t="str">
        <f t="shared" si="32"/>
        <v>Cup yogurt_0.15</v>
      </c>
      <c r="R648" t="str">
        <f>VLOOKUP(Q648,Data!D:F,2,0)</f>
        <v>MC7PD_B2B_0720_37</v>
      </c>
    </row>
    <row r="649" spans="1:18" x14ac:dyDescent="0.25">
      <c r="A649" s="7" t="s">
        <v>794</v>
      </c>
      <c r="B649" s="7" t="s">
        <v>768</v>
      </c>
      <c r="C649" s="7">
        <v>337350</v>
      </c>
      <c r="D649" s="7" t="s">
        <v>799</v>
      </c>
      <c r="E649" s="7" t="s">
        <v>206</v>
      </c>
      <c r="F649" s="7" t="s">
        <v>207</v>
      </c>
      <c r="G649" s="7" t="s">
        <v>932</v>
      </c>
      <c r="H649" s="19">
        <v>0.12</v>
      </c>
      <c r="I649" s="58" t="s">
        <v>1463</v>
      </c>
      <c r="J649" s="59">
        <v>0</v>
      </c>
      <c r="K649" s="59">
        <v>0</v>
      </c>
      <c r="L649" s="59">
        <v>0</v>
      </c>
      <c r="M649" s="60">
        <v>0</v>
      </c>
      <c r="N649" s="60">
        <v>0</v>
      </c>
      <c r="O649" s="61">
        <f t="shared" si="30"/>
        <v>0</v>
      </c>
      <c r="P649" s="60">
        <f t="shared" si="31"/>
        <v>0</v>
      </c>
      <c r="Q649" t="str">
        <f t="shared" si="32"/>
        <v>Fino_0.12</v>
      </c>
      <c r="R649" t="str">
        <f>VLOOKUP(Q649,Data!D:F,2,0)</f>
        <v>MC7PD_B2B_0720_83</v>
      </c>
    </row>
    <row r="650" spans="1:18" x14ac:dyDescent="0.25">
      <c r="A650" s="7" t="s">
        <v>794</v>
      </c>
      <c r="B650" s="7" t="s">
        <v>768</v>
      </c>
      <c r="C650" s="7">
        <v>337350</v>
      </c>
      <c r="D650" s="7" t="s">
        <v>799</v>
      </c>
      <c r="E650" s="7" t="s">
        <v>206</v>
      </c>
      <c r="F650" s="7" t="s">
        <v>207</v>
      </c>
      <c r="G650" s="7" t="s">
        <v>934</v>
      </c>
      <c r="H650" s="19">
        <v>0.12</v>
      </c>
      <c r="I650" s="58" t="s">
        <v>1463</v>
      </c>
      <c r="J650" s="59">
        <v>138081.81818181818</v>
      </c>
      <c r="K650" s="59">
        <v>0</v>
      </c>
      <c r="L650" s="59">
        <v>1656981.8181818181</v>
      </c>
      <c r="M650" s="60">
        <v>1656981.8181818181</v>
      </c>
      <c r="N650" s="60">
        <v>1988378.1818181816</v>
      </c>
      <c r="O650" s="61">
        <f t="shared" si="30"/>
        <v>1100000</v>
      </c>
      <c r="P650" s="60">
        <f t="shared" si="31"/>
        <v>400000</v>
      </c>
      <c r="Q650" t="str">
        <f t="shared" si="32"/>
        <v>Fresh 1L_0.12</v>
      </c>
      <c r="R650" t="str">
        <f>VLOOKUP(Q650,Data!D:F,2,0)</f>
        <v>MC7PD_B2B_0720_123</v>
      </c>
    </row>
    <row r="651" spans="1:18" x14ac:dyDescent="0.25">
      <c r="A651" s="7" t="s">
        <v>794</v>
      </c>
      <c r="B651" s="7" t="s">
        <v>768</v>
      </c>
      <c r="C651" s="7">
        <v>337350</v>
      </c>
      <c r="D651" s="7" t="s">
        <v>799</v>
      </c>
      <c r="E651" s="7" t="s">
        <v>206</v>
      </c>
      <c r="F651" s="7" t="s">
        <v>207</v>
      </c>
      <c r="G651" s="7" t="s">
        <v>105</v>
      </c>
      <c r="H651" s="19">
        <v>0.11</v>
      </c>
      <c r="I651" s="58" t="s">
        <v>1463</v>
      </c>
      <c r="J651" s="59">
        <v>1938181.8181818181</v>
      </c>
      <c r="K651" s="59">
        <v>867927.27272727271</v>
      </c>
      <c r="L651" s="59">
        <v>3037745.4545454541</v>
      </c>
      <c r="M651" s="60">
        <v>0</v>
      </c>
      <c r="N651" s="60">
        <v>4050327.2727272725</v>
      </c>
      <c r="O651" s="61">
        <f t="shared" si="30"/>
        <v>2000000</v>
      </c>
      <c r="P651" s="60">
        <f t="shared" si="31"/>
        <v>700000</v>
      </c>
      <c r="Q651" t="str">
        <f t="shared" si="32"/>
        <v>Hoan Hao 1L_0.11</v>
      </c>
      <c r="R651" t="str">
        <f>VLOOKUP(Q651,Data!D:F,2,0)</f>
        <v>MC7PD_B2B_0720_139</v>
      </c>
    </row>
    <row r="652" spans="1:18" x14ac:dyDescent="0.25">
      <c r="A652" s="7" t="s">
        <v>794</v>
      </c>
      <c r="B652" s="7" t="s">
        <v>768</v>
      </c>
      <c r="C652" s="7">
        <v>337350</v>
      </c>
      <c r="D652" s="7" t="s">
        <v>799</v>
      </c>
      <c r="E652" s="7" t="s">
        <v>206</v>
      </c>
      <c r="F652" s="7" t="s">
        <v>207</v>
      </c>
      <c r="G652" s="7" t="s">
        <v>106</v>
      </c>
      <c r="H652" s="19">
        <v>0.09</v>
      </c>
      <c r="I652" s="58" t="s">
        <v>1463</v>
      </c>
      <c r="J652" s="59">
        <v>0</v>
      </c>
      <c r="K652" s="59">
        <v>0</v>
      </c>
      <c r="L652" s="59">
        <v>0</v>
      </c>
      <c r="M652" s="60">
        <v>0</v>
      </c>
      <c r="N652" s="60">
        <v>1724727.2727272725</v>
      </c>
      <c r="O652" s="61">
        <f t="shared" si="30"/>
        <v>300000</v>
      </c>
      <c r="P652" s="60">
        <f t="shared" si="31"/>
        <v>100000</v>
      </c>
      <c r="Q652" t="str">
        <f t="shared" si="32"/>
        <v>Hoan Hao Tin_0.09</v>
      </c>
      <c r="R652" t="str">
        <f>VLOOKUP(Q652,Data!D:F,2,0)</f>
        <v>MC7PD_B2B_0720_150</v>
      </c>
    </row>
    <row r="653" spans="1:18" x14ac:dyDescent="0.25">
      <c r="A653" s="7" t="s">
        <v>794</v>
      </c>
      <c r="B653" s="7" t="s">
        <v>768</v>
      </c>
      <c r="C653" s="7">
        <v>337350</v>
      </c>
      <c r="D653" s="7" t="s">
        <v>799</v>
      </c>
      <c r="E653" s="7" t="s">
        <v>208</v>
      </c>
      <c r="F653" s="7" t="s">
        <v>209</v>
      </c>
      <c r="G653" s="7" t="s">
        <v>104</v>
      </c>
      <c r="H653" s="19">
        <v>0.15</v>
      </c>
      <c r="I653" s="58" t="s">
        <v>1466</v>
      </c>
      <c r="J653" s="59">
        <v>3730909.0909090908</v>
      </c>
      <c r="K653" s="59">
        <v>2072727.2727272725</v>
      </c>
      <c r="L653" s="59">
        <v>6839999.9999999991</v>
      </c>
      <c r="M653" s="60">
        <v>4145454.5454545449</v>
      </c>
      <c r="N653" s="60">
        <v>18240000</v>
      </c>
      <c r="O653" s="61">
        <f t="shared" si="30"/>
        <v>7000000</v>
      </c>
      <c r="P653" s="60">
        <f t="shared" si="31"/>
        <v>3500000</v>
      </c>
      <c r="Q653" t="str">
        <f t="shared" si="32"/>
        <v>Cup yogurt_0.15</v>
      </c>
      <c r="R653" t="str">
        <f>VLOOKUP(Q653,Data!D:F,2,0)</f>
        <v>MC7PD_B2B_0720_37</v>
      </c>
    </row>
    <row r="654" spans="1:18" x14ac:dyDescent="0.25">
      <c r="A654" s="7" t="s">
        <v>794</v>
      </c>
      <c r="B654" s="7" t="s">
        <v>768</v>
      </c>
      <c r="C654" s="7">
        <v>337350</v>
      </c>
      <c r="D654" s="7" t="s">
        <v>799</v>
      </c>
      <c r="E654" s="7" t="s">
        <v>208</v>
      </c>
      <c r="F654" s="7" t="s">
        <v>209</v>
      </c>
      <c r="G654" s="7" t="s">
        <v>932</v>
      </c>
      <c r="H654" s="19">
        <v>0.12</v>
      </c>
      <c r="I654" s="58" t="s">
        <v>1466</v>
      </c>
      <c r="J654" s="59">
        <v>0</v>
      </c>
      <c r="K654" s="59">
        <v>0</v>
      </c>
      <c r="L654" s="59">
        <v>0</v>
      </c>
      <c r="M654" s="60">
        <v>0</v>
      </c>
      <c r="N654" s="60">
        <v>0</v>
      </c>
      <c r="O654" s="61">
        <f t="shared" si="30"/>
        <v>0</v>
      </c>
      <c r="P654" s="60">
        <f t="shared" si="31"/>
        <v>0</v>
      </c>
      <c r="Q654" t="str">
        <f t="shared" si="32"/>
        <v>Fino_0.12</v>
      </c>
      <c r="R654" t="str">
        <f>VLOOKUP(Q654,Data!D:F,2,0)</f>
        <v>MC7PD_B2B_0720_83</v>
      </c>
    </row>
    <row r="655" spans="1:18" x14ac:dyDescent="0.25">
      <c r="A655" s="7" t="s">
        <v>794</v>
      </c>
      <c r="B655" s="7" t="s">
        <v>768</v>
      </c>
      <c r="C655" s="7">
        <v>337350</v>
      </c>
      <c r="D655" s="7" t="s">
        <v>799</v>
      </c>
      <c r="E655" s="7" t="s">
        <v>208</v>
      </c>
      <c r="F655" s="7" t="s">
        <v>209</v>
      </c>
      <c r="G655" s="7" t="s">
        <v>934</v>
      </c>
      <c r="H655" s="19">
        <v>0.12</v>
      </c>
      <c r="I655" s="58" t="s">
        <v>1466</v>
      </c>
      <c r="J655" s="59">
        <v>1656981.8181818181</v>
      </c>
      <c r="K655" s="59">
        <v>0</v>
      </c>
      <c r="L655" s="59">
        <v>331396.36363636359</v>
      </c>
      <c r="M655" s="60">
        <v>0</v>
      </c>
      <c r="N655" s="60">
        <v>1325585.4545454544</v>
      </c>
      <c r="O655" s="61">
        <f t="shared" si="30"/>
        <v>700000</v>
      </c>
      <c r="P655" s="60">
        <f t="shared" si="31"/>
        <v>300000</v>
      </c>
      <c r="Q655" t="str">
        <f t="shared" si="32"/>
        <v>Fresh 1L_0.12</v>
      </c>
      <c r="R655" t="str">
        <f>VLOOKUP(Q655,Data!D:F,2,0)</f>
        <v>MC7PD_B2B_0720_123</v>
      </c>
    </row>
    <row r="656" spans="1:18" x14ac:dyDescent="0.25">
      <c r="A656" s="7" t="s">
        <v>794</v>
      </c>
      <c r="B656" s="7" t="s">
        <v>768</v>
      </c>
      <c r="C656" s="7">
        <v>337350</v>
      </c>
      <c r="D656" s="7" t="s">
        <v>799</v>
      </c>
      <c r="E656" s="7" t="s">
        <v>208</v>
      </c>
      <c r="F656" s="7" t="s">
        <v>209</v>
      </c>
      <c r="G656" s="7" t="s">
        <v>105</v>
      </c>
      <c r="H656" s="19">
        <v>0.11</v>
      </c>
      <c r="I656" s="58" t="s">
        <v>1466</v>
      </c>
      <c r="J656" s="59">
        <v>2269090.9090909087</v>
      </c>
      <c r="K656" s="59">
        <v>3182399.9999999995</v>
      </c>
      <c r="L656" s="59">
        <v>1157236.3636363635</v>
      </c>
      <c r="M656" s="60">
        <v>0</v>
      </c>
      <c r="N656" s="60">
        <v>2893090.9090909087</v>
      </c>
      <c r="O656" s="61">
        <f t="shared" si="30"/>
        <v>1900000</v>
      </c>
      <c r="P656" s="60">
        <f t="shared" si="31"/>
        <v>700000</v>
      </c>
      <c r="Q656" t="str">
        <f t="shared" si="32"/>
        <v>Hoan Hao 1L_0.11</v>
      </c>
      <c r="R656" t="str">
        <f>VLOOKUP(Q656,Data!D:F,2,0)</f>
        <v>MC7PD_B2B_0720_139</v>
      </c>
    </row>
    <row r="657" spans="1:18" x14ac:dyDescent="0.25">
      <c r="A657" s="7" t="s">
        <v>794</v>
      </c>
      <c r="B657" s="7" t="s">
        <v>768</v>
      </c>
      <c r="C657" s="7">
        <v>337350</v>
      </c>
      <c r="D657" s="7" t="s">
        <v>799</v>
      </c>
      <c r="E657" s="7" t="s">
        <v>208</v>
      </c>
      <c r="F657" s="7" t="s">
        <v>209</v>
      </c>
      <c r="G657" s="7" t="s">
        <v>106</v>
      </c>
      <c r="H657" s="19">
        <v>0.09</v>
      </c>
      <c r="I657" s="58" t="s">
        <v>1466</v>
      </c>
      <c r="J657" s="59">
        <v>676363.63636363635</v>
      </c>
      <c r="K657" s="59">
        <v>676363.63636363635</v>
      </c>
      <c r="L657" s="59">
        <v>0</v>
      </c>
      <c r="M657" s="60">
        <v>2069672.7272727271</v>
      </c>
      <c r="N657" s="60">
        <v>2069672.7272727271</v>
      </c>
      <c r="O657" s="61">
        <f t="shared" si="30"/>
        <v>1100000</v>
      </c>
      <c r="P657" s="60">
        <f t="shared" si="31"/>
        <v>300000</v>
      </c>
      <c r="Q657" t="str">
        <f t="shared" si="32"/>
        <v>Hoan Hao Tin_0.09</v>
      </c>
      <c r="R657" t="str">
        <f>VLOOKUP(Q657,Data!D:F,2,0)</f>
        <v>MC7PD_B2B_0720_150</v>
      </c>
    </row>
    <row r="658" spans="1:18" x14ac:dyDescent="0.25">
      <c r="A658" s="7" t="s">
        <v>794</v>
      </c>
      <c r="B658" s="7" t="s">
        <v>768</v>
      </c>
      <c r="C658" s="7">
        <v>337350</v>
      </c>
      <c r="D658" s="7" t="s">
        <v>799</v>
      </c>
      <c r="E658" s="7" t="s">
        <v>208</v>
      </c>
      <c r="F658" s="7" t="s">
        <v>209</v>
      </c>
      <c r="G658" s="7" t="s">
        <v>114</v>
      </c>
      <c r="H658" s="19">
        <v>0.1</v>
      </c>
      <c r="I658" s="58" t="s">
        <v>1466</v>
      </c>
      <c r="J658" s="59">
        <v>0</v>
      </c>
      <c r="K658" s="59">
        <v>0</v>
      </c>
      <c r="L658" s="59">
        <v>0</v>
      </c>
      <c r="M658" s="60">
        <v>0</v>
      </c>
      <c r="N658" s="60">
        <v>0</v>
      </c>
      <c r="O658" s="61">
        <f t="shared" si="30"/>
        <v>0</v>
      </c>
      <c r="P658" s="60">
        <f t="shared" si="31"/>
        <v>0</v>
      </c>
      <c r="Q658" t="str">
        <f t="shared" si="32"/>
        <v>YM Bottle_0.1</v>
      </c>
      <c r="R658" t="str">
        <f>VLOOKUP(Q658,Data!D:F,2,0)</f>
        <v>MC7PD_B2B_0720_194</v>
      </c>
    </row>
    <row r="659" spans="1:18" x14ac:dyDescent="0.25">
      <c r="A659" s="7" t="s">
        <v>794</v>
      </c>
      <c r="B659" s="7" t="s">
        <v>768</v>
      </c>
      <c r="C659" s="7">
        <v>337351</v>
      </c>
      <c r="D659" s="7" t="s">
        <v>798</v>
      </c>
      <c r="E659" s="7" t="s">
        <v>210</v>
      </c>
      <c r="F659" s="7" t="s">
        <v>211</v>
      </c>
      <c r="G659" s="7" t="s">
        <v>104</v>
      </c>
      <c r="H659" s="19">
        <v>0.15</v>
      </c>
      <c r="I659" s="58" t="s">
        <v>1467</v>
      </c>
      <c r="J659" s="59">
        <v>2901818.1818181816</v>
      </c>
      <c r="K659" s="59">
        <v>1450909.0909090908</v>
      </c>
      <c r="L659" s="59">
        <v>2280000</v>
      </c>
      <c r="M659" s="60">
        <v>207272.72727272726</v>
      </c>
      <c r="N659" s="60">
        <v>207272.72727272726</v>
      </c>
      <c r="O659" s="61">
        <f t="shared" si="30"/>
        <v>1400000</v>
      </c>
      <c r="P659" s="60">
        <f t="shared" si="31"/>
        <v>700000</v>
      </c>
      <c r="Q659" t="str">
        <f t="shared" si="32"/>
        <v>Cup yogurt_0.15</v>
      </c>
      <c r="R659" t="str">
        <f>VLOOKUP(Q659,Data!D:F,2,0)</f>
        <v>MC7PD_B2B_0720_37</v>
      </c>
    </row>
    <row r="660" spans="1:18" x14ac:dyDescent="0.25">
      <c r="A660" s="7" t="s">
        <v>794</v>
      </c>
      <c r="B660" s="7" t="s">
        <v>768</v>
      </c>
      <c r="C660" s="7">
        <v>337351</v>
      </c>
      <c r="D660" s="7" t="s">
        <v>798</v>
      </c>
      <c r="E660" s="7" t="s">
        <v>210</v>
      </c>
      <c r="F660" s="7" t="s">
        <v>211</v>
      </c>
      <c r="G660" s="7" t="s">
        <v>932</v>
      </c>
      <c r="H660" s="19">
        <v>0.12</v>
      </c>
      <c r="I660" s="58" t="s">
        <v>1467</v>
      </c>
      <c r="J660" s="59">
        <v>0</v>
      </c>
      <c r="K660" s="59">
        <v>0</v>
      </c>
      <c r="L660" s="59">
        <v>0</v>
      </c>
      <c r="M660" s="60">
        <v>269564.54545454541</v>
      </c>
      <c r="N660" s="60">
        <v>539129.09090909082</v>
      </c>
      <c r="O660" s="61">
        <f t="shared" si="30"/>
        <v>200000</v>
      </c>
      <c r="P660" s="60">
        <f t="shared" si="31"/>
        <v>100000</v>
      </c>
      <c r="Q660" t="str">
        <f t="shared" si="32"/>
        <v>Fino_0.12</v>
      </c>
      <c r="R660" t="str">
        <f>VLOOKUP(Q660,Data!D:F,2,0)</f>
        <v>MC7PD_B2B_0720_83</v>
      </c>
    </row>
    <row r="661" spans="1:18" x14ac:dyDescent="0.25">
      <c r="A661" s="7" t="s">
        <v>794</v>
      </c>
      <c r="B661" s="7" t="s">
        <v>768</v>
      </c>
      <c r="C661" s="7">
        <v>337351</v>
      </c>
      <c r="D661" s="7" t="s">
        <v>798</v>
      </c>
      <c r="E661" s="7" t="s">
        <v>210</v>
      </c>
      <c r="F661" s="7" t="s">
        <v>211</v>
      </c>
      <c r="G661" s="7" t="s">
        <v>933</v>
      </c>
      <c r="H661" s="19">
        <v>0.12</v>
      </c>
      <c r="I661" s="58" t="s">
        <v>1467</v>
      </c>
      <c r="J661" s="59">
        <v>4953236.3636363633</v>
      </c>
      <c r="K661" s="59">
        <v>0</v>
      </c>
      <c r="L661" s="59">
        <v>3314414.5454545454</v>
      </c>
      <c r="M661" s="60">
        <v>0</v>
      </c>
      <c r="N661" s="60">
        <v>0</v>
      </c>
      <c r="O661" s="61">
        <f t="shared" si="30"/>
        <v>1700000</v>
      </c>
      <c r="P661" s="60">
        <f t="shared" si="31"/>
        <v>700000</v>
      </c>
      <c r="Q661" t="str">
        <f t="shared" si="32"/>
        <v>Fresh 110/ 180_0.12</v>
      </c>
      <c r="R661" t="str">
        <f>VLOOKUP(Q661,Data!D:F,2,0)</f>
        <v>MC7PD_B2B_0720_103</v>
      </c>
    </row>
    <row r="662" spans="1:18" x14ac:dyDescent="0.25">
      <c r="A662" s="7" t="s">
        <v>794</v>
      </c>
      <c r="B662" s="7" t="s">
        <v>768</v>
      </c>
      <c r="C662" s="7">
        <v>337351</v>
      </c>
      <c r="D662" s="7" t="s">
        <v>798</v>
      </c>
      <c r="E662" s="7" t="s">
        <v>210</v>
      </c>
      <c r="F662" s="7" t="s">
        <v>211</v>
      </c>
      <c r="G662" s="7" t="s">
        <v>934</v>
      </c>
      <c r="H662" s="19">
        <v>0.12</v>
      </c>
      <c r="I662" s="58" t="s">
        <v>1467</v>
      </c>
      <c r="J662" s="59">
        <v>331396.36363636359</v>
      </c>
      <c r="K662" s="59">
        <v>16901214.545454543</v>
      </c>
      <c r="L662" s="59">
        <v>12924458.181818182</v>
      </c>
      <c r="M662" s="60">
        <v>1325585.4545454544</v>
      </c>
      <c r="N662" s="60">
        <v>331396.36363636359</v>
      </c>
      <c r="O662" s="61">
        <f t="shared" si="30"/>
        <v>6400000</v>
      </c>
      <c r="P662" s="60">
        <f t="shared" si="31"/>
        <v>2500000</v>
      </c>
      <c r="Q662" t="str">
        <f t="shared" si="32"/>
        <v>Fresh 1L_0.12</v>
      </c>
      <c r="R662" t="str">
        <f>VLOOKUP(Q662,Data!D:F,2,0)</f>
        <v>MC7PD_B2B_0720_123</v>
      </c>
    </row>
    <row r="663" spans="1:18" x14ac:dyDescent="0.25">
      <c r="A663" s="7" t="s">
        <v>794</v>
      </c>
      <c r="B663" s="7" t="s">
        <v>768</v>
      </c>
      <c r="C663" s="7">
        <v>337351</v>
      </c>
      <c r="D663" s="7" t="s">
        <v>798</v>
      </c>
      <c r="E663" s="7" t="s">
        <v>210</v>
      </c>
      <c r="F663" s="7" t="s">
        <v>211</v>
      </c>
      <c r="G663" s="7" t="s">
        <v>105</v>
      </c>
      <c r="H663" s="19">
        <v>0.11</v>
      </c>
      <c r="I663" s="58" t="s">
        <v>1467</v>
      </c>
      <c r="J663" s="59">
        <v>4538181.8181818174</v>
      </c>
      <c r="K663" s="59">
        <v>8633890.9090909082</v>
      </c>
      <c r="L663" s="59">
        <v>4050327.2727272725</v>
      </c>
      <c r="M663" s="60">
        <v>4628945.4545454541</v>
      </c>
      <c r="N663" s="60">
        <v>5786181.8181818174</v>
      </c>
      <c r="O663" s="61">
        <f t="shared" si="30"/>
        <v>5500000</v>
      </c>
      <c r="P663" s="60">
        <f t="shared" si="31"/>
        <v>2000000</v>
      </c>
      <c r="Q663" t="str">
        <f t="shared" si="32"/>
        <v>Hoan Hao 1L_0.11</v>
      </c>
      <c r="R663" t="str">
        <f>VLOOKUP(Q663,Data!D:F,2,0)</f>
        <v>MC7PD_B2B_0720_139</v>
      </c>
    </row>
    <row r="664" spans="1:18" x14ac:dyDescent="0.25">
      <c r="A664" s="7" t="s">
        <v>794</v>
      </c>
      <c r="B664" s="7" t="s">
        <v>768</v>
      </c>
      <c r="C664" s="7">
        <v>337351</v>
      </c>
      <c r="D664" s="7" t="s">
        <v>798</v>
      </c>
      <c r="E664" s="7" t="s">
        <v>210</v>
      </c>
      <c r="F664" s="7" t="s">
        <v>211</v>
      </c>
      <c r="G664" s="7" t="s">
        <v>106</v>
      </c>
      <c r="H664" s="19">
        <v>0.09</v>
      </c>
      <c r="I664" s="58" t="s">
        <v>1467</v>
      </c>
      <c r="J664" s="59">
        <v>8792727.2727272715</v>
      </c>
      <c r="K664" s="59">
        <v>1379781.8181818181</v>
      </c>
      <c r="L664" s="59">
        <v>0</v>
      </c>
      <c r="M664" s="60">
        <v>0</v>
      </c>
      <c r="N664" s="60">
        <v>5864072.7272727266</v>
      </c>
      <c r="O664" s="61">
        <f t="shared" si="30"/>
        <v>3200000</v>
      </c>
      <c r="P664" s="60">
        <f t="shared" si="31"/>
        <v>1000000</v>
      </c>
      <c r="Q664" t="str">
        <f t="shared" si="32"/>
        <v>Hoan Hao Tin_0.09</v>
      </c>
      <c r="R664" t="str">
        <f>VLOOKUP(Q664,Data!D:F,2,0)</f>
        <v>MC7PD_B2B_0720_150</v>
      </c>
    </row>
    <row r="665" spans="1:18" x14ac:dyDescent="0.25">
      <c r="A665" s="7" t="s">
        <v>794</v>
      </c>
      <c r="B665" s="7" t="s">
        <v>768</v>
      </c>
      <c r="C665" s="7">
        <v>337351</v>
      </c>
      <c r="D665" s="7" t="s">
        <v>798</v>
      </c>
      <c r="E665" s="7" t="s">
        <v>210</v>
      </c>
      <c r="F665" s="7" t="s">
        <v>211</v>
      </c>
      <c r="G665" s="7" t="s">
        <v>110</v>
      </c>
      <c r="H665" s="19">
        <v>0.08</v>
      </c>
      <c r="I665" s="58" t="s">
        <v>1467</v>
      </c>
      <c r="J665" s="59">
        <v>0</v>
      </c>
      <c r="K665" s="59">
        <v>0</v>
      </c>
      <c r="L665" s="59">
        <v>0</v>
      </c>
      <c r="M665" s="60">
        <v>0</v>
      </c>
      <c r="N665" s="60">
        <v>266181.81818181818</v>
      </c>
      <c r="O665" s="61">
        <f t="shared" si="30"/>
        <v>100000</v>
      </c>
      <c r="P665" s="60">
        <f t="shared" si="31"/>
        <v>0</v>
      </c>
      <c r="Q665" t="str">
        <f t="shared" si="32"/>
        <v>Ovaltine 110/ 180_0.08</v>
      </c>
      <c r="R665" t="str">
        <f>VLOOKUP(Q665,Data!D:F,2,0)</f>
        <v>MC7PD_B2B_0720_158</v>
      </c>
    </row>
    <row r="666" spans="1:18" x14ac:dyDescent="0.25">
      <c r="A666" s="7" t="s">
        <v>794</v>
      </c>
      <c r="B666" s="7" t="s">
        <v>768</v>
      </c>
      <c r="C666" s="7">
        <v>337351</v>
      </c>
      <c r="D666" s="7" t="s">
        <v>798</v>
      </c>
      <c r="E666" s="7" t="s">
        <v>210</v>
      </c>
      <c r="F666" s="7" t="s">
        <v>211</v>
      </c>
      <c r="G666" s="7" t="s">
        <v>113</v>
      </c>
      <c r="H666" s="19">
        <v>0.08</v>
      </c>
      <c r="I666" s="58" t="s">
        <v>1467</v>
      </c>
      <c r="J666" s="59">
        <v>2146181.8181818179</v>
      </c>
      <c r="K666" s="59">
        <v>4227272.7272727266</v>
      </c>
      <c r="L666" s="59">
        <v>0</v>
      </c>
      <c r="M666" s="60">
        <v>0</v>
      </c>
      <c r="N666" s="60">
        <v>0</v>
      </c>
      <c r="O666" s="61">
        <f t="shared" si="30"/>
        <v>1300000</v>
      </c>
      <c r="P666" s="60">
        <f t="shared" si="31"/>
        <v>300000</v>
      </c>
      <c r="Q666" t="str">
        <f t="shared" si="32"/>
        <v>YM 110/ 170_0.08</v>
      </c>
      <c r="R666" t="str">
        <f>VLOOKUP(Q666,Data!D:F,2,0)</f>
        <v>MC7PD_B2B_0720_181</v>
      </c>
    </row>
    <row r="667" spans="1:18" x14ac:dyDescent="0.25">
      <c r="A667" s="7" t="s">
        <v>794</v>
      </c>
      <c r="B667" s="7" t="s">
        <v>768</v>
      </c>
      <c r="C667" s="7">
        <v>337351</v>
      </c>
      <c r="D667" s="7" t="s">
        <v>798</v>
      </c>
      <c r="E667" s="7" t="s">
        <v>212</v>
      </c>
      <c r="F667" s="7" t="s">
        <v>213</v>
      </c>
      <c r="G667" s="7" t="s">
        <v>931</v>
      </c>
      <c r="H667" s="19">
        <v>0.12</v>
      </c>
      <c r="I667" s="58" t="s">
        <v>1467</v>
      </c>
      <c r="J667" s="59">
        <v>566361.81818181812</v>
      </c>
      <c r="K667" s="59">
        <v>0</v>
      </c>
      <c r="L667" s="59">
        <v>0</v>
      </c>
      <c r="M667" s="60">
        <v>0</v>
      </c>
      <c r="N667" s="60">
        <v>0</v>
      </c>
      <c r="O667" s="61">
        <f t="shared" si="30"/>
        <v>100000</v>
      </c>
      <c r="P667" s="60">
        <f t="shared" si="31"/>
        <v>0</v>
      </c>
      <c r="Q667" t="str">
        <f t="shared" si="32"/>
        <v>CK 110/ 170_0.12</v>
      </c>
      <c r="R667" t="str">
        <f>VLOOKUP(Q667,Data!D:F,2,0)</f>
        <v>MC7PD_B2B_0720_25</v>
      </c>
    </row>
    <row r="668" spans="1:18" x14ac:dyDescent="0.25">
      <c r="A668" s="7" t="s">
        <v>794</v>
      </c>
      <c r="B668" s="7" t="s">
        <v>768</v>
      </c>
      <c r="C668" s="7">
        <v>337351</v>
      </c>
      <c r="D668" s="7" t="s">
        <v>798</v>
      </c>
      <c r="E668" s="7" t="s">
        <v>212</v>
      </c>
      <c r="F668" s="7" t="s">
        <v>213</v>
      </c>
      <c r="G668" s="7" t="s">
        <v>108</v>
      </c>
      <c r="H668" s="19">
        <v>0.1</v>
      </c>
      <c r="I668" s="58" t="s">
        <v>1467</v>
      </c>
      <c r="J668" s="59">
        <v>0</v>
      </c>
      <c r="K668" s="59">
        <v>0</v>
      </c>
      <c r="L668" s="59">
        <v>1780214.5454545454</v>
      </c>
      <c r="M668" s="60">
        <v>0</v>
      </c>
      <c r="N668" s="60">
        <v>1785379.9999999998</v>
      </c>
      <c r="O668" s="61">
        <f t="shared" si="30"/>
        <v>700000</v>
      </c>
      <c r="P668" s="60">
        <f t="shared" si="31"/>
        <v>200000</v>
      </c>
      <c r="Q668" t="str">
        <f t="shared" si="32"/>
        <v>DL Blue_0.1</v>
      </c>
      <c r="R668" t="str">
        <f>VLOOKUP(Q668,Data!D:F,2,0)</f>
        <v>MC7PD_B2B_0720_45</v>
      </c>
    </row>
    <row r="669" spans="1:18" x14ac:dyDescent="0.25">
      <c r="A669" s="7" t="s">
        <v>794</v>
      </c>
      <c r="B669" s="7" t="s">
        <v>768</v>
      </c>
      <c r="C669" s="7">
        <v>337351</v>
      </c>
      <c r="D669" s="7" t="s">
        <v>798</v>
      </c>
      <c r="E669" s="7" t="s">
        <v>212</v>
      </c>
      <c r="F669" s="7" t="s">
        <v>213</v>
      </c>
      <c r="G669" s="7" t="s">
        <v>107</v>
      </c>
      <c r="H669" s="19">
        <v>0.1</v>
      </c>
      <c r="I669" s="58" t="s">
        <v>1467</v>
      </c>
      <c r="J669" s="59">
        <v>1336003.6363636362</v>
      </c>
      <c r="K669" s="59">
        <v>0</v>
      </c>
      <c r="L669" s="59">
        <v>4883326.3636363633</v>
      </c>
      <c r="M669" s="60">
        <v>11145141.818181816</v>
      </c>
      <c r="N669" s="60">
        <v>3683163.6363636362</v>
      </c>
      <c r="O669" s="61">
        <f t="shared" si="30"/>
        <v>4200000</v>
      </c>
      <c r="P669" s="60">
        <f t="shared" si="31"/>
        <v>1400000</v>
      </c>
      <c r="Q669" t="str">
        <f t="shared" si="32"/>
        <v>DL Gold_0.1</v>
      </c>
      <c r="R669" t="str">
        <f>VLOOKUP(Q669,Data!D:F,2,0)</f>
        <v>MC7PD_B2B_0720_62</v>
      </c>
    </row>
    <row r="670" spans="1:18" x14ac:dyDescent="0.25">
      <c r="A670" s="7" t="s">
        <v>794</v>
      </c>
      <c r="B670" s="7" t="s">
        <v>768</v>
      </c>
      <c r="C670" s="7">
        <v>337351</v>
      </c>
      <c r="D670" s="7" t="s">
        <v>798</v>
      </c>
      <c r="E670" s="7" t="s">
        <v>212</v>
      </c>
      <c r="F670" s="7" t="s">
        <v>213</v>
      </c>
      <c r="G670" s="7" t="s">
        <v>933</v>
      </c>
      <c r="H670" s="19">
        <v>0.12</v>
      </c>
      <c r="I670" s="58" t="s">
        <v>1467</v>
      </c>
      <c r="J670" s="59">
        <v>623750.90909090906</v>
      </c>
      <c r="K670" s="59">
        <v>507535.45454545453</v>
      </c>
      <c r="L670" s="59">
        <v>7998449.0909090899</v>
      </c>
      <c r="M670" s="60">
        <v>1131286.3636363635</v>
      </c>
      <c r="N670" s="60">
        <v>4445700.9090909092</v>
      </c>
      <c r="O670" s="61">
        <f t="shared" si="30"/>
        <v>2900000</v>
      </c>
      <c r="P670" s="60">
        <f t="shared" si="31"/>
        <v>1100000</v>
      </c>
      <c r="Q670" t="str">
        <f t="shared" si="32"/>
        <v>Fresh 110/ 180_0.12</v>
      </c>
      <c r="R670" t="str">
        <f>VLOOKUP(Q670,Data!D:F,2,0)</f>
        <v>MC7PD_B2B_0720_103</v>
      </c>
    </row>
    <row r="671" spans="1:18" x14ac:dyDescent="0.25">
      <c r="A671" s="7" t="s">
        <v>794</v>
      </c>
      <c r="B671" s="7" t="s">
        <v>768</v>
      </c>
      <c r="C671" s="7">
        <v>337351</v>
      </c>
      <c r="D671" s="7" t="s">
        <v>798</v>
      </c>
      <c r="E671" s="7" t="s">
        <v>212</v>
      </c>
      <c r="F671" s="7" t="s">
        <v>213</v>
      </c>
      <c r="G671" s="7" t="s">
        <v>934</v>
      </c>
      <c r="H671" s="19">
        <v>0.12</v>
      </c>
      <c r="I671" s="58" t="s">
        <v>1467</v>
      </c>
      <c r="J671" s="59">
        <v>0</v>
      </c>
      <c r="K671" s="59">
        <v>5412807.2727272725</v>
      </c>
      <c r="L671" s="59">
        <v>7622116.3636363633</v>
      </c>
      <c r="M671" s="60">
        <v>0</v>
      </c>
      <c r="N671" s="60">
        <v>1656981.8181818181</v>
      </c>
      <c r="O671" s="61">
        <f t="shared" si="30"/>
        <v>2900000</v>
      </c>
      <c r="P671" s="60">
        <f t="shared" si="31"/>
        <v>1100000</v>
      </c>
      <c r="Q671" t="str">
        <f t="shared" si="32"/>
        <v>Fresh 1L_0.12</v>
      </c>
      <c r="R671" t="str">
        <f>VLOOKUP(Q671,Data!D:F,2,0)</f>
        <v>MC7PD_B2B_0720_123</v>
      </c>
    </row>
    <row r="672" spans="1:18" x14ac:dyDescent="0.25">
      <c r="A672" s="7" t="s">
        <v>794</v>
      </c>
      <c r="B672" s="7" t="s">
        <v>768</v>
      </c>
      <c r="C672" s="7">
        <v>337351</v>
      </c>
      <c r="D672" s="7" t="s">
        <v>798</v>
      </c>
      <c r="E672" s="7" t="s">
        <v>212</v>
      </c>
      <c r="F672" s="7" t="s">
        <v>213</v>
      </c>
      <c r="G672" s="7" t="s">
        <v>109</v>
      </c>
      <c r="H672" s="19">
        <v>7.0000000000000007E-2</v>
      </c>
      <c r="I672" s="58" t="s">
        <v>1467</v>
      </c>
      <c r="J672" s="59">
        <v>3648636.3636363633</v>
      </c>
      <c r="K672" s="59">
        <v>0</v>
      </c>
      <c r="L672" s="59">
        <v>0</v>
      </c>
      <c r="M672" s="60">
        <v>634545.45454545447</v>
      </c>
      <c r="N672" s="60">
        <v>3172727.2727272725</v>
      </c>
      <c r="O672" s="61">
        <f t="shared" si="30"/>
        <v>1500000</v>
      </c>
      <c r="P672" s="60">
        <f t="shared" si="31"/>
        <v>300000</v>
      </c>
      <c r="Q672" t="str">
        <f t="shared" si="32"/>
        <v>Fristi LAD_0.07</v>
      </c>
      <c r="R672" t="str">
        <f>VLOOKUP(Q672,Data!D:F,2,0)</f>
        <v>MC7PD_B2B_0720_131</v>
      </c>
    </row>
    <row r="673" spans="1:18" x14ac:dyDescent="0.25">
      <c r="A673" s="7" t="s">
        <v>794</v>
      </c>
      <c r="B673" s="7" t="s">
        <v>768</v>
      </c>
      <c r="C673" s="7">
        <v>337351</v>
      </c>
      <c r="D673" s="7" t="s">
        <v>798</v>
      </c>
      <c r="E673" s="7" t="s">
        <v>212</v>
      </c>
      <c r="F673" s="7" t="s">
        <v>213</v>
      </c>
      <c r="G673" s="7" t="s">
        <v>105</v>
      </c>
      <c r="H673" s="19">
        <v>0.11</v>
      </c>
      <c r="I673" s="58" t="s">
        <v>1467</v>
      </c>
      <c r="J673" s="59">
        <v>3403636.3636363633</v>
      </c>
      <c r="K673" s="59">
        <v>3511418.1818181816</v>
      </c>
      <c r="L673" s="59">
        <v>1157236.3636363635</v>
      </c>
      <c r="M673" s="60">
        <v>1735854.5454545454</v>
      </c>
      <c r="N673" s="60">
        <v>0</v>
      </c>
      <c r="O673" s="61">
        <f t="shared" si="30"/>
        <v>2000000</v>
      </c>
      <c r="P673" s="60">
        <f t="shared" si="31"/>
        <v>700000</v>
      </c>
      <c r="Q673" t="str">
        <f t="shared" si="32"/>
        <v>Hoan Hao 1L_0.11</v>
      </c>
      <c r="R673" t="str">
        <f>VLOOKUP(Q673,Data!D:F,2,0)</f>
        <v>MC7PD_B2B_0720_139</v>
      </c>
    </row>
    <row r="674" spans="1:18" x14ac:dyDescent="0.25">
      <c r="A674" s="7" t="s">
        <v>794</v>
      </c>
      <c r="B674" s="7" t="s">
        <v>768</v>
      </c>
      <c r="C674" s="7">
        <v>337351</v>
      </c>
      <c r="D674" s="7" t="s">
        <v>798</v>
      </c>
      <c r="E674" s="7" t="s">
        <v>212</v>
      </c>
      <c r="F674" s="7" t="s">
        <v>213</v>
      </c>
      <c r="G674" s="7" t="s">
        <v>106</v>
      </c>
      <c r="H674" s="19">
        <v>0.09</v>
      </c>
      <c r="I674" s="58" t="s">
        <v>1467</v>
      </c>
      <c r="J674" s="59">
        <v>2029090.9090909089</v>
      </c>
      <c r="K674" s="59">
        <v>689890.90909090906</v>
      </c>
      <c r="L674" s="59">
        <v>143727.27272727271</v>
      </c>
      <c r="M674" s="60">
        <v>689890.90909090906</v>
      </c>
      <c r="N674" s="60">
        <v>0</v>
      </c>
      <c r="O674" s="61">
        <f t="shared" si="30"/>
        <v>700000</v>
      </c>
      <c r="P674" s="60">
        <f t="shared" si="31"/>
        <v>200000</v>
      </c>
      <c r="Q674" t="str">
        <f t="shared" si="32"/>
        <v>Hoan Hao Tin_0.09</v>
      </c>
      <c r="R674" t="str">
        <f>VLOOKUP(Q674,Data!D:F,2,0)</f>
        <v>MC7PD_B2B_0720_150</v>
      </c>
    </row>
    <row r="675" spans="1:18" x14ac:dyDescent="0.25">
      <c r="A675" s="7" t="s">
        <v>794</v>
      </c>
      <c r="B675" s="7" t="s">
        <v>768</v>
      </c>
      <c r="C675" s="7">
        <v>337351</v>
      </c>
      <c r="D675" s="7" t="s">
        <v>798</v>
      </c>
      <c r="E675" s="7" t="s">
        <v>212</v>
      </c>
      <c r="F675" s="7" t="s">
        <v>213</v>
      </c>
      <c r="G675" s="7" t="s">
        <v>110</v>
      </c>
      <c r="H675" s="19">
        <v>0.08</v>
      </c>
      <c r="I675" s="58" t="s">
        <v>1467</v>
      </c>
      <c r="J675" s="59">
        <v>0</v>
      </c>
      <c r="K675" s="59">
        <v>0</v>
      </c>
      <c r="L675" s="59">
        <v>0</v>
      </c>
      <c r="M675" s="60">
        <v>178909.09090909088</v>
      </c>
      <c r="N675" s="60">
        <v>0</v>
      </c>
      <c r="O675" s="61">
        <f t="shared" si="30"/>
        <v>0</v>
      </c>
      <c r="P675" s="60">
        <f t="shared" si="31"/>
        <v>0</v>
      </c>
      <c r="Q675" t="str">
        <f t="shared" si="32"/>
        <v>Ovaltine 110/ 180_0.08</v>
      </c>
      <c r="R675" t="str">
        <f>VLOOKUP(Q675,Data!D:F,2,0)</f>
        <v>MC7PD_B2B_0720_158</v>
      </c>
    </row>
    <row r="676" spans="1:18" x14ac:dyDescent="0.25">
      <c r="A676" s="7" t="s">
        <v>794</v>
      </c>
      <c r="B676" s="7" t="s">
        <v>768</v>
      </c>
      <c r="C676" s="7">
        <v>337351</v>
      </c>
      <c r="D676" s="7" t="s">
        <v>798</v>
      </c>
      <c r="E676" s="7" t="s">
        <v>212</v>
      </c>
      <c r="F676" s="7" t="s">
        <v>213</v>
      </c>
      <c r="G676" s="7" t="s">
        <v>113</v>
      </c>
      <c r="H676" s="19">
        <v>0.08</v>
      </c>
      <c r="I676" s="58" t="s">
        <v>1467</v>
      </c>
      <c r="J676" s="59">
        <v>11879999.999999998</v>
      </c>
      <c r="K676" s="59">
        <v>17472727.27272727</v>
      </c>
      <c r="L676" s="59">
        <v>346909.09090909088</v>
      </c>
      <c r="M676" s="60">
        <v>0</v>
      </c>
      <c r="N676" s="60">
        <v>628727.27272727271</v>
      </c>
      <c r="O676" s="61">
        <f t="shared" si="30"/>
        <v>6100000</v>
      </c>
      <c r="P676" s="60">
        <f t="shared" si="31"/>
        <v>1600000</v>
      </c>
      <c r="Q676" t="str">
        <f t="shared" si="32"/>
        <v>YM 110/ 170_0.08</v>
      </c>
      <c r="R676" t="str">
        <f>VLOOKUP(Q676,Data!D:F,2,0)</f>
        <v>MC7PD_B2B_0720_181</v>
      </c>
    </row>
    <row r="677" spans="1:18" x14ac:dyDescent="0.25">
      <c r="A677" s="7" t="s">
        <v>794</v>
      </c>
      <c r="B677" s="7" t="s">
        <v>768</v>
      </c>
      <c r="C677" s="7">
        <v>337351</v>
      </c>
      <c r="D677" s="7" t="s">
        <v>798</v>
      </c>
      <c r="E677" s="7" t="s">
        <v>214</v>
      </c>
      <c r="F677" s="7" t="s">
        <v>215</v>
      </c>
      <c r="G677" s="7" t="s">
        <v>104</v>
      </c>
      <c r="H677" s="19">
        <v>0.15</v>
      </c>
      <c r="I677" s="58" t="s">
        <v>1468</v>
      </c>
      <c r="J677" s="59">
        <v>2072727.2727272725</v>
      </c>
      <c r="K677" s="59">
        <v>414545.45454545453</v>
      </c>
      <c r="L677" s="59">
        <v>1036363.6363636362</v>
      </c>
      <c r="M677" s="60">
        <v>414545.45454545453</v>
      </c>
      <c r="N677" s="60">
        <v>7254545.4545454541</v>
      </c>
      <c r="O677" s="61">
        <f t="shared" si="30"/>
        <v>2200000</v>
      </c>
      <c r="P677" s="60">
        <f t="shared" si="31"/>
        <v>1100000</v>
      </c>
      <c r="Q677" t="str">
        <f t="shared" si="32"/>
        <v>Cup yogurt_0.15</v>
      </c>
      <c r="R677" t="str">
        <f>VLOOKUP(Q677,Data!D:F,2,0)</f>
        <v>MC7PD_B2B_0720_37</v>
      </c>
    </row>
    <row r="678" spans="1:18" x14ac:dyDescent="0.25">
      <c r="A678" s="7" t="s">
        <v>794</v>
      </c>
      <c r="B678" s="7" t="s">
        <v>768</v>
      </c>
      <c r="C678" s="7">
        <v>337351</v>
      </c>
      <c r="D678" s="7" t="s">
        <v>798</v>
      </c>
      <c r="E678" s="7" t="s">
        <v>214</v>
      </c>
      <c r="F678" s="7" t="s">
        <v>215</v>
      </c>
      <c r="G678" s="7" t="s">
        <v>934</v>
      </c>
      <c r="H678" s="19">
        <v>0.12</v>
      </c>
      <c r="I678" s="58" t="s">
        <v>1468</v>
      </c>
      <c r="J678" s="59">
        <v>22534952.727272727</v>
      </c>
      <c r="K678" s="59">
        <v>4639549.0909090908</v>
      </c>
      <c r="L678" s="59">
        <v>7290719.9999999991</v>
      </c>
      <c r="M678" s="60">
        <v>1325585.4545454544</v>
      </c>
      <c r="N678" s="60">
        <v>2319774.5454545454</v>
      </c>
      <c r="O678" s="61">
        <f t="shared" si="30"/>
        <v>7600000</v>
      </c>
      <c r="P678" s="60">
        <f t="shared" si="31"/>
        <v>3000000</v>
      </c>
      <c r="Q678" t="str">
        <f t="shared" si="32"/>
        <v>Fresh 1L_0.12</v>
      </c>
      <c r="R678" t="str">
        <f>VLOOKUP(Q678,Data!D:F,2,0)</f>
        <v>MC7PD_B2B_0720_123</v>
      </c>
    </row>
    <row r="679" spans="1:18" x14ac:dyDescent="0.25">
      <c r="A679" s="7" t="s">
        <v>794</v>
      </c>
      <c r="B679" s="7" t="s">
        <v>768</v>
      </c>
      <c r="C679" s="7">
        <v>337351</v>
      </c>
      <c r="D679" s="7" t="s">
        <v>798</v>
      </c>
      <c r="E679" s="7" t="s">
        <v>214</v>
      </c>
      <c r="F679" s="7" t="s">
        <v>215</v>
      </c>
      <c r="G679" s="7" t="s">
        <v>105</v>
      </c>
      <c r="H679" s="19">
        <v>0.11</v>
      </c>
      <c r="I679" s="58" t="s">
        <v>1468</v>
      </c>
      <c r="J679" s="59">
        <v>9076363.6363636348</v>
      </c>
      <c r="K679" s="59">
        <v>7465309.0909090899</v>
      </c>
      <c r="L679" s="59">
        <v>6943418.1818181816</v>
      </c>
      <c r="M679" s="60">
        <v>0</v>
      </c>
      <c r="N679" s="60">
        <v>1735854.5454545454</v>
      </c>
      <c r="O679" s="61">
        <f t="shared" si="30"/>
        <v>5000000</v>
      </c>
      <c r="P679" s="60">
        <f t="shared" si="31"/>
        <v>1800000</v>
      </c>
      <c r="Q679" t="str">
        <f t="shared" si="32"/>
        <v>Hoan Hao 1L_0.11</v>
      </c>
      <c r="R679" t="str">
        <f>VLOOKUP(Q679,Data!D:F,2,0)</f>
        <v>MC7PD_B2B_0720_139</v>
      </c>
    </row>
    <row r="680" spans="1:18" x14ac:dyDescent="0.25">
      <c r="A680" s="7" t="s">
        <v>794</v>
      </c>
      <c r="B680" s="7" t="s">
        <v>768</v>
      </c>
      <c r="C680" s="7">
        <v>337351</v>
      </c>
      <c r="D680" s="7" t="s">
        <v>798</v>
      </c>
      <c r="E680" s="7" t="s">
        <v>214</v>
      </c>
      <c r="F680" s="7" t="s">
        <v>215</v>
      </c>
      <c r="G680" s="7" t="s">
        <v>106</v>
      </c>
      <c r="H680" s="19">
        <v>0.09</v>
      </c>
      <c r="I680" s="58" t="s">
        <v>1468</v>
      </c>
      <c r="J680" s="59">
        <v>0</v>
      </c>
      <c r="K680" s="59">
        <v>2746036.3636363633</v>
      </c>
      <c r="L680" s="59">
        <v>0</v>
      </c>
      <c r="M680" s="60">
        <v>2069672.7272727271</v>
      </c>
      <c r="N680" s="60">
        <v>0</v>
      </c>
      <c r="O680" s="61">
        <f t="shared" si="30"/>
        <v>1000000</v>
      </c>
      <c r="P680" s="60">
        <f t="shared" si="31"/>
        <v>300000</v>
      </c>
      <c r="Q680" t="str">
        <f t="shared" si="32"/>
        <v>Hoan Hao Tin_0.09</v>
      </c>
      <c r="R680" t="str">
        <f>VLOOKUP(Q680,Data!D:F,2,0)</f>
        <v>MC7PD_B2B_0720_150</v>
      </c>
    </row>
    <row r="681" spans="1:18" x14ac:dyDescent="0.25">
      <c r="A681" s="7" t="s">
        <v>794</v>
      </c>
      <c r="B681" s="7" t="s">
        <v>768</v>
      </c>
      <c r="C681" s="7">
        <v>337351</v>
      </c>
      <c r="D681" s="7" t="s">
        <v>798</v>
      </c>
      <c r="E681" s="7" t="s">
        <v>216</v>
      </c>
      <c r="F681" s="7" t="s">
        <v>217</v>
      </c>
      <c r="G681" s="7" t="s">
        <v>104</v>
      </c>
      <c r="H681" s="19">
        <v>0.15</v>
      </c>
      <c r="I681" s="58" t="s">
        <v>1436</v>
      </c>
      <c r="J681" s="59">
        <v>11814545.454545453</v>
      </c>
      <c r="K681" s="59">
        <v>6425454.5454545449</v>
      </c>
      <c r="L681" s="59">
        <v>8912727.2727272715</v>
      </c>
      <c r="M681" s="60">
        <v>8705454.5454545449</v>
      </c>
      <c r="N681" s="60">
        <v>10570909.09090909</v>
      </c>
      <c r="O681" s="61">
        <f t="shared" si="30"/>
        <v>9300000</v>
      </c>
      <c r="P681" s="60">
        <f t="shared" si="31"/>
        <v>4600000</v>
      </c>
      <c r="Q681" t="str">
        <f t="shared" si="32"/>
        <v>Cup yogurt_0.15</v>
      </c>
      <c r="R681" t="str">
        <f>VLOOKUP(Q681,Data!D:F,2,0)</f>
        <v>MC7PD_B2B_0720_37</v>
      </c>
    </row>
    <row r="682" spans="1:18" x14ac:dyDescent="0.25">
      <c r="A682" s="7" t="s">
        <v>794</v>
      </c>
      <c r="B682" s="7" t="s">
        <v>768</v>
      </c>
      <c r="C682" s="7">
        <v>337351</v>
      </c>
      <c r="D682" s="7" t="s">
        <v>798</v>
      </c>
      <c r="E682" s="7" t="s">
        <v>216</v>
      </c>
      <c r="F682" s="7" t="s">
        <v>217</v>
      </c>
      <c r="G682" s="7" t="s">
        <v>108</v>
      </c>
      <c r="H682" s="19">
        <v>0.1</v>
      </c>
      <c r="I682" s="58" t="s">
        <v>1436</v>
      </c>
      <c r="J682" s="59">
        <v>0</v>
      </c>
      <c r="K682" s="59">
        <v>0</v>
      </c>
      <c r="L682" s="59">
        <v>0</v>
      </c>
      <c r="M682" s="60">
        <v>1397252.7272727271</v>
      </c>
      <c r="N682" s="60">
        <v>0</v>
      </c>
      <c r="O682" s="61">
        <f t="shared" si="30"/>
        <v>300000</v>
      </c>
      <c r="P682" s="60">
        <f t="shared" si="31"/>
        <v>100000</v>
      </c>
      <c r="Q682" t="str">
        <f t="shared" si="32"/>
        <v>DL Blue_0.1</v>
      </c>
      <c r="R682" t="str">
        <f>VLOOKUP(Q682,Data!D:F,2,0)</f>
        <v>MC7PD_B2B_0720_45</v>
      </c>
    </row>
    <row r="683" spans="1:18" x14ac:dyDescent="0.25">
      <c r="A683" s="7" t="s">
        <v>794</v>
      </c>
      <c r="B683" s="7" t="s">
        <v>768</v>
      </c>
      <c r="C683" s="7">
        <v>337351</v>
      </c>
      <c r="D683" s="7" t="s">
        <v>798</v>
      </c>
      <c r="E683" s="7" t="s">
        <v>216</v>
      </c>
      <c r="F683" s="7" t="s">
        <v>217</v>
      </c>
      <c r="G683" s="7" t="s">
        <v>107</v>
      </c>
      <c r="H683" s="19">
        <v>0.1</v>
      </c>
      <c r="I683" s="58" t="s">
        <v>1436</v>
      </c>
      <c r="J683" s="59">
        <v>0</v>
      </c>
      <c r="K683" s="59">
        <v>0</v>
      </c>
      <c r="L683" s="59">
        <v>0</v>
      </c>
      <c r="M683" s="60">
        <v>0</v>
      </c>
      <c r="N683" s="60">
        <v>0</v>
      </c>
      <c r="O683" s="61">
        <f t="shared" si="30"/>
        <v>0</v>
      </c>
      <c r="P683" s="60">
        <f t="shared" si="31"/>
        <v>0</v>
      </c>
      <c r="Q683" t="str">
        <f t="shared" si="32"/>
        <v>DL Gold_0.1</v>
      </c>
      <c r="R683" t="str">
        <f>VLOOKUP(Q683,Data!D:F,2,0)</f>
        <v>MC7PD_B2B_0720_62</v>
      </c>
    </row>
    <row r="684" spans="1:18" x14ac:dyDescent="0.25">
      <c r="A684" s="7" t="s">
        <v>794</v>
      </c>
      <c r="B684" s="7" t="s">
        <v>768</v>
      </c>
      <c r="C684" s="7">
        <v>337351</v>
      </c>
      <c r="D684" s="7" t="s">
        <v>798</v>
      </c>
      <c r="E684" s="7" t="s">
        <v>216</v>
      </c>
      <c r="F684" s="7" t="s">
        <v>217</v>
      </c>
      <c r="G684" s="7" t="s">
        <v>934</v>
      </c>
      <c r="H684" s="19">
        <v>0.12</v>
      </c>
      <c r="I684" s="58" t="s">
        <v>1436</v>
      </c>
      <c r="J684" s="59">
        <v>0</v>
      </c>
      <c r="K684" s="59">
        <v>0</v>
      </c>
      <c r="L684" s="59">
        <v>0</v>
      </c>
      <c r="M684" s="60">
        <v>994189.09090909082</v>
      </c>
      <c r="N684" s="60">
        <v>2651170.9090909087</v>
      </c>
      <c r="O684" s="61">
        <f t="shared" si="30"/>
        <v>700000</v>
      </c>
      <c r="P684" s="60">
        <f t="shared" si="31"/>
        <v>300000</v>
      </c>
      <c r="Q684" t="str">
        <f t="shared" si="32"/>
        <v>Fresh 1L_0.12</v>
      </c>
      <c r="R684" t="str">
        <f>VLOOKUP(Q684,Data!D:F,2,0)</f>
        <v>MC7PD_B2B_0720_123</v>
      </c>
    </row>
    <row r="685" spans="1:18" x14ac:dyDescent="0.25">
      <c r="A685" s="7" t="s">
        <v>794</v>
      </c>
      <c r="B685" s="7" t="s">
        <v>768</v>
      </c>
      <c r="C685" s="7">
        <v>337351</v>
      </c>
      <c r="D685" s="7" t="s">
        <v>798</v>
      </c>
      <c r="E685" s="7" t="s">
        <v>216</v>
      </c>
      <c r="F685" s="7" t="s">
        <v>217</v>
      </c>
      <c r="G685" s="7" t="s">
        <v>105</v>
      </c>
      <c r="H685" s="19">
        <v>0.11</v>
      </c>
      <c r="I685" s="58" t="s">
        <v>1436</v>
      </c>
      <c r="J685" s="59">
        <v>0</v>
      </c>
      <c r="K685" s="59">
        <v>0</v>
      </c>
      <c r="L685" s="59">
        <v>0</v>
      </c>
      <c r="M685" s="60">
        <v>2893090.9090909087</v>
      </c>
      <c r="N685" s="60">
        <v>1157236.3636363635</v>
      </c>
      <c r="O685" s="61">
        <f t="shared" si="30"/>
        <v>800000</v>
      </c>
      <c r="P685" s="60">
        <f t="shared" si="31"/>
        <v>300000</v>
      </c>
      <c r="Q685" t="str">
        <f t="shared" si="32"/>
        <v>Hoan Hao 1L_0.11</v>
      </c>
      <c r="R685" t="str">
        <f>VLOOKUP(Q685,Data!D:F,2,0)</f>
        <v>MC7PD_B2B_0720_139</v>
      </c>
    </row>
    <row r="686" spans="1:18" x14ac:dyDescent="0.25">
      <c r="A686" s="7" t="s">
        <v>794</v>
      </c>
      <c r="B686" s="7" t="s">
        <v>768</v>
      </c>
      <c r="C686" s="7">
        <v>337351</v>
      </c>
      <c r="D686" s="7" t="s">
        <v>798</v>
      </c>
      <c r="E686" s="7" t="s">
        <v>216</v>
      </c>
      <c r="F686" s="7" t="s">
        <v>217</v>
      </c>
      <c r="G686" s="7" t="s">
        <v>106</v>
      </c>
      <c r="H686" s="19">
        <v>0.09</v>
      </c>
      <c r="I686" s="58" t="s">
        <v>1436</v>
      </c>
      <c r="J686" s="59">
        <v>2029090.9090909089</v>
      </c>
      <c r="K686" s="59">
        <v>13527272.727272727</v>
      </c>
      <c r="L686" s="59">
        <v>0</v>
      </c>
      <c r="M686" s="60">
        <v>0</v>
      </c>
      <c r="N686" s="60">
        <v>6898909.0909090899</v>
      </c>
      <c r="O686" s="61">
        <f t="shared" si="30"/>
        <v>4500000</v>
      </c>
      <c r="P686" s="60">
        <f t="shared" si="31"/>
        <v>1300000</v>
      </c>
      <c r="Q686" t="str">
        <f t="shared" si="32"/>
        <v>Hoan Hao Tin_0.09</v>
      </c>
      <c r="R686" t="str">
        <f>VLOOKUP(Q686,Data!D:F,2,0)</f>
        <v>MC7PD_B2B_0720_150</v>
      </c>
    </row>
    <row r="687" spans="1:18" x14ac:dyDescent="0.25">
      <c r="A687" s="7" t="s">
        <v>794</v>
      </c>
      <c r="B687" s="7" t="s">
        <v>977</v>
      </c>
      <c r="C687" s="7">
        <v>337352</v>
      </c>
      <c r="D687" s="7" t="s">
        <v>955</v>
      </c>
      <c r="E687" s="7" t="s">
        <v>956</v>
      </c>
      <c r="F687" s="7" t="s">
        <v>957</v>
      </c>
      <c r="G687" s="7" t="s">
        <v>933</v>
      </c>
      <c r="H687" s="19">
        <v>0.12</v>
      </c>
      <c r="I687" s="58" t="s">
        <v>1469</v>
      </c>
      <c r="J687" s="59"/>
      <c r="K687" s="59"/>
      <c r="L687" s="59"/>
      <c r="M687" s="60">
        <v>1559377.2727272727</v>
      </c>
      <c r="N687" s="60">
        <v>20002702.727272727</v>
      </c>
      <c r="O687" s="61">
        <f t="shared" si="30"/>
        <v>10800000</v>
      </c>
      <c r="P687" s="60">
        <f t="shared" si="31"/>
        <v>4300000</v>
      </c>
      <c r="Q687" t="str">
        <f t="shared" si="32"/>
        <v>Fresh 110/ 180_0.12</v>
      </c>
      <c r="R687" t="str">
        <f>VLOOKUP(Q687,Data!D:F,2,0)</f>
        <v>MC7PD_B2B_0720_103</v>
      </c>
    </row>
    <row r="688" spans="1:18" x14ac:dyDescent="0.25">
      <c r="A688" s="7" t="s">
        <v>794</v>
      </c>
      <c r="B688" s="7" t="s">
        <v>977</v>
      </c>
      <c r="C688" s="7">
        <v>337352</v>
      </c>
      <c r="D688" s="7" t="s">
        <v>955</v>
      </c>
      <c r="E688" s="7" t="s">
        <v>956</v>
      </c>
      <c r="F688" s="7" t="s">
        <v>957</v>
      </c>
      <c r="G688" s="7" t="s">
        <v>105</v>
      </c>
      <c r="H688" s="19">
        <v>0.1</v>
      </c>
      <c r="I688" s="58" t="s">
        <v>1469</v>
      </c>
      <c r="J688" s="59"/>
      <c r="K688" s="59"/>
      <c r="L688" s="59"/>
      <c r="M688" s="60">
        <v>0</v>
      </c>
      <c r="N688" s="60">
        <v>0</v>
      </c>
      <c r="O688" s="61">
        <f t="shared" si="30"/>
        <v>0</v>
      </c>
      <c r="P688" s="60">
        <f t="shared" si="31"/>
        <v>0</v>
      </c>
      <c r="Q688" t="str">
        <f t="shared" si="32"/>
        <v>Hoan Hao 1L_0.1</v>
      </c>
      <c r="R688" t="str">
        <f>VLOOKUP(Q688,Data!D:F,2,0)</f>
        <v>MC7PD_B2B_0720_138</v>
      </c>
    </row>
    <row r="689" spans="1:18" x14ac:dyDescent="0.25">
      <c r="A689" s="7" t="s">
        <v>794</v>
      </c>
      <c r="B689" s="7" t="s">
        <v>977</v>
      </c>
      <c r="C689" s="7">
        <v>337352</v>
      </c>
      <c r="D689" s="7" t="s">
        <v>955</v>
      </c>
      <c r="E689" s="7" t="s">
        <v>956</v>
      </c>
      <c r="F689" s="7" t="s">
        <v>957</v>
      </c>
      <c r="G689" s="7" t="s">
        <v>106</v>
      </c>
      <c r="H689" s="19">
        <v>0.09</v>
      </c>
      <c r="I689" s="58" t="s">
        <v>1469</v>
      </c>
      <c r="J689" s="59"/>
      <c r="K689" s="59"/>
      <c r="L689" s="59"/>
      <c r="M689" s="60">
        <v>0</v>
      </c>
      <c r="N689" s="60">
        <v>1379781.8181818181</v>
      </c>
      <c r="O689" s="61">
        <f t="shared" si="30"/>
        <v>700000</v>
      </c>
      <c r="P689" s="60">
        <f t="shared" si="31"/>
        <v>200000</v>
      </c>
      <c r="Q689" t="str">
        <f t="shared" si="32"/>
        <v>Hoan Hao Tin_0.09</v>
      </c>
      <c r="R689" t="str">
        <f>VLOOKUP(Q689,Data!D:F,2,0)</f>
        <v>MC7PD_B2B_0720_150</v>
      </c>
    </row>
    <row r="690" spans="1:18" x14ac:dyDescent="0.25">
      <c r="A690" s="7" t="s">
        <v>794</v>
      </c>
      <c r="B690" s="7" t="s">
        <v>977</v>
      </c>
      <c r="C690" s="7">
        <v>337352</v>
      </c>
      <c r="D690" s="7" t="s">
        <v>955</v>
      </c>
      <c r="E690" s="7" t="s">
        <v>956</v>
      </c>
      <c r="F690" s="7" t="s">
        <v>957</v>
      </c>
      <c r="G690" s="7" t="s">
        <v>113</v>
      </c>
      <c r="H690" s="19">
        <v>0.12</v>
      </c>
      <c r="I690" s="58" t="s">
        <v>1469</v>
      </c>
      <c r="J690" s="59"/>
      <c r="K690" s="59"/>
      <c r="L690" s="59"/>
      <c r="M690" s="60">
        <v>4227272.7272727266</v>
      </c>
      <c r="N690" s="60">
        <v>24799999.999999996</v>
      </c>
      <c r="O690" s="61">
        <f t="shared" si="30"/>
        <v>14500000</v>
      </c>
      <c r="P690" s="60">
        <f t="shared" si="31"/>
        <v>5700000</v>
      </c>
      <c r="Q690" t="str">
        <f t="shared" si="32"/>
        <v>YM 110/ 170_0.12</v>
      </c>
      <c r="R690" t="str">
        <f>VLOOKUP(Q690,Data!D:F,2,0)</f>
        <v>MC7PD_B2B_0720_186</v>
      </c>
    </row>
    <row r="691" spans="1:18" x14ac:dyDescent="0.25">
      <c r="A691" s="7" t="s">
        <v>794</v>
      </c>
      <c r="B691" s="7" t="s">
        <v>977</v>
      </c>
      <c r="C691" s="7">
        <v>337352</v>
      </c>
      <c r="D691" s="7" t="s">
        <v>955</v>
      </c>
      <c r="E691" s="10" t="s">
        <v>964</v>
      </c>
      <c r="F691" s="10" t="s">
        <v>965</v>
      </c>
      <c r="G691" s="7" t="s">
        <v>114</v>
      </c>
      <c r="H691" s="19">
        <v>0.17</v>
      </c>
      <c r="I691" s="58" t="s">
        <v>1471</v>
      </c>
      <c r="J691" s="59"/>
      <c r="K691" s="59"/>
      <c r="L691" s="59"/>
      <c r="M691" s="60"/>
      <c r="N691" s="60">
        <v>21818181.818181816</v>
      </c>
      <c r="O691" s="61">
        <f t="shared" si="30"/>
        <v>21800000</v>
      </c>
      <c r="P691" s="60">
        <f t="shared" si="31"/>
        <v>12200000</v>
      </c>
      <c r="Q691" t="str">
        <f t="shared" si="32"/>
        <v>YM Bottle_0.17</v>
      </c>
      <c r="R691" t="str">
        <f>VLOOKUP(Q691,Data!D:F,2,0)</f>
        <v>MC7PD_B2B_0720_199</v>
      </c>
    </row>
    <row r="692" spans="1:18" x14ac:dyDescent="0.25">
      <c r="A692" s="7" t="s">
        <v>794</v>
      </c>
      <c r="B692" s="7" t="s">
        <v>977</v>
      </c>
      <c r="C692" s="7">
        <v>337353</v>
      </c>
      <c r="D692" s="7" t="s">
        <v>795</v>
      </c>
      <c r="E692" s="7" t="s">
        <v>1079</v>
      </c>
      <c r="F692" s="7" t="s">
        <v>1080</v>
      </c>
      <c r="G692" s="15" t="s">
        <v>931</v>
      </c>
      <c r="H692" s="16">
        <v>0.15</v>
      </c>
      <c r="I692" s="58" t="s">
        <v>1660</v>
      </c>
      <c r="J692" s="59">
        <v>0</v>
      </c>
      <c r="K692" s="59">
        <v>0</v>
      </c>
      <c r="L692" s="59">
        <v>0</v>
      </c>
      <c r="M692" s="60">
        <v>0</v>
      </c>
      <c r="N692" s="60">
        <v>0</v>
      </c>
      <c r="O692" s="61">
        <f t="shared" si="30"/>
        <v>0</v>
      </c>
      <c r="P692" s="60">
        <f t="shared" si="31"/>
        <v>0</v>
      </c>
      <c r="Q692" t="str">
        <f t="shared" si="32"/>
        <v>CK 110/ 170_0.15</v>
      </c>
      <c r="R692" t="str">
        <f>VLOOKUP(Q692,Data!D:F,2,0)</f>
        <v>MC7PD_B2B_0720_28</v>
      </c>
    </row>
    <row r="693" spans="1:18" x14ac:dyDescent="0.25">
      <c r="A693" s="7" t="s">
        <v>794</v>
      </c>
      <c r="B693" s="7" t="s">
        <v>977</v>
      </c>
      <c r="C693" s="7">
        <v>337353</v>
      </c>
      <c r="D693" s="7" t="s">
        <v>795</v>
      </c>
      <c r="E693" s="7" t="s">
        <v>1079</v>
      </c>
      <c r="F693" s="7" t="s">
        <v>1080</v>
      </c>
      <c r="G693" s="15" t="s">
        <v>104</v>
      </c>
      <c r="H693" s="16">
        <v>0.1</v>
      </c>
      <c r="I693" s="58" t="s">
        <v>1660</v>
      </c>
      <c r="J693" s="59">
        <v>25494545.454545453</v>
      </c>
      <c r="K693" s="59">
        <v>38138181.818181813</v>
      </c>
      <c r="L693" s="59">
        <v>38138181.818181813</v>
      </c>
      <c r="M693" s="60">
        <v>3730909.0909090908</v>
      </c>
      <c r="N693" s="60">
        <v>24872727.27272727</v>
      </c>
      <c r="O693" s="61">
        <f t="shared" si="30"/>
        <v>26100000</v>
      </c>
      <c r="P693" s="60">
        <f t="shared" si="31"/>
        <v>8600000</v>
      </c>
      <c r="Q693" t="str">
        <f t="shared" si="32"/>
        <v>Cup yogurt_0.1</v>
      </c>
      <c r="R693" t="str">
        <f>VLOOKUP(Q693,Data!D:F,2,0)</f>
        <v>MC7PD_B2B_0720_33</v>
      </c>
    </row>
    <row r="694" spans="1:18" x14ac:dyDescent="0.25">
      <c r="A694" s="7" t="s">
        <v>794</v>
      </c>
      <c r="B694" s="7" t="s">
        <v>977</v>
      </c>
      <c r="C694" s="7">
        <v>337353</v>
      </c>
      <c r="D694" s="7" t="s">
        <v>795</v>
      </c>
      <c r="E694" s="7" t="s">
        <v>1079</v>
      </c>
      <c r="F694" s="7" t="s">
        <v>1080</v>
      </c>
      <c r="G694" s="63" t="s">
        <v>958</v>
      </c>
      <c r="H694" s="13">
        <v>0.05</v>
      </c>
      <c r="I694" s="8" t="s">
        <v>1660</v>
      </c>
      <c r="J694" s="8"/>
      <c r="K694" s="8"/>
      <c r="L694" s="60"/>
      <c r="M694" s="60"/>
      <c r="N694" s="7"/>
      <c r="O694" s="61">
        <f t="shared" si="30"/>
        <v>0</v>
      </c>
      <c r="P694" s="60">
        <f t="shared" si="31"/>
        <v>0</v>
      </c>
      <c r="Q694" t="str">
        <f t="shared" si="32"/>
        <v>DL Calci_0.05</v>
      </c>
      <c r="R694" t="str">
        <f>VLOOKUP(Q694,Data!D:F,2,0)</f>
        <v>MC7PD_B2B_0720_51</v>
      </c>
    </row>
    <row r="695" spans="1:18" x14ac:dyDescent="0.25">
      <c r="A695" s="7" t="s">
        <v>794</v>
      </c>
      <c r="B695" s="7" t="s">
        <v>977</v>
      </c>
      <c r="C695" s="7">
        <v>337353</v>
      </c>
      <c r="D695" s="7" t="s">
        <v>795</v>
      </c>
      <c r="E695" s="7" t="s">
        <v>1079</v>
      </c>
      <c r="F695" s="7" t="s">
        <v>1080</v>
      </c>
      <c r="G695" s="15" t="s">
        <v>932</v>
      </c>
      <c r="H695" s="16">
        <v>0.15</v>
      </c>
      <c r="I695" s="58" t="s">
        <v>1660</v>
      </c>
      <c r="J695" s="59">
        <v>0</v>
      </c>
      <c r="K695" s="59">
        <v>0</v>
      </c>
      <c r="L695" s="59">
        <v>0</v>
      </c>
      <c r="M695" s="60">
        <v>0</v>
      </c>
      <c r="N695" s="60">
        <v>0</v>
      </c>
      <c r="O695" s="61">
        <f t="shared" si="30"/>
        <v>0</v>
      </c>
      <c r="P695" s="60">
        <f t="shared" si="31"/>
        <v>0</v>
      </c>
      <c r="Q695" t="str">
        <f t="shared" si="32"/>
        <v>Fino_0.15</v>
      </c>
      <c r="R695" t="str">
        <f>VLOOKUP(Q695,Data!D:F,2,0)</f>
        <v>MC7PD_B2B_0720_88</v>
      </c>
    </row>
    <row r="696" spans="1:18" x14ac:dyDescent="0.25">
      <c r="A696" s="7" t="s">
        <v>794</v>
      </c>
      <c r="B696" s="7" t="s">
        <v>977</v>
      </c>
      <c r="C696" s="7">
        <v>337353</v>
      </c>
      <c r="D696" s="7" t="s">
        <v>795</v>
      </c>
      <c r="E696" s="7" t="s">
        <v>1079</v>
      </c>
      <c r="F696" s="7" t="s">
        <v>1080</v>
      </c>
      <c r="G696" s="15" t="s">
        <v>933</v>
      </c>
      <c r="H696" s="16">
        <v>0.15</v>
      </c>
      <c r="I696" s="58" t="s">
        <v>1660</v>
      </c>
      <c r="J696" s="59">
        <v>0</v>
      </c>
      <c r="K696" s="59">
        <v>0</v>
      </c>
      <c r="L696" s="59">
        <v>0</v>
      </c>
      <c r="M696" s="60">
        <v>0</v>
      </c>
      <c r="N696" s="60">
        <v>0</v>
      </c>
      <c r="O696" s="61">
        <f t="shared" si="30"/>
        <v>0</v>
      </c>
      <c r="P696" s="60">
        <f t="shared" si="31"/>
        <v>0</v>
      </c>
      <c r="Q696" t="str">
        <f t="shared" si="32"/>
        <v>Fresh 110/ 180_0.15</v>
      </c>
      <c r="R696" t="str">
        <f>VLOOKUP(Q696,Data!D:F,2,0)</f>
        <v>MC7PD_B2B_0720_107</v>
      </c>
    </row>
    <row r="697" spans="1:18" x14ac:dyDescent="0.25">
      <c r="A697" s="7" t="s">
        <v>794</v>
      </c>
      <c r="B697" s="7" t="s">
        <v>977</v>
      </c>
      <c r="C697" s="7">
        <v>337353</v>
      </c>
      <c r="D697" s="7" t="s">
        <v>795</v>
      </c>
      <c r="E697" s="7" t="s">
        <v>1079</v>
      </c>
      <c r="F697" s="7" t="s">
        <v>1080</v>
      </c>
      <c r="G697" s="7" t="s">
        <v>934</v>
      </c>
      <c r="H697" s="13">
        <v>0.1</v>
      </c>
      <c r="I697" s="8" t="s">
        <v>1660</v>
      </c>
      <c r="J697" s="8"/>
      <c r="K697" s="8"/>
      <c r="L697" s="60"/>
      <c r="M697" s="60"/>
      <c r="N697" s="7"/>
      <c r="O697" s="61">
        <f t="shared" si="30"/>
        <v>0</v>
      </c>
      <c r="P697" s="60">
        <f t="shared" si="31"/>
        <v>0</v>
      </c>
      <c r="Q697" t="str">
        <f t="shared" si="32"/>
        <v>Fresh 1L_0.1</v>
      </c>
      <c r="R697" t="str">
        <f>VLOOKUP(Q697,Data!D:F,2,0)</f>
        <v>MC7PD_B2B_0720_120</v>
      </c>
    </row>
    <row r="698" spans="1:18" x14ac:dyDescent="0.25">
      <c r="A698" s="7" t="s">
        <v>794</v>
      </c>
      <c r="B698" s="7" t="s">
        <v>977</v>
      </c>
      <c r="C698" s="7">
        <v>337353</v>
      </c>
      <c r="D698" s="7" t="s">
        <v>795</v>
      </c>
      <c r="E698" s="7" t="s">
        <v>1079</v>
      </c>
      <c r="F698" s="7" t="s">
        <v>1080</v>
      </c>
      <c r="G698" s="15" t="s">
        <v>105</v>
      </c>
      <c r="H698" s="13">
        <v>0.1</v>
      </c>
      <c r="I698" s="8" t="s">
        <v>1660</v>
      </c>
      <c r="J698" s="8"/>
      <c r="K698" s="8"/>
      <c r="L698" s="60"/>
      <c r="M698" s="60"/>
      <c r="N698" s="7"/>
      <c r="O698" s="61">
        <f t="shared" si="30"/>
        <v>0</v>
      </c>
      <c r="P698" s="60">
        <f t="shared" si="31"/>
        <v>0</v>
      </c>
      <c r="Q698" t="str">
        <f t="shared" si="32"/>
        <v>Hoan Hao 1L_0.1</v>
      </c>
      <c r="R698" t="str">
        <f>VLOOKUP(Q698,Data!D:F,2,0)</f>
        <v>MC7PD_B2B_0720_138</v>
      </c>
    </row>
    <row r="699" spans="1:18" x14ac:dyDescent="0.25">
      <c r="A699" s="7" t="s">
        <v>794</v>
      </c>
      <c r="B699" s="7" t="s">
        <v>977</v>
      </c>
      <c r="C699" s="7">
        <v>337353</v>
      </c>
      <c r="D699" s="7" t="s">
        <v>795</v>
      </c>
      <c r="E699" s="7" t="s">
        <v>1079</v>
      </c>
      <c r="F699" s="7" t="s">
        <v>1080</v>
      </c>
      <c r="G699" s="15" t="s">
        <v>110</v>
      </c>
      <c r="H699" s="13">
        <v>0.1</v>
      </c>
      <c r="I699" s="8" t="s">
        <v>1660</v>
      </c>
      <c r="J699" s="8"/>
      <c r="K699" s="8"/>
      <c r="L699" s="60"/>
      <c r="M699" s="60"/>
      <c r="N699" s="7"/>
      <c r="O699" s="61">
        <f t="shared" si="30"/>
        <v>0</v>
      </c>
      <c r="P699" s="60">
        <f t="shared" si="31"/>
        <v>0</v>
      </c>
      <c r="Q699" t="str">
        <f t="shared" si="32"/>
        <v>Ovaltine 110/ 180_0.1</v>
      </c>
      <c r="R699" t="str">
        <f>VLOOKUP(Q699,Data!D:F,2,0)</f>
        <v>MC7PD_B2B_0720_160</v>
      </c>
    </row>
    <row r="700" spans="1:18" x14ac:dyDescent="0.25">
      <c r="A700" s="7" t="s">
        <v>794</v>
      </c>
      <c r="B700" s="7" t="s">
        <v>977</v>
      </c>
      <c r="C700" s="7">
        <v>337353</v>
      </c>
      <c r="D700" s="7" t="s">
        <v>795</v>
      </c>
      <c r="E700" s="7" t="s">
        <v>1079</v>
      </c>
      <c r="F700" s="7" t="s">
        <v>1080</v>
      </c>
      <c r="G700" s="7" t="s">
        <v>113</v>
      </c>
      <c r="H700" s="13">
        <v>0.1</v>
      </c>
      <c r="I700" s="8" t="s">
        <v>1660</v>
      </c>
      <c r="J700" s="8">
        <v>33409818.18181818</v>
      </c>
      <c r="K700" s="8">
        <v>35145090.909090906</v>
      </c>
      <c r="L700" s="60">
        <v>38028727.272727266</v>
      </c>
      <c r="M700" s="60">
        <v>5203636.3636363633</v>
      </c>
      <c r="N700" s="7">
        <v>13832363.636363635</v>
      </c>
      <c r="O700" s="61">
        <f t="shared" si="30"/>
        <v>25100000</v>
      </c>
      <c r="P700" s="60">
        <f t="shared" si="31"/>
        <v>8300000</v>
      </c>
      <c r="Q700" t="str">
        <f t="shared" si="32"/>
        <v>YM 110/ 170_0.1</v>
      </c>
      <c r="R700" t="str">
        <f>VLOOKUP(Q700,Data!D:F,2,0)</f>
        <v>MC7PD_B2B_0720_184</v>
      </c>
    </row>
    <row r="701" spans="1:18" x14ac:dyDescent="0.25">
      <c r="A701" s="7" t="s">
        <v>794</v>
      </c>
      <c r="B701" s="7" t="s">
        <v>977</v>
      </c>
      <c r="C701" s="7">
        <v>337353</v>
      </c>
      <c r="D701" s="7" t="s">
        <v>795</v>
      </c>
      <c r="E701" s="7" t="s">
        <v>1081</v>
      </c>
      <c r="F701" s="7" t="s">
        <v>1082</v>
      </c>
      <c r="G701" s="15" t="s">
        <v>107</v>
      </c>
      <c r="H701" s="16">
        <v>0.1</v>
      </c>
      <c r="I701" s="58" t="s">
        <v>1661</v>
      </c>
      <c r="J701" s="59">
        <v>221131818.18181816</v>
      </c>
      <c r="K701" s="59">
        <v>243452251.81818181</v>
      </c>
      <c r="L701" s="59">
        <v>72973500</v>
      </c>
      <c r="M701" s="60">
        <v>57399999.999999993</v>
      </c>
      <c r="N701" s="60">
        <v>516599999.99999994</v>
      </c>
      <c r="O701" s="61">
        <f t="shared" si="30"/>
        <v>222300000</v>
      </c>
      <c r="P701" s="60">
        <f t="shared" si="31"/>
        <v>73400000</v>
      </c>
      <c r="Q701" t="str">
        <f t="shared" si="32"/>
        <v>DL Gold_0.1</v>
      </c>
      <c r="R701" t="str">
        <f>VLOOKUP(Q701,Data!D:F,2,0)</f>
        <v>MC7PD_B2B_0720_62</v>
      </c>
    </row>
    <row r="702" spans="1:18" x14ac:dyDescent="0.25">
      <c r="A702" s="7" t="s">
        <v>794</v>
      </c>
      <c r="B702" s="7" t="s">
        <v>977</v>
      </c>
      <c r="C702" s="7">
        <v>337353</v>
      </c>
      <c r="D702" s="7" t="s">
        <v>795</v>
      </c>
      <c r="E702" s="7" t="s">
        <v>1081</v>
      </c>
      <c r="F702" s="7" t="s">
        <v>1082</v>
      </c>
      <c r="G702" s="15" t="s">
        <v>933</v>
      </c>
      <c r="H702" s="16">
        <v>0.15</v>
      </c>
      <c r="I702" s="58" t="s">
        <v>1661</v>
      </c>
      <c r="J702" s="59">
        <v>0</v>
      </c>
      <c r="K702" s="59">
        <v>0</v>
      </c>
      <c r="L702" s="59">
        <v>0</v>
      </c>
      <c r="M702" s="60">
        <v>0</v>
      </c>
      <c r="N702" s="60">
        <v>0</v>
      </c>
      <c r="O702" s="61">
        <f t="shared" si="30"/>
        <v>0</v>
      </c>
      <c r="P702" s="60">
        <f t="shared" si="31"/>
        <v>0</v>
      </c>
      <c r="Q702" t="str">
        <f t="shared" si="32"/>
        <v>Fresh 110/ 180_0.15</v>
      </c>
      <c r="R702" t="str">
        <f>VLOOKUP(Q702,Data!D:F,2,0)</f>
        <v>MC7PD_B2B_0720_107</v>
      </c>
    </row>
    <row r="703" spans="1:18" x14ac:dyDescent="0.25">
      <c r="A703" s="7" t="s">
        <v>794</v>
      </c>
      <c r="B703" s="7" t="s">
        <v>768</v>
      </c>
      <c r="C703" s="7">
        <v>337353</v>
      </c>
      <c r="D703" s="7" t="s">
        <v>795</v>
      </c>
      <c r="E703" s="7" t="s">
        <v>218</v>
      </c>
      <c r="F703" s="7" t="s">
        <v>219</v>
      </c>
      <c r="G703" s="7" t="s">
        <v>104</v>
      </c>
      <c r="H703" s="19">
        <v>0.15</v>
      </c>
      <c r="I703" s="58" t="s">
        <v>1472</v>
      </c>
      <c r="J703" s="59">
        <v>9534545.4545454532</v>
      </c>
      <c r="K703" s="59">
        <v>5630909.0909090908</v>
      </c>
      <c r="L703" s="59">
        <v>3730909.0909090908</v>
      </c>
      <c r="M703" s="60">
        <v>4560000</v>
      </c>
      <c r="N703" s="60">
        <v>5803636.3636363633</v>
      </c>
      <c r="O703" s="61">
        <f t="shared" si="30"/>
        <v>5900000</v>
      </c>
      <c r="P703" s="60">
        <f t="shared" si="31"/>
        <v>2900000</v>
      </c>
      <c r="Q703" t="str">
        <f t="shared" si="32"/>
        <v>Cup yogurt_0.15</v>
      </c>
      <c r="R703" t="str">
        <f>VLOOKUP(Q703,Data!D:F,2,0)</f>
        <v>MC7PD_B2B_0720_37</v>
      </c>
    </row>
    <row r="704" spans="1:18" x14ac:dyDescent="0.25">
      <c r="A704" s="7" t="s">
        <v>794</v>
      </c>
      <c r="B704" s="7" t="s">
        <v>768</v>
      </c>
      <c r="C704" s="7">
        <v>337353</v>
      </c>
      <c r="D704" s="7" t="s">
        <v>795</v>
      </c>
      <c r="E704" s="7" t="s">
        <v>218</v>
      </c>
      <c r="F704" s="7" t="s">
        <v>219</v>
      </c>
      <c r="G704" s="7" t="s">
        <v>934</v>
      </c>
      <c r="H704" s="19">
        <v>0.12</v>
      </c>
      <c r="I704" s="58" t="s">
        <v>1472</v>
      </c>
      <c r="J704" s="59">
        <v>0</v>
      </c>
      <c r="K704" s="59">
        <v>0</v>
      </c>
      <c r="L704" s="59">
        <v>1656981.8181818181</v>
      </c>
      <c r="M704" s="60">
        <v>2319774.5454545454</v>
      </c>
      <c r="N704" s="60">
        <v>662792.72727272718</v>
      </c>
      <c r="O704" s="61">
        <f t="shared" si="30"/>
        <v>900000</v>
      </c>
      <c r="P704" s="60">
        <f t="shared" si="31"/>
        <v>400000</v>
      </c>
      <c r="Q704" t="str">
        <f t="shared" si="32"/>
        <v>Fresh 1L_0.12</v>
      </c>
      <c r="R704" t="str">
        <f>VLOOKUP(Q704,Data!D:F,2,0)</f>
        <v>MC7PD_B2B_0720_123</v>
      </c>
    </row>
    <row r="705" spans="1:18" x14ac:dyDescent="0.25">
      <c r="A705" s="7" t="s">
        <v>794</v>
      </c>
      <c r="B705" s="7" t="s">
        <v>768</v>
      </c>
      <c r="C705" s="7">
        <v>337353</v>
      </c>
      <c r="D705" s="7" t="s">
        <v>795</v>
      </c>
      <c r="E705" s="7" t="s">
        <v>218</v>
      </c>
      <c r="F705" s="7" t="s">
        <v>219</v>
      </c>
      <c r="G705" s="7" t="s">
        <v>105</v>
      </c>
      <c r="H705" s="19">
        <v>0.12</v>
      </c>
      <c r="I705" s="58" t="s">
        <v>1472</v>
      </c>
      <c r="J705" s="59">
        <v>15883636.363636361</v>
      </c>
      <c r="K705" s="59">
        <v>10925672.727272727</v>
      </c>
      <c r="L705" s="59">
        <v>3471709.0909090908</v>
      </c>
      <c r="M705" s="60">
        <v>6943418.1818181816</v>
      </c>
      <c r="N705" s="60">
        <v>8100654.5454545449</v>
      </c>
      <c r="O705" s="61">
        <f t="shared" si="30"/>
        <v>9100000</v>
      </c>
      <c r="P705" s="60">
        <f t="shared" si="31"/>
        <v>3600000</v>
      </c>
      <c r="Q705" t="str">
        <f t="shared" si="32"/>
        <v>Hoan Hao 1L_0.12</v>
      </c>
      <c r="R705" t="str">
        <f>VLOOKUP(Q705,Data!D:F,2,0)</f>
        <v>MC7PD_B2B_0720_140</v>
      </c>
    </row>
    <row r="706" spans="1:18" x14ac:dyDescent="0.25">
      <c r="A706" s="7" t="s">
        <v>794</v>
      </c>
      <c r="B706" s="7" t="s">
        <v>768</v>
      </c>
      <c r="C706" s="7">
        <v>337353</v>
      </c>
      <c r="D706" s="7" t="s">
        <v>795</v>
      </c>
      <c r="E706" s="7" t="s">
        <v>218</v>
      </c>
      <c r="F706" s="7" t="s">
        <v>219</v>
      </c>
      <c r="G706" s="7" t="s">
        <v>106</v>
      </c>
      <c r="H706" s="19">
        <v>0.09</v>
      </c>
      <c r="I706" s="58" t="s">
        <v>1472</v>
      </c>
      <c r="J706" s="59">
        <v>0</v>
      </c>
      <c r="K706" s="59">
        <v>1366254.5454545454</v>
      </c>
      <c r="L706" s="59">
        <v>5519127.2727272725</v>
      </c>
      <c r="M706" s="60">
        <v>0</v>
      </c>
      <c r="N706" s="60">
        <v>0</v>
      </c>
      <c r="O706" s="61">
        <f t="shared" ref="O706:O769" si="33">IFERROR(ROUND(AVERAGE(J706:N706),-5),0)</f>
        <v>1400000</v>
      </c>
      <c r="P706" s="60">
        <f t="shared" ref="P706:P769" si="34">ROUND(H706*O706*3*1.1,-5)</f>
        <v>400000</v>
      </c>
      <c r="Q706" t="str">
        <f t="shared" si="32"/>
        <v>Hoan Hao Tin_0.09</v>
      </c>
      <c r="R706" t="str">
        <f>VLOOKUP(Q706,Data!D:F,2,0)</f>
        <v>MC7PD_B2B_0720_150</v>
      </c>
    </row>
    <row r="707" spans="1:18" x14ac:dyDescent="0.25">
      <c r="A707" s="7" t="s">
        <v>794</v>
      </c>
      <c r="B707" s="7" t="s">
        <v>768</v>
      </c>
      <c r="C707" s="7">
        <v>337353</v>
      </c>
      <c r="D707" s="7" t="s">
        <v>795</v>
      </c>
      <c r="E707" s="7" t="s">
        <v>218</v>
      </c>
      <c r="F707" s="7" t="s">
        <v>219</v>
      </c>
      <c r="G707" s="9" t="s">
        <v>111</v>
      </c>
      <c r="H707" s="19">
        <v>0.08</v>
      </c>
      <c r="I707" s="58" t="s">
        <v>1472</v>
      </c>
      <c r="J707" s="59">
        <v>4145454.5454545449</v>
      </c>
      <c r="K707" s="59">
        <v>3316363.6363636362</v>
      </c>
      <c r="L707" s="59">
        <v>829090.90909090906</v>
      </c>
      <c r="M707" s="60">
        <v>2487272.7272727271</v>
      </c>
      <c r="N707" s="60">
        <v>829090.90909090906</v>
      </c>
      <c r="O707" s="61">
        <f t="shared" si="33"/>
        <v>2300000</v>
      </c>
      <c r="P707" s="60">
        <f t="shared" si="34"/>
        <v>600000</v>
      </c>
      <c r="Q707" t="str">
        <f t="shared" ref="Q707:Q770" si="35">G707&amp;"_"&amp;H707</f>
        <v>Ovaltine 285_0.08</v>
      </c>
      <c r="R707" t="str">
        <f>VLOOKUP(Q707,Data!D:F,2,0)</f>
        <v>MC7PD_B2B_0720_164</v>
      </c>
    </row>
    <row r="708" spans="1:18" x14ac:dyDescent="0.25">
      <c r="A708" s="7" t="s">
        <v>794</v>
      </c>
      <c r="B708" s="7" t="s">
        <v>768</v>
      </c>
      <c r="C708" s="7">
        <v>337353</v>
      </c>
      <c r="D708" s="7" t="s">
        <v>795</v>
      </c>
      <c r="E708" s="7" t="s">
        <v>220</v>
      </c>
      <c r="F708" s="7" t="s">
        <v>221</v>
      </c>
      <c r="G708" s="7" t="s">
        <v>104</v>
      </c>
      <c r="H708" s="19">
        <v>0.15</v>
      </c>
      <c r="I708" s="58" t="s">
        <v>1711</v>
      </c>
      <c r="J708" s="59">
        <v>0</v>
      </c>
      <c r="K708" s="59">
        <v>0</v>
      </c>
      <c r="L708" s="59">
        <v>1450909.0909090908</v>
      </c>
      <c r="M708" s="60">
        <v>0</v>
      </c>
      <c r="N708" s="60">
        <v>0</v>
      </c>
      <c r="O708" s="61">
        <f t="shared" si="33"/>
        <v>300000</v>
      </c>
      <c r="P708" s="60">
        <f t="shared" si="34"/>
        <v>100000</v>
      </c>
      <c r="Q708" t="str">
        <f t="shared" si="35"/>
        <v>Cup yogurt_0.15</v>
      </c>
      <c r="R708" t="str">
        <f>VLOOKUP(Q708,Data!D:F,2,0)</f>
        <v>MC7PD_B2B_0720_37</v>
      </c>
    </row>
    <row r="709" spans="1:18" x14ac:dyDescent="0.25">
      <c r="A709" s="7" t="s">
        <v>794</v>
      </c>
      <c r="B709" s="7" t="s">
        <v>768</v>
      </c>
      <c r="C709" s="7">
        <v>337353</v>
      </c>
      <c r="D709" s="7" t="s">
        <v>795</v>
      </c>
      <c r="E709" s="7" t="s">
        <v>220</v>
      </c>
      <c r="F709" s="7" t="s">
        <v>221</v>
      </c>
      <c r="G709" s="7" t="s">
        <v>105</v>
      </c>
      <c r="H709" s="19">
        <v>0.12</v>
      </c>
      <c r="I709" s="58" t="s">
        <v>1711</v>
      </c>
      <c r="J709" s="59">
        <v>2836363.6363636362</v>
      </c>
      <c r="K709" s="59">
        <v>2893090.9090909087</v>
      </c>
      <c r="L709" s="59">
        <v>0</v>
      </c>
      <c r="M709" s="60">
        <v>0</v>
      </c>
      <c r="N709" s="60">
        <v>0</v>
      </c>
      <c r="O709" s="61">
        <f t="shared" si="33"/>
        <v>1100000</v>
      </c>
      <c r="P709" s="60">
        <f t="shared" si="34"/>
        <v>400000</v>
      </c>
      <c r="Q709" t="str">
        <f t="shared" si="35"/>
        <v>Hoan Hao 1L_0.12</v>
      </c>
      <c r="R709" t="str">
        <f>VLOOKUP(Q709,Data!D:F,2,0)</f>
        <v>MC7PD_B2B_0720_140</v>
      </c>
    </row>
    <row r="710" spans="1:18" x14ac:dyDescent="0.25">
      <c r="A710" s="7" t="s">
        <v>794</v>
      </c>
      <c r="B710" s="7" t="s">
        <v>768</v>
      </c>
      <c r="C710" s="7">
        <v>337353</v>
      </c>
      <c r="D710" s="7" t="s">
        <v>795</v>
      </c>
      <c r="E710" s="7" t="s">
        <v>220</v>
      </c>
      <c r="F710" s="7" t="s">
        <v>221</v>
      </c>
      <c r="G710" s="7" t="s">
        <v>106</v>
      </c>
      <c r="H710" s="19">
        <v>0.09</v>
      </c>
      <c r="I710" s="58" t="s">
        <v>1711</v>
      </c>
      <c r="J710" s="59">
        <v>0</v>
      </c>
      <c r="K710" s="59">
        <v>0</v>
      </c>
      <c r="L710" s="59">
        <v>3449454.5454545449</v>
      </c>
      <c r="M710" s="60">
        <v>0</v>
      </c>
      <c r="N710" s="60">
        <v>0</v>
      </c>
      <c r="O710" s="61">
        <f t="shared" si="33"/>
        <v>700000</v>
      </c>
      <c r="P710" s="60">
        <f t="shared" si="34"/>
        <v>200000</v>
      </c>
      <c r="Q710" t="str">
        <f t="shared" si="35"/>
        <v>Hoan Hao Tin_0.09</v>
      </c>
      <c r="R710" t="str">
        <f>VLOOKUP(Q710,Data!D:F,2,0)</f>
        <v>MC7PD_B2B_0720_150</v>
      </c>
    </row>
    <row r="711" spans="1:18" x14ac:dyDescent="0.25">
      <c r="A711" s="7" t="s">
        <v>794</v>
      </c>
      <c r="B711" s="7" t="s">
        <v>768</v>
      </c>
      <c r="C711" s="7">
        <v>337353</v>
      </c>
      <c r="D711" s="7" t="s">
        <v>795</v>
      </c>
      <c r="E711" s="7" t="s">
        <v>220</v>
      </c>
      <c r="F711" s="7" t="s">
        <v>221</v>
      </c>
      <c r="G711" s="9" t="s">
        <v>111</v>
      </c>
      <c r="H711" s="19">
        <v>0.08</v>
      </c>
      <c r="I711" s="58" t="s">
        <v>1711</v>
      </c>
      <c r="J711" s="59">
        <v>3316363.6363636362</v>
      </c>
      <c r="K711" s="59">
        <v>0</v>
      </c>
      <c r="L711" s="59">
        <v>5803636.3636363633</v>
      </c>
      <c r="M711" s="60">
        <v>0</v>
      </c>
      <c r="N711" s="60">
        <v>0</v>
      </c>
      <c r="O711" s="61">
        <f t="shared" si="33"/>
        <v>1800000</v>
      </c>
      <c r="P711" s="60">
        <f t="shared" si="34"/>
        <v>500000</v>
      </c>
      <c r="Q711" t="str">
        <f t="shared" si="35"/>
        <v>Ovaltine 285_0.08</v>
      </c>
      <c r="R711" t="str">
        <f>VLOOKUP(Q711,Data!D:F,2,0)</f>
        <v>MC7PD_B2B_0720_164</v>
      </c>
    </row>
    <row r="712" spans="1:18" x14ac:dyDescent="0.25">
      <c r="A712" s="7" t="s">
        <v>794</v>
      </c>
      <c r="B712" s="7" t="s">
        <v>768</v>
      </c>
      <c r="C712" s="7">
        <v>337353</v>
      </c>
      <c r="D712" s="7" t="s">
        <v>795</v>
      </c>
      <c r="E712" s="7" t="s">
        <v>220</v>
      </c>
      <c r="F712" s="7" t="s">
        <v>221</v>
      </c>
      <c r="G712" s="7" t="s">
        <v>114</v>
      </c>
      <c r="H712" s="19">
        <v>0.1</v>
      </c>
      <c r="I712" s="58" t="s">
        <v>1711</v>
      </c>
      <c r="J712" s="59">
        <v>0</v>
      </c>
      <c r="K712" s="59">
        <v>0</v>
      </c>
      <c r="L712" s="59">
        <v>0</v>
      </c>
      <c r="M712" s="60">
        <v>0</v>
      </c>
      <c r="N712" s="60">
        <v>0</v>
      </c>
      <c r="O712" s="61">
        <f t="shared" si="33"/>
        <v>0</v>
      </c>
      <c r="P712" s="60">
        <f t="shared" si="34"/>
        <v>0</v>
      </c>
      <c r="Q712" t="str">
        <f t="shared" si="35"/>
        <v>YM Bottle_0.1</v>
      </c>
      <c r="R712" t="str">
        <f>VLOOKUP(Q712,Data!D:F,2,0)</f>
        <v>MC7PD_B2B_0720_194</v>
      </c>
    </row>
    <row r="713" spans="1:18" x14ac:dyDescent="0.25">
      <c r="A713" s="7" t="s">
        <v>794</v>
      </c>
      <c r="B713" s="7" t="s">
        <v>768</v>
      </c>
      <c r="C713" s="7">
        <v>337353</v>
      </c>
      <c r="D713" s="7" t="s">
        <v>795</v>
      </c>
      <c r="E713" s="7" t="s">
        <v>222</v>
      </c>
      <c r="F713" s="7" t="s">
        <v>223</v>
      </c>
      <c r="G713" s="7" t="s">
        <v>104</v>
      </c>
      <c r="H713" s="19">
        <v>0.15</v>
      </c>
      <c r="I713" s="58" t="s">
        <v>1712</v>
      </c>
      <c r="J713" s="59">
        <v>0</v>
      </c>
      <c r="K713" s="59">
        <v>0</v>
      </c>
      <c r="L713" s="59">
        <v>0</v>
      </c>
      <c r="M713" s="60">
        <v>0</v>
      </c>
      <c r="N713" s="60">
        <v>0</v>
      </c>
      <c r="O713" s="61">
        <f t="shared" si="33"/>
        <v>0</v>
      </c>
      <c r="P713" s="60">
        <f t="shared" si="34"/>
        <v>0</v>
      </c>
      <c r="Q713" t="str">
        <f t="shared" si="35"/>
        <v>Cup yogurt_0.15</v>
      </c>
      <c r="R713" t="str">
        <f>VLOOKUP(Q713,Data!D:F,2,0)</f>
        <v>MC7PD_B2B_0720_37</v>
      </c>
    </row>
    <row r="714" spans="1:18" x14ac:dyDescent="0.25">
      <c r="A714" s="7" t="s">
        <v>794</v>
      </c>
      <c r="B714" s="7" t="s">
        <v>768</v>
      </c>
      <c r="C714" s="7">
        <v>337353</v>
      </c>
      <c r="D714" s="7" t="s">
        <v>795</v>
      </c>
      <c r="E714" s="7" t="s">
        <v>222</v>
      </c>
      <c r="F714" s="7" t="s">
        <v>223</v>
      </c>
      <c r="G714" s="7" t="s">
        <v>934</v>
      </c>
      <c r="H714" s="19">
        <v>0.12</v>
      </c>
      <c r="I714" s="58" t="s">
        <v>1712</v>
      </c>
      <c r="J714" s="59">
        <v>0</v>
      </c>
      <c r="K714" s="59">
        <v>0</v>
      </c>
      <c r="L714" s="59">
        <v>0</v>
      </c>
      <c r="M714" s="60">
        <v>0</v>
      </c>
      <c r="N714" s="60">
        <v>0</v>
      </c>
      <c r="O714" s="61">
        <f t="shared" si="33"/>
        <v>0</v>
      </c>
      <c r="P714" s="60">
        <f t="shared" si="34"/>
        <v>0</v>
      </c>
      <c r="Q714" t="str">
        <f t="shared" si="35"/>
        <v>Fresh 1L_0.12</v>
      </c>
      <c r="R714" t="str">
        <f>VLOOKUP(Q714,Data!D:F,2,0)</f>
        <v>MC7PD_B2B_0720_123</v>
      </c>
    </row>
    <row r="715" spans="1:18" x14ac:dyDescent="0.25">
      <c r="A715" s="7" t="s">
        <v>794</v>
      </c>
      <c r="B715" s="7" t="s">
        <v>768</v>
      </c>
      <c r="C715" s="7">
        <v>337353</v>
      </c>
      <c r="D715" s="7" t="s">
        <v>795</v>
      </c>
      <c r="E715" s="7" t="s">
        <v>222</v>
      </c>
      <c r="F715" s="7" t="s">
        <v>223</v>
      </c>
      <c r="G715" s="7" t="s">
        <v>105</v>
      </c>
      <c r="H715" s="19">
        <v>0.12</v>
      </c>
      <c r="I715" s="58" t="s">
        <v>1712</v>
      </c>
      <c r="J715" s="59">
        <v>1701818.1818181816</v>
      </c>
      <c r="K715" s="59">
        <v>3471709.0909090908</v>
      </c>
      <c r="L715" s="59">
        <v>0</v>
      </c>
      <c r="M715" s="60">
        <v>0</v>
      </c>
      <c r="N715" s="60">
        <v>0</v>
      </c>
      <c r="O715" s="61">
        <f t="shared" si="33"/>
        <v>1000000</v>
      </c>
      <c r="P715" s="60">
        <f t="shared" si="34"/>
        <v>400000</v>
      </c>
      <c r="Q715" t="str">
        <f t="shared" si="35"/>
        <v>Hoan Hao 1L_0.12</v>
      </c>
      <c r="R715" t="str">
        <f>VLOOKUP(Q715,Data!D:F,2,0)</f>
        <v>MC7PD_B2B_0720_140</v>
      </c>
    </row>
    <row r="716" spans="1:18" x14ac:dyDescent="0.25">
      <c r="A716" s="7" t="s">
        <v>794</v>
      </c>
      <c r="B716" s="7" t="s">
        <v>768</v>
      </c>
      <c r="C716" s="7">
        <v>337353</v>
      </c>
      <c r="D716" s="7" t="s">
        <v>795</v>
      </c>
      <c r="E716" s="7" t="s">
        <v>222</v>
      </c>
      <c r="F716" s="7" t="s">
        <v>223</v>
      </c>
      <c r="G716" s="7" t="s">
        <v>106</v>
      </c>
      <c r="H716" s="19">
        <v>0.09</v>
      </c>
      <c r="I716" s="58" t="s">
        <v>1712</v>
      </c>
      <c r="J716" s="59">
        <v>2029090.9090909089</v>
      </c>
      <c r="K716" s="59">
        <v>0</v>
      </c>
      <c r="L716" s="59">
        <v>0</v>
      </c>
      <c r="M716" s="60">
        <v>0</v>
      </c>
      <c r="N716" s="60">
        <v>0</v>
      </c>
      <c r="O716" s="61">
        <f t="shared" si="33"/>
        <v>400000</v>
      </c>
      <c r="P716" s="60">
        <f t="shared" si="34"/>
        <v>100000</v>
      </c>
      <c r="Q716" t="str">
        <f t="shared" si="35"/>
        <v>Hoan Hao Tin_0.09</v>
      </c>
      <c r="R716" t="str">
        <f>VLOOKUP(Q716,Data!D:F,2,0)</f>
        <v>MC7PD_B2B_0720_150</v>
      </c>
    </row>
    <row r="717" spans="1:18" x14ac:dyDescent="0.25">
      <c r="A717" s="7" t="s">
        <v>794</v>
      </c>
      <c r="B717" s="7" t="s">
        <v>768</v>
      </c>
      <c r="C717" s="7">
        <v>337353</v>
      </c>
      <c r="D717" s="7" t="s">
        <v>795</v>
      </c>
      <c r="E717" s="7" t="s">
        <v>224</v>
      </c>
      <c r="F717" s="7" t="s">
        <v>225</v>
      </c>
      <c r="G717" s="7" t="s">
        <v>104</v>
      </c>
      <c r="H717" s="19">
        <v>0.15</v>
      </c>
      <c r="I717" s="58" t="s">
        <v>1473</v>
      </c>
      <c r="J717" s="59">
        <v>0</v>
      </c>
      <c r="K717" s="59">
        <v>0</v>
      </c>
      <c r="L717" s="59">
        <v>0</v>
      </c>
      <c r="M717" s="60">
        <v>0</v>
      </c>
      <c r="N717" s="60">
        <v>0</v>
      </c>
      <c r="O717" s="61">
        <f t="shared" si="33"/>
        <v>0</v>
      </c>
      <c r="P717" s="60">
        <f t="shared" si="34"/>
        <v>0</v>
      </c>
      <c r="Q717" t="str">
        <f t="shared" si="35"/>
        <v>Cup yogurt_0.15</v>
      </c>
      <c r="R717" t="str">
        <f>VLOOKUP(Q717,Data!D:F,2,0)</f>
        <v>MC7PD_B2B_0720_37</v>
      </c>
    </row>
    <row r="718" spans="1:18" x14ac:dyDescent="0.25">
      <c r="A718" s="7" t="s">
        <v>794</v>
      </c>
      <c r="B718" s="7" t="s">
        <v>768</v>
      </c>
      <c r="C718" s="7">
        <v>337353</v>
      </c>
      <c r="D718" s="7" t="s">
        <v>795</v>
      </c>
      <c r="E718" s="7" t="s">
        <v>224</v>
      </c>
      <c r="F718" s="7" t="s">
        <v>225</v>
      </c>
      <c r="G718" s="7" t="s">
        <v>933</v>
      </c>
      <c r="H718" s="19">
        <v>0.12</v>
      </c>
      <c r="I718" s="58" t="s">
        <v>1473</v>
      </c>
      <c r="J718" s="59">
        <v>10915640.909090908</v>
      </c>
      <c r="K718" s="59">
        <v>20271904.545454543</v>
      </c>
      <c r="L718" s="59">
        <v>24950036.363636363</v>
      </c>
      <c r="M718" s="60">
        <v>3118754.5454545454</v>
      </c>
      <c r="N718" s="60">
        <v>20271904.545454543</v>
      </c>
      <c r="O718" s="61">
        <f t="shared" si="33"/>
        <v>15900000</v>
      </c>
      <c r="P718" s="60">
        <f t="shared" si="34"/>
        <v>6300000</v>
      </c>
      <c r="Q718" t="str">
        <f t="shared" si="35"/>
        <v>Fresh 110/ 180_0.12</v>
      </c>
      <c r="R718" t="str">
        <f>VLOOKUP(Q718,Data!D:F,2,0)</f>
        <v>MC7PD_B2B_0720_103</v>
      </c>
    </row>
    <row r="719" spans="1:18" x14ac:dyDescent="0.25">
      <c r="A719" s="7" t="s">
        <v>794</v>
      </c>
      <c r="B719" s="7" t="s">
        <v>768</v>
      </c>
      <c r="C719" s="7">
        <v>337353</v>
      </c>
      <c r="D719" s="7" t="s">
        <v>795</v>
      </c>
      <c r="E719" s="7" t="s">
        <v>224</v>
      </c>
      <c r="F719" s="7" t="s">
        <v>225</v>
      </c>
      <c r="G719" s="7" t="s">
        <v>110</v>
      </c>
      <c r="H719" s="19">
        <v>0.08</v>
      </c>
      <c r="I719" s="58" t="s">
        <v>1473</v>
      </c>
      <c r="J719" s="59">
        <v>3992727.2727272725</v>
      </c>
      <c r="K719" s="59">
        <v>13309090.909090908</v>
      </c>
      <c r="L719" s="59">
        <v>25287272.727272727</v>
      </c>
      <c r="M719" s="60">
        <v>13309090.909090908</v>
      </c>
      <c r="N719" s="60">
        <v>37265454.545454539</v>
      </c>
      <c r="O719" s="61">
        <f t="shared" si="33"/>
        <v>18600000</v>
      </c>
      <c r="P719" s="60">
        <f t="shared" si="34"/>
        <v>4900000</v>
      </c>
      <c r="Q719" t="str">
        <f t="shared" si="35"/>
        <v>Ovaltine 110/ 180_0.08</v>
      </c>
      <c r="R719" t="str">
        <f>VLOOKUP(Q719,Data!D:F,2,0)</f>
        <v>MC7PD_B2B_0720_158</v>
      </c>
    </row>
    <row r="720" spans="1:18" x14ac:dyDescent="0.25">
      <c r="A720" s="7" t="s">
        <v>794</v>
      </c>
      <c r="B720" s="7" t="s">
        <v>768</v>
      </c>
      <c r="C720" s="7">
        <v>337353</v>
      </c>
      <c r="D720" s="7" t="s">
        <v>795</v>
      </c>
      <c r="E720" s="7" t="s">
        <v>224</v>
      </c>
      <c r="F720" s="7" t="s">
        <v>225</v>
      </c>
      <c r="G720" s="7" t="s">
        <v>113</v>
      </c>
      <c r="H720" s="19">
        <v>0.08</v>
      </c>
      <c r="I720" s="58" t="s">
        <v>1473</v>
      </c>
      <c r="J720" s="59">
        <v>11272727.272727272</v>
      </c>
      <c r="K720" s="59">
        <v>24518181.818181816</v>
      </c>
      <c r="L720" s="59">
        <v>22545454.545454543</v>
      </c>
      <c r="M720" s="60">
        <v>11272727.272727272</v>
      </c>
      <c r="N720" s="60">
        <v>22545454.545454543</v>
      </c>
      <c r="O720" s="61">
        <f t="shared" si="33"/>
        <v>18400000</v>
      </c>
      <c r="P720" s="60">
        <f t="shared" si="34"/>
        <v>4900000</v>
      </c>
      <c r="Q720" t="str">
        <f t="shared" si="35"/>
        <v>YM 110/ 170_0.08</v>
      </c>
      <c r="R720" t="str">
        <f>VLOOKUP(Q720,Data!D:F,2,0)</f>
        <v>MC7PD_B2B_0720_181</v>
      </c>
    </row>
    <row r="721" spans="1:18" x14ac:dyDescent="0.25">
      <c r="A721" s="7" t="s">
        <v>794</v>
      </c>
      <c r="B721" s="7" t="s">
        <v>977</v>
      </c>
      <c r="C721" s="7">
        <v>337353</v>
      </c>
      <c r="D721" s="7" t="s">
        <v>795</v>
      </c>
      <c r="E721" s="7" t="s">
        <v>1083</v>
      </c>
      <c r="F721" s="7" t="s">
        <v>1084</v>
      </c>
      <c r="G721" s="15" t="s">
        <v>107</v>
      </c>
      <c r="H721" s="16">
        <v>0.1</v>
      </c>
      <c r="I721" s="62" t="e">
        <v>#N/A</v>
      </c>
      <c r="J721" s="59"/>
      <c r="K721" s="59"/>
      <c r="L721" s="59"/>
      <c r="M721" s="60"/>
      <c r="N721" s="60">
        <v>0</v>
      </c>
      <c r="O721" s="61">
        <f t="shared" si="33"/>
        <v>0</v>
      </c>
      <c r="P721" s="60">
        <f t="shared" si="34"/>
        <v>0</v>
      </c>
      <c r="Q721" t="str">
        <f t="shared" si="35"/>
        <v>DL Gold_0.1</v>
      </c>
      <c r="R721" t="str">
        <f>VLOOKUP(Q721,Data!D:F,2,0)</f>
        <v>MC7PD_B2B_0720_62</v>
      </c>
    </row>
    <row r="722" spans="1:18" x14ac:dyDescent="0.25">
      <c r="A722" s="7" t="s">
        <v>794</v>
      </c>
      <c r="B722" s="7" t="s">
        <v>977</v>
      </c>
      <c r="C722" s="7">
        <v>337353</v>
      </c>
      <c r="D722" s="7" t="s">
        <v>795</v>
      </c>
      <c r="E722" s="7" t="s">
        <v>1083</v>
      </c>
      <c r="F722" s="7" t="s">
        <v>1084</v>
      </c>
      <c r="G722" s="15" t="s">
        <v>933</v>
      </c>
      <c r="H722" s="16">
        <v>0.15</v>
      </c>
      <c r="I722" s="62" t="e">
        <v>#N/A</v>
      </c>
      <c r="J722" s="59"/>
      <c r="K722" s="59"/>
      <c r="L722" s="59"/>
      <c r="M722" s="60"/>
      <c r="N722" s="60">
        <v>0</v>
      </c>
      <c r="O722" s="61">
        <f t="shared" si="33"/>
        <v>0</v>
      </c>
      <c r="P722" s="60">
        <f t="shared" si="34"/>
        <v>0</v>
      </c>
      <c r="Q722" t="str">
        <f t="shared" si="35"/>
        <v>Fresh 110/ 180_0.15</v>
      </c>
      <c r="R722" t="str">
        <f>VLOOKUP(Q722,Data!D:F,2,0)</f>
        <v>MC7PD_B2B_0720_107</v>
      </c>
    </row>
    <row r="723" spans="1:18" x14ac:dyDescent="0.25">
      <c r="A723" s="7" t="s">
        <v>794</v>
      </c>
      <c r="B723" s="7" t="s">
        <v>977</v>
      </c>
      <c r="C723" s="7">
        <v>337353</v>
      </c>
      <c r="D723" s="7" t="s">
        <v>795</v>
      </c>
      <c r="E723" s="7" t="s">
        <v>1085</v>
      </c>
      <c r="F723" s="7" t="s">
        <v>1086</v>
      </c>
      <c r="G723" s="15" t="s">
        <v>107</v>
      </c>
      <c r="H723" s="16">
        <v>0.1</v>
      </c>
      <c r="I723" s="62" t="e">
        <v>#N/A</v>
      </c>
      <c r="J723" s="59"/>
      <c r="K723" s="59"/>
      <c r="L723" s="59"/>
      <c r="M723" s="60"/>
      <c r="N723" s="60">
        <v>0</v>
      </c>
      <c r="O723" s="61">
        <f t="shared" si="33"/>
        <v>0</v>
      </c>
      <c r="P723" s="60">
        <f t="shared" si="34"/>
        <v>0</v>
      </c>
      <c r="Q723" t="str">
        <f t="shared" si="35"/>
        <v>DL Gold_0.1</v>
      </c>
      <c r="R723" t="str">
        <f>VLOOKUP(Q723,Data!D:F,2,0)</f>
        <v>MC7PD_B2B_0720_62</v>
      </c>
    </row>
    <row r="724" spans="1:18" x14ac:dyDescent="0.25">
      <c r="A724" s="7" t="s">
        <v>794</v>
      </c>
      <c r="B724" s="7" t="s">
        <v>977</v>
      </c>
      <c r="C724" s="7">
        <v>337353</v>
      </c>
      <c r="D724" s="7" t="s">
        <v>795</v>
      </c>
      <c r="E724" s="7" t="s">
        <v>1085</v>
      </c>
      <c r="F724" s="7" t="s">
        <v>1086</v>
      </c>
      <c r="G724" s="15" t="s">
        <v>933</v>
      </c>
      <c r="H724" s="16">
        <v>0.15</v>
      </c>
      <c r="I724" s="62" t="e">
        <v>#N/A</v>
      </c>
      <c r="J724" s="59"/>
      <c r="K724" s="59"/>
      <c r="L724" s="59"/>
      <c r="M724" s="60"/>
      <c r="N724" s="60">
        <v>0</v>
      </c>
      <c r="O724" s="61">
        <f t="shared" si="33"/>
        <v>0</v>
      </c>
      <c r="P724" s="60">
        <f t="shared" si="34"/>
        <v>0</v>
      </c>
      <c r="Q724" t="str">
        <f t="shared" si="35"/>
        <v>Fresh 110/ 180_0.15</v>
      </c>
      <c r="R724" t="str">
        <f>VLOOKUP(Q724,Data!D:F,2,0)</f>
        <v>MC7PD_B2B_0720_107</v>
      </c>
    </row>
    <row r="725" spans="1:18" x14ac:dyDescent="0.25">
      <c r="A725" s="7" t="s">
        <v>794</v>
      </c>
      <c r="B725" s="7" t="s">
        <v>977</v>
      </c>
      <c r="C725" s="7">
        <v>337353</v>
      </c>
      <c r="D725" s="7" t="s">
        <v>795</v>
      </c>
      <c r="E725" s="7" t="s">
        <v>1087</v>
      </c>
      <c r="F725" s="7" t="s">
        <v>1088</v>
      </c>
      <c r="G725" s="15" t="s">
        <v>107</v>
      </c>
      <c r="H725" s="16">
        <v>0.1</v>
      </c>
      <c r="I725" s="62" t="e">
        <v>#N/A</v>
      </c>
      <c r="J725" s="59"/>
      <c r="K725" s="59"/>
      <c r="L725" s="59"/>
      <c r="M725" s="60"/>
      <c r="N725" s="60">
        <v>0</v>
      </c>
      <c r="O725" s="61">
        <f t="shared" si="33"/>
        <v>0</v>
      </c>
      <c r="P725" s="60">
        <f t="shared" si="34"/>
        <v>0</v>
      </c>
      <c r="Q725" t="str">
        <f t="shared" si="35"/>
        <v>DL Gold_0.1</v>
      </c>
      <c r="R725" t="str">
        <f>VLOOKUP(Q725,Data!D:F,2,0)</f>
        <v>MC7PD_B2B_0720_62</v>
      </c>
    </row>
    <row r="726" spans="1:18" x14ac:dyDescent="0.25">
      <c r="A726" s="7" t="s">
        <v>794</v>
      </c>
      <c r="B726" s="7" t="s">
        <v>977</v>
      </c>
      <c r="C726" s="7">
        <v>337353</v>
      </c>
      <c r="D726" s="7" t="s">
        <v>795</v>
      </c>
      <c r="E726" s="7" t="s">
        <v>1087</v>
      </c>
      <c r="F726" s="7" t="s">
        <v>1088</v>
      </c>
      <c r="G726" s="15" t="s">
        <v>933</v>
      </c>
      <c r="H726" s="16">
        <v>0.15</v>
      </c>
      <c r="I726" s="62" t="e">
        <v>#N/A</v>
      </c>
      <c r="J726" s="59"/>
      <c r="K726" s="59"/>
      <c r="L726" s="59"/>
      <c r="M726" s="60"/>
      <c r="N726" s="60">
        <v>0</v>
      </c>
      <c r="O726" s="61">
        <f t="shared" si="33"/>
        <v>0</v>
      </c>
      <c r="P726" s="60">
        <f t="shared" si="34"/>
        <v>0</v>
      </c>
      <c r="Q726" t="str">
        <f t="shared" si="35"/>
        <v>Fresh 110/ 180_0.15</v>
      </c>
      <c r="R726" t="str">
        <f>VLOOKUP(Q726,Data!D:F,2,0)</f>
        <v>MC7PD_B2B_0720_107</v>
      </c>
    </row>
    <row r="727" spans="1:18" x14ac:dyDescent="0.25">
      <c r="A727" s="7" t="s">
        <v>794</v>
      </c>
      <c r="B727" s="7" t="s">
        <v>977</v>
      </c>
      <c r="C727" s="7">
        <v>337353</v>
      </c>
      <c r="D727" s="7" t="s">
        <v>795</v>
      </c>
      <c r="E727" s="7" t="s">
        <v>1089</v>
      </c>
      <c r="F727" s="7" t="s">
        <v>1090</v>
      </c>
      <c r="G727" s="15" t="s">
        <v>105</v>
      </c>
      <c r="H727" s="16">
        <v>0.12</v>
      </c>
      <c r="I727" s="62" t="e">
        <v>#N/A</v>
      </c>
      <c r="J727" s="59"/>
      <c r="K727" s="59"/>
      <c r="L727" s="59"/>
      <c r="M727" s="60"/>
      <c r="N727" s="60">
        <v>0</v>
      </c>
      <c r="O727" s="61">
        <f t="shared" si="33"/>
        <v>0</v>
      </c>
      <c r="P727" s="60">
        <f t="shared" si="34"/>
        <v>0</v>
      </c>
      <c r="Q727" t="str">
        <f t="shared" si="35"/>
        <v>Hoan Hao 1L_0.12</v>
      </c>
      <c r="R727" t="str">
        <f>VLOOKUP(Q727,Data!D:F,2,0)</f>
        <v>MC7PD_B2B_0720_140</v>
      </c>
    </row>
    <row r="728" spans="1:18" x14ac:dyDescent="0.25">
      <c r="A728" s="7" t="s">
        <v>794</v>
      </c>
      <c r="B728" s="7" t="s">
        <v>977</v>
      </c>
      <c r="C728" s="7">
        <v>337353</v>
      </c>
      <c r="D728" s="7" t="s">
        <v>795</v>
      </c>
      <c r="E728" s="7" t="s">
        <v>1091</v>
      </c>
      <c r="F728" s="7" t="s">
        <v>1092</v>
      </c>
      <c r="G728" s="15" t="s">
        <v>107</v>
      </c>
      <c r="H728" s="16">
        <v>0.1</v>
      </c>
      <c r="I728" s="62" t="e">
        <v>#N/A</v>
      </c>
      <c r="J728" s="59"/>
      <c r="K728" s="59"/>
      <c r="L728" s="59"/>
      <c r="M728" s="60"/>
      <c r="N728" s="60">
        <v>0</v>
      </c>
      <c r="O728" s="61">
        <f t="shared" si="33"/>
        <v>0</v>
      </c>
      <c r="P728" s="60">
        <f t="shared" si="34"/>
        <v>0</v>
      </c>
      <c r="Q728" t="str">
        <f t="shared" si="35"/>
        <v>DL Gold_0.1</v>
      </c>
      <c r="R728" t="str">
        <f>VLOOKUP(Q728,Data!D:F,2,0)</f>
        <v>MC7PD_B2B_0720_62</v>
      </c>
    </row>
    <row r="729" spans="1:18" x14ac:dyDescent="0.25">
      <c r="A729" s="7" t="s">
        <v>794</v>
      </c>
      <c r="B729" s="7" t="s">
        <v>977</v>
      </c>
      <c r="C729" s="7">
        <v>337353</v>
      </c>
      <c r="D729" s="7" t="s">
        <v>795</v>
      </c>
      <c r="E729" s="7" t="s">
        <v>1091</v>
      </c>
      <c r="F729" s="7" t="s">
        <v>1092</v>
      </c>
      <c r="G729" s="15" t="s">
        <v>933</v>
      </c>
      <c r="H729" s="16">
        <v>0.15</v>
      </c>
      <c r="I729" s="62" t="e">
        <v>#N/A</v>
      </c>
      <c r="J729" s="59"/>
      <c r="K729" s="59"/>
      <c r="L729" s="59"/>
      <c r="M729" s="60"/>
      <c r="N729" s="60">
        <v>0</v>
      </c>
      <c r="O729" s="61">
        <f t="shared" si="33"/>
        <v>0</v>
      </c>
      <c r="P729" s="60">
        <f t="shared" si="34"/>
        <v>0</v>
      </c>
      <c r="Q729" t="str">
        <f t="shared" si="35"/>
        <v>Fresh 110/ 180_0.15</v>
      </c>
      <c r="R729" t="str">
        <f>VLOOKUP(Q729,Data!D:F,2,0)</f>
        <v>MC7PD_B2B_0720_107</v>
      </c>
    </row>
    <row r="730" spans="1:18" x14ac:dyDescent="0.25">
      <c r="A730" s="7" t="s">
        <v>794</v>
      </c>
      <c r="B730" s="7" t="s">
        <v>977</v>
      </c>
      <c r="C730" s="7">
        <v>337353</v>
      </c>
      <c r="D730" s="7" t="s">
        <v>795</v>
      </c>
      <c r="E730" s="7" t="s">
        <v>1093</v>
      </c>
      <c r="F730" s="7" t="s">
        <v>1094</v>
      </c>
      <c r="G730" s="15" t="s">
        <v>933</v>
      </c>
      <c r="H730" s="16">
        <v>0.1</v>
      </c>
      <c r="I730" s="62" t="e">
        <v>#N/A</v>
      </c>
      <c r="J730" s="59"/>
      <c r="K730" s="59"/>
      <c r="L730" s="59"/>
      <c r="M730" s="60"/>
      <c r="N730" s="60">
        <v>0</v>
      </c>
      <c r="O730" s="61">
        <f t="shared" si="33"/>
        <v>0</v>
      </c>
      <c r="P730" s="60">
        <f t="shared" si="34"/>
        <v>0</v>
      </c>
      <c r="Q730" t="str">
        <f t="shared" si="35"/>
        <v>Fresh 110/ 180_0.1</v>
      </c>
      <c r="R730" t="str">
        <f>VLOOKUP(Q730,Data!D:F,2,0)</f>
        <v>MC7PD_B2B_0720_100</v>
      </c>
    </row>
    <row r="731" spans="1:18" x14ac:dyDescent="0.25">
      <c r="A731" s="7" t="s">
        <v>794</v>
      </c>
      <c r="B731" s="7" t="s">
        <v>977</v>
      </c>
      <c r="C731" s="7">
        <v>337353</v>
      </c>
      <c r="D731" s="7" t="s">
        <v>795</v>
      </c>
      <c r="E731" s="10" t="s">
        <v>1095</v>
      </c>
      <c r="F731" s="10" t="s">
        <v>1096</v>
      </c>
      <c r="G731" s="15" t="s">
        <v>108</v>
      </c>
      <c r="H731" s="16">
        <v>0.11</v>
      </c>
      <c r="I731" s="62" t="e">
        <v>#N/A</v>
      </c>
      <c r="J731" s="59"/>
      <c r="K731" s="59"/>
      <c r="L731" s="59"/>
      <c r="M731" s="60"/>
      <c r="N731" s="60">
        <v>0</v>
      </c>
      <c r="O731" s="61">
        <f t="shared" si="33"/>
        <v>0</v>
      </c>
      <c r="P731" s="60">
        <f t="shared" si="34"/>
        <v>0</v>
      </c>
      <c r="Q731" t="str">
        <f t="shared" si="35"/>
        <v>DL Blue_0.11</v>
      </c>
      <c r="R731" t="str">
        <f>VLOOKUP(Q731,Data!D:F,2,0)</f>
        <v>MC7PD_B2B_0720_46</v>
      </c>
    </row>
    <row r="732" spans="1:18" x14ac:dyDescent="0.25">
      <c r="A732" s="7" t="s">
        <v>794</v>
      </c>
      <c r="B732" s="7" t="s">
        <v>977</v>
      </c>
      <c r="C732" s="7">
        <v>337354</v>
      </c>
      <c r="D732" s="7" t="s">
        <v>797</v>
      </c>
      <c r="E732" s="7" t="s">
        <v>1097</v>
      </c>
      <c r="F732" s="7" t="s">
        <v>1098</v>
      </c>
      <c r="G732" s="15" t="s">
        <v>107</v>
      </c>
      <c r="H732" s="16">
        <v>0.06</v>
      </c>
      <c r="I732" s="58" t="s">
        <v>1662</v>
      </c>
      <c r="J732" s="59">
        <v>0</v>
      </c>
      <c r="K732" s="59">
        <v>5528295.4545454541</v>
      </c>
      <c r="L732" s="59">
        <v>5528295.4545454541</v>
      </c>
      <c r="M732" s="60">
        <v>0</v>
      </c>
      <c r="N732" s="60">
        <v>14206319.999999998</v>
      </c>
      <c r="O732" s="61">
        <f t="shared" si="33"/>
        <v>5100000</v>
      </c>
      <c r="P732" s="60">
        <f t="shared" si="34"/>
        <v>1000000</v>
      </c>
      <c r="Q732" t="str">
        <f t="shared" si="35"/>
        <v>DL Gold_0.06</v>
      </c>
      <c r="R732" t="str">
        <f>VLOOKUP(Q732,Data!D:F,2,0)</f>
        <v>MC7PD_B2B_0720_58</v>
      </c>
    </row>
    <row r="733" spans="1:18" x14ac:dyDescent="0.25">
      <c r="A733" s="7" t="s">
        <v>794</v>
      </c>
      <c r="B733" s="7" t="s">
        <v>977</v>
      </c>
      <c r="C733" s="7">
        <v>337354</v>
      </c>
      <c r="D733" s="7" t="s">
        <v>797</v>
      </c>
      <c r="E733" s="7" t="s">
        <v>1099</v>
      </c>
      <c r="F733" s="7" t="s">
        <v>1100</v>
      </c>
      <c r="G733" s="15" t="s">
        <v>933</v>
      </c>
      <c r="H733" s="16">
        <v>0.11</v>
      </c>
      <c r="I733" s="58" t="s">
        <v>1663</v>
      </c>
      <c r="J733" s="59">
        <v>31187545.454545453</v>
      </c>
      <c r="K733" s="59">
        <v>77968863.636363626</v>
      </c>
      <c r="L733" s="59">
        <v>90443881.818181813</v>
      </c>
      <c r="M733" s="60">
        <v>0</v>
      </c>
      <c r="N733" s="60">
        <v>35865677.272727273</v>
      </c>
      <c r="O733" s="61">
        <f t="shared" si="33"/>
        <v>47100000</v>
      </c>
      <c r="P733" s="60">
        <f t="shared" si="34"/>
        <v>17100000</v>
      </c>
      <c r="Q733" t="str">
        <f t="shared" si="35"/>
        <v>Fresh 110/ 180_0.11</v>
      </c>
      <c r="R733" t="str">
        <f>VLOOKUP(Q733,Data!D:F,2,0)</f>
        <v>MC7PD_B2B_0720_102</v>
      </c>
    </row>
    <row r="734" spans="1:18" x14ac:dyDescent="0.25">
      <c r="A734" s="7" t="s">
        <v>794</v>
      </c>
      <c r="B734" s="7" t="s">
        <v>977</v>
      </c>
      <c r="C734" s="7">
        <v>337354</v>
      </c>
      <c r="D734" s="7" t="s">
        <v>797</v>
      </c>
      <c r="E734" s="7" t="s">
        <v>1099</v>
      </c>
      <c r="F734" s="7" t="s">
        <v>1100</v>
      </c>
      <c r="G734" s="15" t="s">
        <v>106</v>
      </c>
      <c r="H734" s="16">
        <v>7.0000000000000007E-2</v>
      </c>
      <c r="I734" s="58" t="s">
        <v>1663</v>
      </c>
      <c r="J734" s="59">
        <v>0</v>
      </c>
      <c r="K734" s="59">
        <v>6898909.0909090899</v>
      </c>
      <c r="L734" s="59">
        <v>0</v>
      </c>
      <c r="M734" s="60">
        <v>0</v>
      </c>
      <c r="N734" s="60">
        <v>4829236.3636363633</v>
      </c>
      <c r="O734" s="61">
        <f t="shared" si="33"/>
        <v>2300000</v>
      </c>
      <c r="P734" s="60">
        <f t="shared" si="34"/>
        <v>500000</v>
      </c>
      <c r="Q734" t="str">
        <f t="shared" si="35"/>
        <v>Hoan Hao Tin_0.07</v>
      </c>
      <c r="R734" t="str">
        <f>VLOOKUP(Q734,Data!D:F,2,0)</f>
        <v>MC7PD_B2B_0720_148</v>
      </c>
    </row>
    <row r="735" spans="1:18" x14ac:dyDescent="0.25">
      <c r="A735" s="7" t="s">
        <v>794</v>
      </c>
      <c r="B735" s="7" t="s">
        <v>977</v>
      </c>
      <c r="C735" s="7">
        <v>337354</v>
      </c>
      <c r="D735" s="7" t="s">
        <v>797</v>
      </c>
      <c r="E735" s="7" t="s">
        <v>1099</v>
      </c>
      <c r="F735" s="7" t="s">
        <v>1100</v>
      </c>
      <c r="G735" s="15" t="s">
        <v>112</v>
      </c>
      <c r="H735" s="16">
        <v>7.0000000000000007E-2</v>
      </c>
      <c r="I735" s="58" t="s">
        <v>1663</v>
      </c>
      <c r="J735" s="59">
        <v>0</v>
      </c>
      <c r="K735" s="59">
        <v>0</v>
      </c>
      <c r="L735" s="59">
        <v>0</v>
      </c>
      <c r="M735" s="60">
        <v>0</v>
      </c>
      <c r="N735" s="60">
        <v>0</v>
      </c>
      <c r="O735" s="61">
        <f t="shared" si="33"/>
        <v>0</v>
      </c>
      <c r="P735" s="60">
        <f t="shared" si="34"/>
        <v>0</v>
      </c>
      <c r="Q735" t="str">
        <f t="shared" si="35"/>
        <v>Truong Sinh_0.07</v>
      </c>
      <c r="R735" t="str">
        <f>VLOOKUP(Q735,Data!D:F,2,0)</f>
        <v>MC7PD_B2B_0720_175</v>
      </c>
    </row>
    <row r="736" spans="1:18" x14ac:dyDescent="0.25">
      <c r="A736" s="7" t="s">
        <v>794</v>
      </c>
      <c r="B736" s="7" t="s">
        <v>977</v>
      </c>
      <c r="C736" s="7">
        <v>337354</v>
      </c>
      <c r="D736" s="7" t="s">
        <v>797</v>
      </c>
      <c r="E736" s="7" t="s">
        <v>1101</v>
      </c>
      <c r="F736" s="7" t="s">
        <v>1102</v>
      </c>
      <c r="G736" s="15" t="s">
        <v>107</v>
      </c>
      <c r="H736" s="16">
        <v>0.08</v>
      </c>
      <c r="I736" s="58" t="s">
        <v>1663</v>
      </c>
      <c r="J736" s="59">
        <v>16584886.363636361</v>
      </c>
      <c r="K736" s="59">
        <v>11056590.909090908</v>
      </c>
      <c r="L736" s="59">
        <v>11056590.909090908</v>
      </c>
      <c r="M736" s="60">
        <v>0</v>
      </c>
      <c r="N736" s="60">
        <v>0</v>
      </c>
      <c r="O736" s="61">
        <f t="shared" si="33"/>
        <v>7700000</v>
      </c>
      <c r="P736" s="60">
        <f t="shared" si="34"/>
        <v>2000000</v>
      </c>
      <c r="Q736" t="str">
        <f t="shared" si="35"/>
        <v>DL Gold_0.08</v>
      </c>
      <c r="R736" t="str">
        <f>VLOOKUP(Q736,Data!D:F,2,0)</f>
        <v>MC7PD_B2B_0720_60</v>
      </c>
    </row>
    <row r="737" spans="1:18" x14ac:dyDescent="0.25">
      <c r="A737" s="7" t="s">
        <v>794</v>
      </c>
      <c r="B737" s="7" t="s">
        <v>977</v>
      </c>
      <c r="C737" s="7">
        <v>337354</v>
      </c>
      <c r="D737" s="7" t="s">
        <v>797</v>
      </c>
      <c r="E737" s="7" t="s">
        <v>1103</v>
      </c>
      <c r="F737" s="7" t="s">
        <v>1104</v>
      </c>
      <c r="G737" s="15" t="s">
        <v>107</v>
      </c>
      <c r="H737" s="16">
        <v>0.1</v>
      </c>
      <c r="I737" s="58" t="s">
        <v>1660</v>
      </c>
      <c r="J737" s="59">
        <v>182433750</v>
      </c>
      <c r="K737" s="59">
        <v>119411181.81818181</v>
      </c>
      <c r="L737" s="59">
        <v>149263977.27272725</v>
      </c>
      <c r="M737" s="60">
        <v>78064000</v>
      </c>
      <c r="N737" s="60">
        <v>17291530.909090906</v>
      </c>
      <c r="O737" s="61">
        <f t="shared" si="33"/>
        <v>109300000</v>
      </c>
      <c r="P737" s="60">
        <f t="shared" si="34"/>
        <v>36100000</v>
      </c>
      <c r="Q737" t="str">
        <f t="shared" si="35"/>
        <v>DL Gold_0.1</v>
      </c>
      <c r="R737" t="str">
        <f>VLOOKUP(Q737,Data!D:F,2,0)</f>
        <v>MC7PD_B2B_0720_62</v>
      </c>
    </row>
    <row r="738" spans="1:18" x14ac:dyDescent="0.25">
      <c r="A738" s="7" t="s">
        <v>794</v>
      </c>
      <c r="B738" s="7" t="s">
        <v>977</v>
      </c>
      <c r="C738" s="7">
        <v>337354</v>
      </c>
      <c r="D738" s="7" t="s">
        <v>797</v>
      </c>
      <c r="E738" s="7" t="s">
        <v>1105</v>
      </c>
      <c r="F738" s="7" t="s">
        <v>1106</v>
      </c>
      <c r="G738" s="15" t="s">
        <v>107</v>
      </c>
      <c r="H738" s="16">
        <v>0.08</v>
      </c>
      <c r="I738" s="58" t="s">
        <v>1663</v>
      </c>
      <c r="J738" s="59"/>
      <c r="K738" s="59">
        <v>5528295.4545454541</v>
      </c>
      <c r="L738" s="59">
        <v>5528295.4545454541</v>
      </c>
      <c r="M738" s="60">
        <v>0</v>
      </c>
      <c r="N738" s="60">
        <v>17722025.454545453</v>
      </c>
      <c r="O738" s="61">
        <f t="shared" si="33"/>
        <v>7200000</v>
      </c>
      <c r="P738" s="60">
        <f t="shared" si="34"/>
        <v>1900000</v>
      </c>
      <c r="Q738" t="str">
        <f t="shared" si="35"/>
        <v>DL Gold_0.08</v>
      </c>
      <c r="R738" t="str">
        <f>VLOOKUP(Q738,Data!D:F,2,0)</f>
        <v>MC7PD_B2B_0720_60</v>
      </c>
    </row>
    <row r="739" spans="1:18" x14ac:dyDescent="0.25">
      <c r="A739" s="7" t="s">
        <v>794</v>
      </c>
      <c r="B739" s="7" t="s">
        <v>977</v>
      </c>
      <c r="C739" s="7">
        <v>337354</v>
      </c>
      <c r="D739" s="7" t="s">
        <v>797</v>
      </c>
      <c r="E739" s="7" t="s">
        <v>1107</v>
      </c>
      <c r="F739" s="7" t="s">
        <v>1108</v>
      </c>
      <c r="G739" s="15" t="s">
        <v>107</v>
      </c>
      <c r="H739" s="16">
        <v>0.08</v>
      </c>
      <c r="I739" s="58" t="s">
        <v>1663</v>
      </c>
      <c r="J739" s="59"/>
      <c r="K739" s="59">
        <v>11056590.909090908</v>
      </c>
      <c r="L739" s="59">
        <v>0</v>
      </c>
      <c r="M739" s="60">
        <v>0</v>
      </c>
      <c r="N739" s="60">
        <v>0</v>
      </c>
      <c r="O739" s="61">
        <f t="shared" si="33"/>
        <v>2800000</v>
      </c>
      <c r="P739" s="60">
        <f t="shared" si="34"/>
        <v>700000</v>
      </c>
      <c r="Q739" t="str">
        <f t="shared" si="35"/>
        <v>DL Gold_0.08</v>
      </c>
      <c r="R739" t="str">
        <f>VLOOKUP(Q739,Data!D:F,2,0)</f>
        <v>MC7PD_B2B_0720_60</v>
      </c>
    </row>
    <row r="740" spans="1:18" x14ac:dyDescent="0.25">
      <c r="A740" s="7" t="s">
        <v>794</v>
      </c>
      <c r="B740" s="7" t="s">
        <v>977</v>
      </c>
      <c r="C740" s="7">
        <v>337354</v>
      </c>
      <c r="D740" s="7" t="s">
        <v>797</v>
      </c>
      <c r="E740" s="7" t="s">
        <v>1109</v>
      </c>
      <c r="F740" s="7" t="s">
        <v>1110</v>
      </c>
      <c r="G740" s="15" t="s">
        <v>107</v>
      </c>
      <c r="H740" s="16">
        <v>0.06</v>
      </c>
      <c r="I740" s="58" t="s">
        <v>1663</v>
      </c>
      <c r="J740" s="59"/>
      <c r="K740" s="59">
        <v>2211318.1818181816</v>
      </c>
      <c r="L740" s="59">
        <v>3316977.2727272725</v>
      </c>
      <c r="M740" s="60">
        <v>0</v>
      </c>
      <c r="N740" s="60">
        <v>2391636.3636363633</v>
      </c>
      <c r="O740" s="61">
        <f t="shared" si="33"/>
        <v>2000000</v>
      </c>
      <c r="P740" s="60">
        <f t="shared" si="34"/>
        <v>400000</v>
      </c>
      <c r="Q740" t="str">
        <f t="shared" si="35"/>
        <v>DL Gold_0.06</v>
      </c>
      <c r="R740" t="str">
        <f>VLOOKUP(Q740,Data!D:F,2,0)</f>
        <v>MC7PD_B2B_0720_58</v>
      </c>
    </row>
    <row r="741" spans="1:18" x14ac:dyDescent="0.25">
      <c r="A741" s="7" t="s">
        <v>794</v>
      </c>
      <c r="B741" s="7" t="s">
        <v>977</v>
      </c>
      <c r="C741" s="7">
        <v>337354</v>
      </c>
      <c r="D741" s="7" t="s">
        <v>797</v>
      </c>
      <c r="E741" s="7" t="s">
        <v>1111</v>
      </c>
      <c r="F741" s="7" t="s">
        <v>1112</v>
      </c>
      <c r="G741" s="15" t="s">
        <v>107</v>
      </c>
      <c r="H741" s="16">
        <v>0.06</v>
      </c>
      <c r="I741" s="58" t="s">
        <v>1663</v>
      </c>
      <c r="J741" s="59"/>
      <c r="K741" s="59">
        <v>5528295.4545454541</v>
      </c>
      <c r="L741" s="59">
        <v>11056590.909090908</v>
      </c>
      <c r="M741" s="60">
        <v>0</v>
      </c>
      <c r="N741" s="60">
        <v>0</v>
      </c>
      <c r="O741" s="61">
        <f t="shared" si="33"/>
        <v>4100000</v>
      </c>
      <c r="P741" s="60">
        <f t="shared" si="34"/>
        <v>800000</v>
      </c>
      <c r="Q741" t="str">
        <f t="shared" si="35"/>
        <v>DL Gold_0.06</v>
      </c>
      <c r="R741" t="str">
        <f>VLOOKUP(Q741,Data!D:F,2,0)</f>
        <v>MC7PD_B2B_0720_58</v>
      </c>
    </row>
    <row r="742" spans="1:18" x14ac:dyDescent="0.25">
      <c r="A742" s="7" t="s">
        <v>794</v>
      </c>
      <c r="B742" s="7" t="s">
        <v>977</v>
      </c>
      <c r="C742" s="7">
        <v>337354</v>
      </c>
      <c r="D742" s="7" t="s">
        <v>797</v>
      </c>
      <c r="E742" s="7" t="s">
        <v>1113</v>
      </c>
      <c r="F742" s="7" t="s">
        <v>1114</v>
      </c>
      <c r="G742" s="15" t="s">
        <v>107</v>
      </c>
      <c r="H742" s="16">
        <v>0.06</v>
      </c>
      <c r="I742" s="58" t="s">
        <v>1662</v>
      </c>
      <c r="J742" s="59">
        <v>16584886.363636361</v>
      </c>
      <c r="K742" s="59">
        <v>11056590.909090908</v>
      </c>
      <c r="L742" s="59">
        <v>11056590.909090908</v>
      </c>
      <c r="M742" s="60">
        <v>0</v>
      </c>
      <c r="N742" s="60">
        <v>0</v>
      </c>
      <c r="O742" s="61">
        <f t="shared" si="33"/>
        <v>7700000</v>
      </c>
      <c r="P742" s="60">
        <f t="shared" si="34"/>
        <v>1500000</v>
      </c>
      <c r="Q742" t="str">
        <f t="shared" si="35"/>
        <v>DL Gold_0.06</v>
      </c>
      <c r="R742" t="str">
        <f>VLOOKUP(Q742,Data!D:F,2,0)</f>
        <v>MC7PD_B2B_0720_58</v>
      </c>
    </row>
    <row r="743" spans="1:18" x14ac:dyDescent="0.25">
      <c r="A743" s="7" t="s">
        <v>794</v>
      </c>
      <c r="B743" s="7" t="s">
        <v>977</v>
      </c>
      <c r="C743" s="7">
        <v>337354</v>
      </c>
      <c r="D743" s="7" t="s">
        <v>797</v>
      </c>
      <c r="E743" s="7" t="s">
        <v>1115</v>
      </c>
      <c r="F743" s="7" t="s">
        <v>1116</v>
      </c>
      <c r="G743" s="15" t="s">
        <v>107</v>
      </c>
      <c r="H743" s="16">
        <v>0.06</v>
      </c>
      <c r="I743" s="58" t="s">
        <v>1662</v>
      </c>
      <c r="J743" s="59"/>
      <c r="K743" s="59">
        <v>3316977.2727272725</v>
      </c>
      <c r="L743" s="59">
        <v>5528295.4545454541</v>
      </c>
      <c r="M743" s="60">
        <v>6576999.9999999991</v>
      </c>
      <c r="N743" s="60">
        <v>6146505.4545454541</v>
      </c>
      <c r="O743" s="61">
        <f t="shared" si="33"/>
        <v>5400000</v>
      </c>
      <c r="P743" s="60">
        <f t="shared" si="34"/>
        <v>1100000</v>
      </c>
      <c r="Q743" t="str">
        <f t="shared" si="35"/>
        <v>DL Gold_0.06</v>
      </c>
      <c r="R743" t="str">
        <f>VLOOKUP(Q743,Data!D:F,2,0)</f>
        <v>MC7PD_B2B_0720_58</v>
      </c>
    </row>
    <row r="744" spans="1:18" x14ac:dyDescent="0.25">
      <c r="A744" s="7" t="s">
        <v>794</v>
      </c>
      <c r="B744" s="7" t="s">
        <v>977</v>
      </c>
      <c r="C744" s="7">
        <v>337354</v>
      </c>
      <c r="D744" s="7" t="s">
        <v>797</v>
      </c>
      <c r="E744" s="7" t="s">
        <v>1117</v>
      </c>
      <c r="F744" s="7" t="s">
        <v>1118</v>
      </c>
      <c r="G744" s="15" t="s">
        <v>107</v>
      </c>
      <c r="H744" s="16">
        <v>0.06</v>
      </c>
      <c r="I744" s="58" t="s">
        <v>1663</v>
      </c>
      <c r="J744" s="59"/>
      <c r="K744" s="59">
        <v>8845272.7272727266</v>
      </c>
      <c r="L744" s="59">
        <v>0</v>
      </c>
      <c r="M744" s="60">
        <v>11480000</v>
      </c>
      <c r="N744" s="60">
        <v>0</v>
      </c>
      <c r="O744" s="61">
        <f t="shared" si="33"/>
        <v>5100000</v>
      </c>
      <c r="P744" s="60">
        <f t="shared" si="34"/>
        <v>1000000</v>
      </c>
      <c r="Q744" t="str">
        <f t="shared" si="35"/>
        <v>DL Gold_0.06</v>
      </c>
      <c r="R744" t="str">
        <f>VLOOKUP(Q744,Data!D:F,2,0)</f>
        <v>MC7PD_B2B_0720_58</v>
      </c>
    </row>
    <row r="745" spans="1:18" x14ac:dyDescent="0.25">
      <c r="A745" s="7" t="s">
        <v>794</v>
      </c>
      <c r="B745" s="7" t="s">
        <v>977</v>
      </c>
      <c r="C745" s="7">
        <v>337354</v>
      </c>
      <c r="D745" s="7" t="s">
        <v>797</v>
      </c>
      <c r="E745" s="7" t="s">
        <v>1119</v>
      </c>
      <c r="F745" s="7" t="s">
        <v>1120</v>
      </c>
      <c r="G745" s="15" t="s">
        <v>107</v>
      </c>
      <c r="H745" s="16">
        <v>0.06</v>
      </c>
      <c r="I745" s="62" t="s">
        <v>1663</v>
      </c>
      <c r="J745" s="59"/>
      <c r="K745" s="59">
        <v>0</v>
      </c>
      <c r="L745" s="59">
        <v>0</v>
      </c>
      <c r="M745" s="60">
        <v>0</v>
      </c>
      <c r="N745" s="60">
        <v>0</v>
      </c>
      <c r="O745" s="61">
        <f t="shared" si="33"/>
        <v>0</v>
      </c>
      <c r="P745" s="60">
        <f t="shared" si="34"/>
        <v>0</v>
      </c>
      <c r="Q745" t="str">
        <f t="shared" si="35"/>
        <v>DL Gold_0.06</v>
      </c>
      <c r="R745" t="str">
        <f>VLOOKUP(Q745,Data!D:F,2,0)</f>
        <v>MC7PD_B2B_0720_58</v>
      </c>
    </row>
    <row r="746" spans="1:18" x14ac:dyDescent="0.25">
      <c r="A746" s="7" t="s">
        <v>794</v>
      </c>
      <c r="B746" s="7" t="s">
        <v>977</v>
      </c>
      <c r="C746" s="7">
        <v>337354</v>
      </c>
      <c r="D746" s="7" t="s">
        <v>797</v>
      </c>
      <c r="E746" s="7" t="s">
        <v>1121</v>
      </c>
      <c r="F746" s="7" t="s">
        <v>1122</v>
      </c>
      <c r="G746" s="15" t="s">
        <v>107</v>
      </c>
      <c r="H746" s="16">
        <v>0.06</v>
      </c>
      <c r="I746" s="58" t="s">
        <v>1664</v>
      </c>
      <c r="J746" s="59"/>
      <c r="K746" s="59">
        <v>3316977.2727272725</v>
      </c>
      <c r="L746" s="59">
        <v>0</v>
      </c>
      <c r="M746" s="60">
        <v>6146505.4545454541</v>
      </c>
      <c r="N746" s="60">
        <v>4807189.0909090908</v>
      </c>
      <c r="O746" s="61">
        <f t="shared" si="33"/>
        <v>3600000</v>
      </c>
      <c r="P746" s="60">
        <f t="shared" si="34"/>
        <v>700000</v>
      </c>
      <c r="Q746" t="str">
        <f t="shared" si="35"/>
        <v>DL Gold_0.06</v>
      </c>
      <c r="R746" t="str">
        <f>VLOOKUP(Q746,Data!D:F,2,0)</f>
        <v>MC7PD_B2B_0720_58</v>
      </c>
    </row>
    <row r="747" spans="1:18" x14ac:dyDescent="0.25">
      <c r="A747" s="7" t="s">
        <v>794</v>
      </c>
      <c r="B747" s="7" t="s">
        <v>977</v>
      </c>
      <c r="C747" s="7">
        <v>337354</v>
      </c>
      <c r="D747" s="7" t="s">
        <v>797</v>
      </c>
      <c r="E747" s="7" t="s">
        <v>1123</v>
      </c>
      <c r="F747" s="7" t="s">
        <v>1124</v>
      </c>
      <c r="G747" s="15" t="s">
        <v>107</v>
      </c>
      <c r="H747" s="16">
        <v>0.06</v>
      </c>
      <c r="I747" s="58" t="s">
        <v>1663</v>
      </c>
      <c r="J747" s="59"/>
      <c r="K747" s="59">
        <v>3316977.2727272725</v>
      </c>
      <c r="L747" s="59">
        <v>2211318.1818181816</v>
      </c>
      <c r="M747" s="60">
        <v>0</v>
      </c>
      <c r="N747" s="60">
        <v>13584494.545454545</v>
      </c>
      <c r="O747" s="61">
        <f t="shared" si="33"/>
        <v>4800000</v>
      </c>
      <c r="P747" s="60">
        <f t="shared" si="34"/>
        <v>1000000</v>
      </c>
      <c r="Q747" t="str">
        <f t="shared" si="35"/>
        <v>DL Gold_0.06</v>
      </c>
      <c r="R747" t="str">
        <f>VLOOKUP(Q747,Data!D:F,2,0)</f>
        <v>MC7PD_B2B_0720_58</v>
      </c>
    </row>
    <row r="748" spans="1:18" x14ac:dyDescent="0.25">
      <c r="A748" s="7" t="s">
        <v>794</v>
      </c>
      <c r="B748" s="7" t="s">
        <v>977</v>
      </c>
      <c r="C748" s="7">
        <v>337354</v>
      </c>
      <c r="D748" s="7" t="s">
        <v>797</v>
      </c>
      <c r="E748" s="7" t="s">
        <v>1125</v>
      </c>
      <c r="F748" s="7" t="s">
        <v>1126</v>
      </c>
      <c r="G748" s="15" t="s">
        <v>107</v>
      </c>
      <c r="H748" s="16">
        <v>0.06</v>
      </c>
      <c r="I748" s="58" t="s">
        <v>1662</v>
      </c>
      <c r="J748" s="59"/>
      <c r="K748" s="59"/>
      <c r="L748" s="59">
        <v>5528295.4545454541</v>
      </c>
      <c r="M748" s="60">
        <v>0</v>
      </c>
      <c r="N748" s="60">
        <v>20855069.09090909</v>
      </c>
      <c r="O748" s="61">
        <f t="shared" si="33"/>
        <v>8800000</v>
      </c>
      <c r="P748" s="60">
        <f t="shared" si="34"/>
        <v>1700000</v>
      </c>
      <c r="Q748" t="str">
        <f t="shared" si="35"/>
        <v>DL Gold_0.06</v>
      </c>
      <c r="R748" t="str">
        <f>VLOOKUP(Q748,Data!D:F,2,0)</f>
        <v>MC7PD_B2B_0720_58</v>
      </c>
    </row>
    <row r="749" spans="1:18" x14ac:dyDescent="0.25">
      <c r="A749" s="7" t="s">
        <v>794</v>
      </c>
      <c r="B749" s="7" t="s">
        <v>977</v>
      </c>
      <c r="C749" s="7">
        <v>337354</v>
      </c>
      <c r="D749" s="7" t="s">
        <v>797</v>
      </c>
      <c r="E749" s="7" t="s">
        <v>1127</v>
      </c>
      <c r="F749" s="7" t="s">
        <v>1128</v>
      </c>
      <c r="G749" s="15" t="s">
        <v>933</v>
      </c>
      <c r="H749" s="16">
        <v>0.08</v>
      </c>
      <c r="I749" s="58" t="s">
        <v>1663</v>
      </c>
      <c r="J749" s="59"/>
      <c r="K749" s="59"/>
      <c r="L749" s="59"/>
      <c r="M749" s="60">
        <v>0</v>
      </c>
      <c r="N749" s="60">
        <v>9356263.6363636348</v>
      </c>
      <c r="O749" s="61">
        <f t="shared" si="33"/>
        <v>4700000</v>
      </c>
      <c r="P749" s="60">
        <f t="shared" si="34"/>
        <v>1200000</v>
      </c>
      <c r="Q749" t="str">
        <f t="shared" si="35"/>
        <v>Fresh 110/ 180_0.08</v>
      </c>
      <c r="R749" t="str">
        <f>VLOOKUP(Q749,Data!D:F,2,0)</f>
        <v>MC7PD_B2B_0720_97</v>
      </c>
    </row>
    <row r="750" spans="1:18" x14ac:dyDescent="0.25">
      <c r="A750" s="7" t="s">
        <v>794</v>
      </c>
      <c r="B750" s="7" t="s">
        <v>977</v>
      </c>
      <c r="C750" s="7">
        <v>337354</v>
      </c>
      <c r="D750" s="7" t="s">
        <v>797</v>
      </c>
      <c r="E750" s="7" t="s">
        <v>1127</v>
      </c>
      <c r="F750" s="7" t="s">
        <v>1128</v>
      </c>
      <c r="G750" s="15" t="s">
        <v>112</v>
      </c>
      <c r="H750" s="16">
        <v>0.03</v>
      </c>
      <c r="I750" s="58" t="s">
        <v>1663</v>
      </c>
      <c r="J750" s="59"/>
      <c r="K750" s="59"/>
      <c r="L750" s="59"/>
      <c r="M750" s="60">
        <v>0</v>
      </c>
      <c r="N750" s="60">
        <v>0</v>
      </c>
      <c r="O750" s="61">
        <f t="shared" si="33"/>
        <v>0</v>
      </c>
      <c r="P750" s="60">
        <f t="shared" si="34"/>
        <v>0</v>
      </c>
      <c r="Q750" t="str">
        <f t="shared" si="35"/>
        <v>Truong Sinh_0.03</v>
      </c>
      <c r="R750" t="str">
        <f>VLOOKUP(Q750,Data!D:F,2,0)</f>
        <v>MC7PD_B2B_0720_172</v>
      </c>
    </row>
    <row r="751" spans="1:18" x14ac:dyDescent="0.25">
      <c r="A751" s="7" t="s">
        <v>794</v>
      </c>
      <c r="B751" s="7" t="s">
        <v>977</v>
      </c>
      <c r="C751" s="7">
        <v>337354</v>
      </c>
      <c r="D751" s="7" t="s">
        <v>797</v>
      </c>
      <c r="E751" s="7" t="s">
        <v>1129</v>
      </c>
      <c r="F751" s="7" t="s">
        <v>1130</v>
      </c>
      <c r="G751" s="15" t="s">
        <v>107</v>
      </c>
      <c r="H751" s="16">
        <v>0.06</v>
      </c>
      <c r="I751" s="58" t="s">
        <v>1664</v>
      </c>
      <c r="J751" s="59"/>
      <c r="K751" s="59"/>
      <c r="L751" s="59"/>
      <c r="M751" s="60">
        <v>0</v>
      </c>
      <c r="N751" s="60">
        <v>12340843.636363635</v>
      </c>
      <c r="O751" s="61">
        <f t="shared" si="33"/>
        <v>6200000</v>
      </c>
      <c r="P751" s="60">
        <f t="shared" si="34"/>
        <v>1200000</v>
      </c>
      <c r="Q751" t="str">
        <f t="shared" si="35"/>
        <v>DL Gold_0.06</v>
      </c>
      <c r="R751" t="str">
        <f>VLOOKUP(Q751,Data!D:F,2,0)</f>
        <v>MC7PD_B2B_0720_58</v>
      </c>
    </row>
    <row r="752" spans="1:18" x14ac:dyDescent="0.25">
      <c r="A752" s="7" t="s">
        <v>794</v>
      </c>
      <c r="B752" s="7" t="s">
        <v>977</v>
      </c>
      <c r="C752" s="7">
        <v>337354</v>
      </c>
      <c r="D752" s="7" t="s">
        <v>797</v>
      </c>
      <c r="E752" s="7" t="s">
        <v>1131</v>
      </c>
      <c r="F752" s="7" t="s">
        <v>1132</v>
      </c>
      <c r="G752" s="15" t="s">
        <v>933</v>
      </c>
      <c r="H752" s="16">
        <v>0.08</v>
      </c>
      <c r="I752" s="58" t="s">
        <v>1663</v>
      </c>
      <c r="J752" s="59"/>
      <c r="K752" s="59"/>
      <c r="L752" s="59"/>
      <c r="M752" s="60">
        <v>0</v>
      </c>
      <c r="N752" s="60">
        <v>0</v>
      </c>
      <c r="O752" s="61">
        <f t="shared" si="33"/>
        <v>0</v>
      </c>
      <c r="P752" s="60">
        <f t="shared" si="34"/>
        <v>0</v>
      </c>
      <c r="Q752" t="str">
        <f t="shared" si="35"/>
        <v>Fresh 110/ 180_0.08</v>
      </c>
      <c r="R752" t="str">
        <f>VLOOKUP(Q752,Data!D:F,2,0)</f>
        <v>MC7PD_B2B_0720_97</v>
      </c>
    </row>
    <row r="753" spans="1:18" x14ac:dyDescent="0.25">
      <c r="A753" s="7" t="s">
        <v>794</v>
      </c>
      <c r="B753" s="7" t="s">
        <v>977</v>
      </c>
      <c r="C753" s="7">
        <v>337354</v>
      </c>
      <c r="D753" s="7" t="s">
        <v>797</v>
      </c>
      <c r="E753" s="7" t="s">
        <v>1131</v>
      </c>
      <c r="F753" s="7" t="s">
        <v>1132</v>
      </c>
      <c r="G753" s="15" t="s">
        <v>106</v>
      </c>
      <c r="H753" s="16">
        <v>7.0000000000000007E-2</v>
      </c>
      <c r="I753" s="58" t="s">
        <v>1663</v>
      </c>
      <c r="J753" s="59"/>
      <c r="K753" s="59"/>
      <c r="L753" s="59"/>
      <c r="M753" s="60">
        <v>1724727.2727272725</v>
      </c>
      <c r="N753" s="60">
        <v>0</v>
      </c>
      <c r="O753" s="61">
        <f t="shared" si="33"/>
        <v>900000</v>
      </c>
      <c r="P753" s="60">
        <f t="shared" si="34"/>
        <v>200000</v>
      </c>
      <c r="Q753" t="str">
        <f t="shared" si="35"/>
        <v>Hoan Hao Tin_0.07</v>
      </c>
      <c r="R753" t="str">
        <f>VLOOKUP(Q753,Data!D:F,2,0)</f>
        <v>MC7PD_B2B_0720_148</v>
      </c>
    </row>
    <row r="754" spans="1:18" x14ac:dyDescent="0.25">
      <c r="A754" s="7" t="s">
        <v>794</v>
      </c>
      <c r="B754" s="7" t="s">
        <v>977</v>
      </c>
      <c r="C754" s="7">
        <v>337354</v>
      </c>
      <c r="D754" s="7" t="s">
        <v>797</v>
      </c>
      <c r="E754" s="7" t="s">
        <v>1131</v>
      </c>
      <c r="F754" s="7" t="s">
        <v>1132</v>
      </c>
      <c r="G754" s="15" t="s">
        <v>113</v>
      </c>
      <c r="H754" s="16">
        <v>0.05</v>
      </c>
      <c r="I754" s="58" t="s">
        <v>1663</v>
      </c>
      <c r="J754" s="59"/>
      <c r="K754" s="59"/>
      <c r="L754" s="59"/>
      <c r="M754" s="60">
        <v>0</v>
      </c>
      <c r="N754" s="60">
        <v>0</v>
      </c>
      <c r="O754" s="61">
        <f t="shared" si="33"/>
        <v>0</v>
      </c>
      <c r="P754" s="60">
        <f t="shared" si="34"/>
        <v>0</v>
      </c>
      <c r="Q754" t="str">
        <f t="shared" si="35"/>
        <v>YM 110/ 170_0.05</v>
      </c>
      <c r="R754" t="str">
        <f>VLOOKUP(Q754,Data!D:F,2,0)</f>
        <v>MC7PD_B2B_0720_178</v>
      </c>
    </row>
    <row r="755" spans="1:18" x14ac:dyDescent="0.25">
      <c r="A755" s="7" t="s">
        <v>794</v>
      </c>
      <c r="B755" s="7" t="s">
        <v>977</v>
      </c>
      <c r="C755" s="7">
        <v>337354</v>
      </c>
      <c r="D755" s="7" t="s">
        <v>797</v>
      </c>
      <c r="E755" s="7" t="s">
        <v>1133</v>
      </c>
      <c r="F755" s="7" t="s">
        <v>1134</v>
      </c>
      <c r="G755" s="15" t="s">
        <v>107</v>
      </c>
      <c r="H755" s="16">
        <v>0.06</v>
      </c>
      <c r="I755" s="58" t="s">
        <v>1663</v>
      </c>
      <c r="J755" s="59"/>
      <c r="K755" s="59">
        <v>3316977.2727272725</v>
      </c>
      <c r="L755" s="59">
        <v>3316977.2727272725</v>
      </c>
      <c r="M755" s="60">
        <v>10332000</v>
      </c>
      <c r="N755" s="60">
        <v>11575519.999999998</v>
      </c>
      <c r="O755" s="61">
        <f t="shared" si="33"/>
        <v>7100000</v>
      </c>
      <c r="P755" s="60">
        <f t="shared" si="34"/>
        <v>1400000</v>
      </c>
      <c r="Q755" t="str">
        <f t="shared" si="35"/>
        <v>DL Gold_0.06</v>
      </c>
      <c r="R755" t="str">
        <f>VLOOKUP(Q755,Data!D:F,2,0)</f>
        <v>MC7PD_B2B_0720_58</v>
      </c>
    </row>
    <row r="756" spans="1:18" x14ac:dyDescent="0.25">
      <c r="A756" s="7" t="s">
        <v>794</v>
      </c>
      <c r="B756" s="7" t="s">
        <v>977</v>
      </c>
      <c r="C756" s="7">
        <v>337354</v>
      </c>
      <c r="D756" s="7" t="s">
        <v>797</v>
      </c>
      <c r="E756" s="7" t="s">
        <v>1135</v>
      </c>
      <c r="F756" s="7" t="s">
        <v>1136</v>
      </c>
      <c r="G756" s="15" t="s">
        <v>933</v>
      </c>
      <c r="H756" s="16">
        <v>0.08</v>
      </c>
      <c r="I756" s="62" t="s">
        <v>1663</v>
      </c>
      <c r="J756" s="59"/>
      <c r="K756" s="59"/>
      <c r="L756" s="59"/>
      <c r="M756" s="60"/>
      <c r="N756" s="60">
        <v>0</v>
      </c>
      <c r="O756" s="61">
        <f t="shared" si="33"/>
        <v>0</v>
      </c>
      <c r="P756" s="60">
        <f t="shared" si="34"/>
        <v>0</v>
      </c>
      <c r="Q756" t="str">
        <f t="shared" si="35"/>
        <v>Fresh 110/ 180_0.08</v>
      </c>
      <c r="R756" t="str">
        <f>VLOOKUP(Q756,Data!D:F,2,0)</f>
        <v>MC7PD_B2B_0720_97</v>
      </c>
    </row>
    <row r="757" spans="1:18" x14ac:dyDescent="0.25">
      <c r="A757" s="7" t="s">
        <v>794</v>
      </c>
      <c r="B757" s="7" t="s">
        <v>977</v>
      </c>
      <c r="C757" s="7">
        <v>337354</v>
      </c>
      <c r="D757" s="7" t="s">
        <v>797</v>
      </c>
      <c r="E757" s="7" t="s">
        <v>1135</v>
      </c>
      <c r="F757" s="7" t="s">
        <v>1136</v>
      </c>
      <c r="G757" s="15" t="s">
        <v>113</v>
      </c>
      <c r="H757" s="16">
        <v>0.05</v>
      </c>
      <c r="I757" s="62" t="s">
        <v>1663</v>
      </c>
      <c r="J757" s="59"/>
      <c r="K757" s="59"/>
      <c r="L757" s="59"/>
      <c r="M757" s="60"/>
      <c r="N757" s="60">
        <v>0</v>
      </c>
      <c r="O757" s="61">
        <f t="shared" si="33"/>
        <v>0</v>
      </c>
      <c r="P757" s="60">
        <f t="shared" si="34"/>
        <v>0</v>
      </c>
      <c r="Q757" t="str">
        <f t="shared" si="35"/>
        <v>YM 110/ 170_0.05</v>
      </c>
      <c r="R757" t="str">
        <f>VLOOKUP(Q757,Data!D:F,2,0)</f>
        <v>MC7PD_B2B_0720_178</v>
      </c>
    </row>
    <row r="758" spans="1:18" x14ac:dyDescent="0.25">
      <c r="A758" s="7" t="s">
        <v>794</v>
      </c>
      <c r="B758" s="7" t="s">
        <v>977</v>
      </c>
      <c r="C758" s="7">
        <v>337354</v>
      </c>
      <c r="D758" s="7" t="s">
        <v>797</v>
      </c>
      <c r="E758" s="7" t="s">
        <v>1137</v>
      </c>
      <c r="F758" s="7" t="s">
        <v>1138</v>
      </c>
      <c r="G758" s="15" t="s">
        <v>104</v>
      </c>
      <c r="H758" s="16">
        <v>0.16</v>
      </c>
      <c r="I758" s="58" t="s">
        <v>1663</v>
      </c>
      <c r="J758" s="59">
        <v>0</v>
      </c>
      <c r="K758" s="59">
        <v>4145454.5454545449</v>
      </c>
      <c r="L758" s="59">
        <v>8912727.2727272715</v>
      </c>
      <c r="M758" s="60">
        <v>0</v>
      </c>
      <c r="N758" s="60">
        <v>8498181.8181818184</v>
      </c>
      <c r="O758" s="61">
        <f t="shared" si="33"/>
        <v>4300000</v>
      </c>
      <c r="P758" s="60">
        <f t="shared" si="34"/>
        <v>2300000</v>
      </c>
      <c r="Q758" t="str">
        <f t="shared" si="35"/>
        <v>Cup yogurt_0.16</v>
      </c>
      <c r="R758" t="str">
        <f>VLOOKUP(Q758,Data!D:F,2,0)</f>
        <v>MC7PD_B2B_0720_38</v>
      </c>
    </row>
    <row r="759" spans="1:18" x14ac:dyDescent="0.25">
      <c r="A759" s="7" t="s">
        <v>794</v>
      </c>
      <c r="B759" s="7" t="s">
        <v>977</v>
      </c>
      <c r="C759" s="7">
        <v>337354</v>
      </c>
      <c r="D759" s="7" t="s">
        <v>797</v>
      </c>
      <c r="E759" s="7" t="s">
        <v>1137</v>
      </c>
      <c r="F759" s="7" t="s">
        <v>1138</v>
      </c>
      <c r="G759" s="15" t="s">
        <v>113</v>
      </c>
      <c r="H759" s="16">
        <v>0.08</v>
      </c>
      <c r="I759" s="58" t="s">
        <v>1663</v>
      </c>
      <c r="J759" s="59">
        <v>14372727.272727272</v>
      </c>
      <c r="K759" s="59">
        <v>147954545.45454544</v>
      </c>
      <c r="L759" s="59">
        <v>0</v>
      </c>
      <c r="M759" s="60">
        <v>0</v>
      </c>
      <c r="N759" s="60">
        <v>0</v>
      </c>
      <c r="O759" s="61">
        <f t="shared" si="33"/>
        <v>32500000</v>
      </c>
      <c r="P759" s="60">
        <f t="shared" si="34"/>
        <v>8600000</v>
      </c>
      <c r="Q759" t="str">
        <f t="shared" si="35"/>
        <v>YM 110/ 170_0.08</v>
      </c>
      <c r="R759" t="str">
        <f>VLOOKUP(Q759,Data!D:F,2,0)</f>
        <v>MC7PD_B2B_0720_181</v>
      </c>
    </row>
    <row r="760" spans="1:18" x14ac:dyDescent="0.25">
      <c r="A760" s="7" t="s">
        <v>794</v>
      </c>
      <c r="B760" s="7" t="s">
        <v>977</v>
      </c>
      <c r="C760" s="7">
        <v>337354</v>
      </c>
      <c r="D760" s="7" t="s">
        <v>797</v>
      </c>
      <c r="E760" s="7" t="s">
        <v>1139</v>
      </c>
      <c r="F760" s="7" t="s">
        <v>1140</v>
      </c>
      <c r="G760" s="15" t="s">
        <v>107</v>
      </c>
      <c r="H760" s="16">
        <v>0.06</v>
      </c>
      <c r="I760" s="58" t="s">
        <v>1665</v>
      </c>
      <c r="J760" s="59">
        <v>0</v>
      </c>
      <c r="K760" s="59">
        <v>5528295.4545454541</v>
      </c>
      <c r="L760" s="59">
        <v>0</v>
      </c>
      <c r="M760" s="60">
        <v>11480000</v>
      </c>
      <c r="N760" s="60">
        <v>0</v>
      </c>
      <c r="O760" s="61">
        <f t="shared" si="33"/>
        <v>3400000</v>
      </c>
      <c r="P760" s="60">
        <f t="shared" si="34"/>
        <v>700000</v>
      </c>
      <c r="Q760" t="str">
        <f t="shared" si="35"/>
        <v>DL Gold_0.06</v>
      </c>
      <c r="R760" t="str">
        <f>VLOOKUP(Q760,Data!D:F,2,0)</f>
        <v>MC7PD_B2B_0720_58</v>
      </c>
    </row>
    <row r="761" spans="1:18" x14ac:dyDescent="0.25">
      <c r="A761" s="7" t="s">
        <v>794</v>
      </c>
      <c r="B761" s="7" t="s">
        <v>977</v>
      </c>
      <c r="C761" s="7">
        <v>337354</v>
      </c>
      <c r="D761" s="7" t="s">
        <v>797</v>
      </c>
      <c r="E761" s="7" t="s">
        <v>1141</v>
      </c>
      <c r="F761" s="7" t="s">
        <v>1142</v>
      </c>
      <c r="G761" s="15" t="s">
        <v>107</v>
      </c>
      <c r="H761" s="16">
        <v>0.08</v>
      </c>
      <c r="I761" s="58" t="s">
        <v>1665</v>
      </c>
      <c r="J761" s="59">
        <v>16584886.363636361</v>
      </c>
      <c r="K761" s="59">
        <v>15479227.272727272</v>
      </c>
      <c r="L761" s="59">
        <v>11056590.909090908</v>
      </c>
      <c r="M761" s="60">
        <v>28699854.545454543</v>
      </c>
      <c r="N761" s="60">
        <v>0</v>
      </c>
      <c r="O761" s="61">
        <f t="shared" si="33"/>
        <v>14400000</v>
      </c>
      <c r="P761" s="60">
        <f t="shared" si="34"/>
        <v>3800000</v>
      </c>
      <c r="Q761" t="str">
        <f t="shared" si="35"/>
        <v>DL Gold_0.08</v>
      </c>
      <c r="R761" t="str">
        <f>VLOOKUP(Q761,Data!D:F,2,0)</f>
        <v>MC7PD_B2B_0720_60</v>
      </c>
    </row>
    <row r="762" spans="1:18" x14ac:dyDescent="0.25">
      <c r="A762" s="7" t="s">
        <v>794</v>
      </c>
      <c r="B762" s="7" t="s">
        <v>977</v>
      </c>
      <c r="C762" s="7">
        <v>337354</v>
      </c>
      <c r="D762" s="7" t="s">
        <v>797</v>
      </c>
      <c r="E762" s="7" t="s">
        <v>1141</v>
      </c>
      <c r="F762" s="7" t="s">
        <v>1142</v>
      </c>
      <c r="G762" s="15" t="s">
        <v>934</v>
      </c>
      <c r="H762" s="16">
        <v>0.1</v>
      </c>
      <c r="I762" s="58" t="s">
        <v>1665</v>
      </c>
      <c r="J762" s="59">
        <v>0</v>
      </c>
      <c r="K762" s="59">
        <v>0</v>
      </c>
      <c r="L762" s="59">
        <v>0</v>
      </c>
      <c r="M762" s="60">
        <v>2181692.7272727271</v>
      </c>
      <c r="N762" s="60">
        <v>966572.72727272718</v>
      </c>
      <c r="O762" s="61">
        <f t="shared" si="33"/>
        <v>600000</v>
      </c>
      <c r="P762" s="60">
        <f t="shared" si="34"/>
        <v>200000</v>
      </c>
      <c r="Q762" t="str">
        <f t="shared" si="35"/>
        <v>Fresh 1L_0.1</v>
      </c>
      <c r="R762" t="str">
        <f>VLOOKUP(Q762,Data!D:F,2,0)</f>
        <v>MC7PD_B2B_0720_120</v>
      </c>
    </row>
    <row r="763" spans="1:18" x14ac:dyDescent="0.25">
      <c r="A763" s="7" t="s">
        <v>794</v>
      </c>
      <c r="B763" s="7" t="s">
        <v>977</v>
      </c>
      <c r="C763" s="7">
        <v>337354</v>
      </c>
      <c r="D763" s="7" t="s">
        <v>797</v>
      </c>
      <c r="E763" s="7" t="s">
        <v>1143</v>
      </c>
      <c r="F763" s="7" t="s">
        <v>1144</v>
      </c>
      <c r="G763" s="15" t="s">
        <v>314</v>
      </c>
      <c r="H763" s="16">
        <v>7.0000000000000007E-2</v>
      </c>
      <c r="I763" s="58" t="s">
        <v>1724</v>
      </c>
      <c r="J763" s="59"/>
      <c r="K763" s="59"/>
      <c r="L763" s="59"/>
      <c r="M763" s="60"/>
      <c r="N763" s="7">
        <v>0</v>
      </c>
      <c r="O763" s="61">
        <f t="shared" si="33"/>
        <v>0</v>
      </c>
      <c r="P763" s="60">
        <f t="shared" si="34"/>
        <v>0</v>
      </c>
      <c r="Q763" t="str">
        <f t="shared" si="35"/>
        <v>DL SCM 560g_0.07</v>
      </c>
      <c r="R763" t="str">
        <f>VLOOKUP(Q763,Data!D:F,2,0)</f>
        <v>MC7PD_B2B_0720_71</v>
      </c>
    </row>
    <row r="764" spans="1:18" x14ac:dyDescent="0.25">
      <c r="A764" s="7" t="s">
        <v>794</v>
      </c>
      <c r="B764" s="7" t="s">
        <v>977</v>
      </c>
      <c r="C764" s="7">
        <v>337354</v>
      </c>
      <c r="D764" s="7" t="s">
        <v>797</v>
      </c>
      <c r="E764" s="7" t="s">
        <v>1143</v>
      </c>
      <c r="F764" s="7" t="s">
        <v>1144</v>
      </c>
      <c r="G764" s="15" t="s">
        <v>932</v>
      </c>
      <c r="H764" s="16">
        <v>0.11</v>
      </c>
      <c r="I764" s="58" t="s">
        <v>1724</v>
      </c>
      <c r="J764" s="59"/>
      <c r="K764" s="59"/>
      <c r="L764" s="59"/>
      <c r="M764" s="60"/>
      <c r="N764" s="60">
        <v>0</v>
      </c>
      <c r="O764" s="61">
        <f t="shared" si="33"/>
        <v>0</v>
      </c>
      <c r="P764" s="60">
        <f t="shared" si="34"/>
        <v>0</v>
      </c>
      <c r="Q764" t="str">
        <f t="shared" si="35"/>
        <v>Fino_0.11</v>
      </c>
      <c r="R764" t="str">
        <f>VLOOKUP(Q764,Data!D:F,2,0)</f>
        <v>MC7PD_B2B_0720_82</v>
      </c>
    </row>
    <row r="765" spans="1:18" x14ac:dyDescent="0.25">
      <c r="A765" s="7" t="s">
        <v>794</v>
      </c>
      <c r="B765" s="7" t="s">
        <v>977</v>
      </c>
      <c r="C765" s="7">
        <v>337354</v>
      </c>
      <c r="D765" s="7" t="s">
        <v>797</v>
      </c>
      <c r="E765" s="7" t="s">
        <v>1143</v>
      </c>
      <c r="F765" s="7" t="s">
        <v>1144</v>
      </c>
      <c r="G765" s="15" t="s">
        <v>113</v>
      </c>
      <c r="H765" s="16">
        <v>0.08</v>
      </c>
      <c r="I765" s="58" t="s">
        <v>1724</v>
      </c>
      <c r="J765" s="59"/>
      <c r="K765" s="59"/>
      <c r="L765" s="59"/>
      <c r="M765" s="60"/>
      <c r="N765" s="60">
        <v>0</v>
      </c>
      <c r="O765" s="61">
        <f t="shared" si="33"/>
        <v>0</v>
      </c>
      <c r="P765" s="60">
        <f t="shared" si="34"/>
        <v>0</v>
      </c>
      <c r="Q765" t="str">
        <f t="shared" si="35"/>
        <v>YM 110/ 170_0.08</v>
      </c>
      <c r="R765" t="str">
        <f>VLOOKUP(Q765,Data!D:F,2,0)</f>
        <v>MC7PD_B2B_0720_181</v>
      </c>
    </row>
    <row r="766" spans="1:18" x14ac:dyDescent="0.25">
      <c r="A766" s="7" t="s">
        <v>794</v>
      </c>
      <c r="B766" s="7" t="s">
        <v>768</v>
      </c>
      <c r="C766" s="7">
        <v>337354</v>
      </c>
      <c r="D766" s="7" t="s">
        <v>797</v>
      </c>
      <c r="E766" s="7" t="s">
        <v>226</v>
      </c>
      <c r="F766" s="7" t="s">
        <v>227</v>
      </c>
      <c r="G766" s="7" t="s">
        <v>931</v>
      </c>
      <c r="H766" s="19">
        <v>0.12</v>
      </c>
      <c r="I766" s="58" t="s">
        <v>1474</v>
      </c>
      <c r="J766" s="59">
        <v>0</v>
      </c>
      <c r="K766" s="59">
        <v>21521749.09090909</v>
      </c>
      <c r="L766" s="59">
        <v>34641212.727272727</v>
      </c>
      <c r="M766" s="60">
        <v>19679195.454545453</v>
      </c>
      <c r="N766" s="60">
        <v>38229422.727272727</v>
      </c>
      <c r="O766" s="61">
        <f t="shared" si="33"/>
        <v>22800000</v>
      </c>
      <c r="P766" s="60">
        <f t="shared" si="34"/>
        <v>9000000</v>
      </c>
      <c r="Q766" t="str">
        <f t="shared" si="35"/>
        <v>CK 110/ 170_0.12</v>
      </c>
      <c r="R766" t="str">
        <f>VLOOKUP(Q766,Data!D:F,2,0)</f>
        <v>MC7PD_B2B_0720_25</v>
      </c>
    </row>
    <row r="767" spans="1:18" x14ac:dyDescent="0.25">
      <c r="A767" s="7" t="s">
        <v>794</v>
      </c>
      <c r="B767" s="7" t="s">
        <v>768</v>
      </c>
      <c r="C767" s="7">
        <v>337354</v>
      </c>
      <c r="D767" s="7" t="s">
        <v>797</v>
      </c>
      <c r="E767" s="7" t="s">
        <v>226</v>
      </c>
      <c r="F767" s="7" t="s">
        <v>227</v>
      </c>
      <c r="G767" s="7" t="s">
        <v>108</v>
      </c>
      <c r="H767" s="19">
        <v>0.1</v>
      </c>
      <c r="I767" s="58" t="s">
        <v>1474</v>
      </c>
      <c r="J767" s="59">
        <v>4404654.5454545449</v>
      </c>
      <c r="K767" s="59">
        <v>0</v>
      </c>
      <c r="L767" s="59">
        <v>0</v>
      </c>
      <c r="M767" s="60">
        <v>44709600</v>
      </c>
      <c r="N767" s="60">
        <v>2794500</v>
      </c>
      <c r="O767" s="61">
        <f t="shared" si="33"/>
        <v>10400000</v>
      </c>
      <c r="P767" s="60">
        <f t="shared" si="34"/>
        <v>3400000</v>
      </c>
      <c r="Q767" t="str">
        <f t="shared" si="35"/>
        <v>DL Blue_0.1</v>
      </c>
      <c r="R767" t="str">
        <f>VLOOKUP(Q767,Data!D:F,2,0)</f>
        <v>MC7PD_B2B_0720_45</v>
      </c>
    </row>
    <row r="768" spans="1:18" x14ac:dyDescent="0.25">
      <c r="A768" s="7" t="s">
        <v>794</v>
      </c>
      <c r="B768" s="7" t="s">
        <v>768</v>
      </c>
      <c r="C768" s="7">
        <v>337354</v>
      </c>
      <c r="D768" s="7" t="s">
        <v>797</v>
      </c>
      <c r="E768" s="7" t="s">
        <v>226</v>
      </c>
      <c r="F768" s="7" t="s">
        <v>227</v>
      </c>
      <c r="G768" s="7" t="s">
        <v>107</v>
      </c>
      <c r="H768" s="19">
        <v>0.1</v>
      </c>
      <c r="I768" s="58" t="s">
        <v>1474</v>
      </c>
      <c r="J768" s="59">
        <v>0</v>
      </c>
      <c r="K768" s="59">
        <v>0</v>
      </c>
      <c r="L768" s="59">
        <v>2211318.1818181816</v>
      </c>
      <c r="M768" s="60">
        <v>20663263.636363633</v>
      </c>
      <c r="N768" s="60">
        <v>52760152.727272727</v>
      </c>
      <c r="O768" s="61">
        <f t="shared" si="33"/>
        <v>15100000</v>
      </c>
      <c r="P768" s="60">
        <f t="shared" si="34"/>
        <v>5000000</v>
      </c>
      <c r="Q768" t="str">
        <f t="shared" si="35"/>
        <v>DL Gold_0.1</v>
      </c>
      <c r="R768" t="str">
        <f>VLOOKUP(Q768,Data!D:F,2,0)</f>
        <v>MC7PD_B2B_0720_62</v>
      </c>
    </row>
    <row r="769" spans="1:18" x14ac:dyDescent="0.25">
      <c r="A769" s="7" t="s">
        <v>794</v>
      </c>
      <c r="B769" s="7" t="s">
        <v>768</v>
      </c>
      <c r="C769" s="7">
        <v>337354</v>
      </c>
      <c r="D769" s="7" t="s">
        <v>797</v>
      </c>
      <c r="E769" s="7" t="s">
        <v>226</v>
      </c>
      <c r="F769" s="7" t="s">
        <v>227</v>
      </c>
      <c r="G769" s="7" t="s">
        <v>932</v>
      </c>
      <c r="H769" s="19">
        <v>0.12</v>
      </c>
      <c r="I769" s="58" t="s">
        <v>1474</v>
      </c>
      <c r="J769" s="59">
        <v>0</v>
      </c>
      <c r="K769" s="59">
        <v>0</v>
      </c>
      <c r="L769" s="59">
        <v>0</v>
      </c>
      <c r="M769" s="60">
        <v>0</v>
      </c>
      <c r="N769" s="60">
        <v>0</v>
      </c>
      <c r="O769" s="61">
        <f t="shared" si="33"/>
        <v>0</v>
      </c>
      <c r="P769" s="60">
        <f t="shared" si="34"/>
        <v>0</v>
      </c>
      <c r="Q769" t="str">
        <f t="shared" si="35"/>
        <v>Fino_0.12</v>
      </c>
      <c r="R769" t="str">
        <f>VLOOKUP(Q769,Data!D:F,2,0)</f>
        <v>MC7PD_B2B_0720_83</v>
      </c>
    </row>
    <row r="770" spans="1:18" x14ac:dyDescent="0.25">
      <c r="A770" s="7" t="s">
        <v>794</v>
      </c>
      <c r="B770" s="7" t="s">
        <v>768</v>
      </c>
      <c r="C770" s="7">
        <v>337354</v>
      </c>
      <c r="D770" s="7" t="s">
        <v>797</v>
      </c>
      <c r="E770" s="7" t="s">
        <v>226</v>
      </c>
      <c r="F770" s="7" t="s">
        <v>227</v>
      </c>
      <c r="G770" s="7" t="s">
        <v>933</v>
      </c>
      <c r="H770" s="19">
        <v>0.12</v>
      </c>
      <c r="I770" s="58" t="s">
        <v>1474</v>
      </c>
      <c r="J770" s="59">
        <v>4054380.9090909087</v>
      </c>
      <c r="K770" s="59">
        <v>6237509.0909090908</v>
      </c>
      <c r="L770" s="59">
        <v>8732512.7272727266</v>
      </c>
      <c r="M770" s="60">
        <v>0</v>
      </c>
      <c r="N770" s="60">
        <v>23390659.09090909</v>
      </c>
      <c r="O770" s="61">
        <f t="shared" ref="O770:O833" si="36">IFERROR(ROUND(AVERAGE(J770:N770),-5),0)</f>
        <v>8500000</v>
      </c>
      <c r="P770" s="60">
        <f t="shared" ref="P770:P833" si="37">ROUND(H770*O770*3*1.1,-5)</f>
        <v>3400000</v>
      </c>
      <c r="Q770" t="str">
        <f t="shared" si="35"/>
        <v>Fresh 110/ 180_0.12</v>
      </c>
      <c r="R770" t="str">
        <f>VLOOKUP(Q770,Data!D:F,2,0)</f>
        <v>MC7PD_B2B_0720_103</v>
      </c>
    </row>
    <row r="771" spans="1:18" x14ac:dyDescent="0.25">
      <c r="A771" s="7" t="s">
        <v>794</v>
      </c>
      <c r="B771" s="7" t="s">
        <v>768</v>
      </c>
      <c r="C771" s="7">
        <v>337354</v>
      </c>
      <c r="D771" s="7" t="s">
        <v>797</v>
      </c>
      <c r="E771" s="7" t="s">
        <v>226</v>
      </c>
      <c r="F771" s="7" t="s">
        <v>227</v>
      </c>
      <c r="G771" s="7" t="s">
        <v>934</v>
      </c>
      <c r="H771" s="19">
        <v>0.12</v>
      </c>
      <c r="I771" s="58" t="s">
        <v>1474</v>
      </c>
      <c r="J771" s="59">
        <v>0</v>
      </c>
      <c r="K771" s="59">
        <v>0</v>
      </c>
      <c r="L771" s="59">
        <v>0</v>
      </c>
      <c r="M771" s="60">
        <v>0</v>
      </c>
      <c r="N771" s="60">
        <v>331396.36363636359</v>
      </c>
      <c r="O771" s="61">
        <f t="shared" si="36"/>
        <v>100000</v>
      </c>
      <c r="P771" s="60">
        <f t="shared" si="37"/>
        <v>0</v>
      </c>
      <c r="Q771" t="str">
        <f t="shared" ref="Q771:Q834" si="38">G771&amp;"_"&amp;H771</f>
        <v>Fresh 1L_0.12</v>
      </c>
      <c r="R771" t="str">
        <f>VLOOKUP(Q771,Data!D:F,2,0)</f>
        <v>MC7PD_B2B_0720_123</v>
      </c>
    </row>
    <row r="772" spans="1:18" x14ac:dyDescent="0.25">
      <c r="A772" s="7" t="s">
        <v>794</v>
      </c>
      <c r="B772" s="7" t="s">
        <v>768</v>
      </c>
      <c r="C772" s="7">
        <v>337354</v>
      </c>
      <c r="D772" s="7" t="s">
        <v>797</v>
      </c>
      <c r="E772" s="7" t="s">
        <v>226</v>
      </c>
      <c r="F772" s="7" t="s">
        <v>227</v>
      </c>
      <c r="G772" s="7" t="s">
        <v>105</v>
      </c>
      <c r="H772" s="19">
        <v>0.11</v>
      </c>
      <c r="I772" s="58" t="s">
        <v>1474</v>
      </c>
      <c r="J772" s="59">
        <v>1418181.8181818181</v>
      </c>
      <c r="K772" s="59">
        <v>0</v>
      </c>
      <c r="L772" s="59">
        <v>6654109.0909090908</v>
      </c>
      <c r="M772" s="60">
        <v>144654.54545454544</v>
      </c>
      <c r="N772" s="60">
        <v>0</v>
      </c>
      <c r="O772" s="61">
        <f t="shared" si="36"/>
        <v>1600000</v>
      </c>
      <c r="P772" s="60">
        <f t="shared" si="37"/>
        <v>600000</v>
      </c>
      <c r="Q772" t="str">
        <f t="shared" si="38"/>
        <v>Hoan Hao 1L_0.11</v>
      </c>
      <c r="R772" t="str">
        <f>VLOOKUP(Q772,Data!D:F,2,0)</f>
        <v>MC7PD_B2B_0720_139</v>
      </c>
    </row>
    <row r="773" spans="1:18" x14ac:dyDescent="0.25">
      <c r="A773" s="7" t="s">
        <v>794</v>
      </c>
      <c r="B773" s="7" t="s">
        <v>768</v>
      </c>
      <c r="C773" s="7">
        <v>337354</v>
      </c>
      <c r="D773" s="7" t="s">
        <v>797</v>
      </c>
      <c r="E773" s="7" t="s">
        <v>226</v>
      </c>
      <c r="F773" s="7" t="s">
        <v>227</v>
      </c>
      <c r="G773" s="7" t="s">
        <v>106</v>
      </c>
      <c r="H773" s="19">
        <v>0.09</v>
      </c>
      <c r="I773" s="58" t="s">
        <v>1474</v>
      </c>
      <c r="J773" s="59">
        <v>17585454.545454543</v>
      </c>
      <c r="K773" s="59">
        <v>10213090.909090908</v>
      </c>
      <c r="L773" s="59">
        <v>6209018.1818181816</v>
      </c>
      <c r="M773" s="60">
        <v>0</v>
      </c>
      <c r="N773" s="60">
        <v>0</v>
      </c>
      <c r="O773" s="61">
        <f t="shared" si="36"/>
        <v>6800000</v>
      </c>
      <c r="P773" s="60">
        <f t="shared" si="37"/>
        <v>2000000</v>
      </c>
      <c r="Q773" t="str">
        <f t="shared" si="38"/>
        <v>Hoan Hao Tin_0.09</v>
      </c>
      <c r="R773" t="str">
        <f>VLOOKUP(Q773,Data!D:F,2,0)</f>
        <v>MC7PD_B2B_0720_150</v>
      </c>
    </row>
    <row r="774" spans="1:18" x14ac:dyDescent="0.25">
      <c r="A774" s="7" t="s">
        <v>794</v>
      </c>
      <c r="B774" s="7" t="s">
        <v>768</v>
      </c>
      <c r="C774" s="7">
        <v>337354</v>
      </c>
      <c r="D774" s="7" t="s">
        <v>797</v>
      </c>
      <c r="E774" s="7" t="s">
        <v>226</v>
      </c>
      <c r="F774" s="7" t="s">
        <v>227</v>
      </c>
      <c r="G774" s="7" t="s">
        <v>113</v>
      </c>
      <c r="H774" s="19">
        <v>0.1</v>
      </c>
      <c r="I774" s="58" t="s">
        <v>1474</v>
      </c>
      <c r="J774" s="59">
        <v>281818.18181818182</v>
      </c>
      <c r="K774" s="59">
        <v>2818181.8181818179</v>
      </c>
      <c r="L774" s="59">
        <v>8495563.6363636348</v>
      </c>
      <c r="M774" s="60">
        <v>7089818.1818181816</v>
      </c>
      <c r="N774" s="60">
        <v>4357454.5454545449</v>
      </c>
      <c r="O774" s="61">
        <f t="shared" si="36"/>
        <v>4600000</v>
      </c>
      <c r="P774" s="60">
        <f t="shared" si="37"/>
        <v>1500000</v>
      </c>
      <c r="Q774" t="str">
        <f t="shared" si="38"/>
        <v>YM 110/ 170_0.1</v>
      </c>
      <c r="R774" t="str">
        <f>VLOOKUP(Q774,Data!D:F,2,0)</f>
        <v>MC7PD_B2B_0720_184</v>
      </c>
    </row>
    <row r="775" spans="1:18" x14ac:dyDescent="0.25">
      <c r="A775" s="7" t="s">
        <v>794</v>
      </c>
      <c r="B775" s="7" t="s">
        <v>768</v>
      </c>
      <c r="C775" s="7">
        <v>337354</v>
      </c>
      <c r="D775" s="7" t="s">
        <v>797</v>
      </c>
      <c r="E775" s="7" t="s">
        <v>226</v>
      </c>
      <c r="F775" s="7" t="s">
        <v>227</v>
      </c>
      <c r="G775" s="7" t="s">
        <v>114</v>
      </c>
      <c r="H775" s="19">
        <v>0.11</v>
      </c>
      <c r="I775" s="58" t="s">
        <v>1474</v>
      </c>
      <c r="J775" s="59">
        <v>0</v>
      </c>
      <c r="K775" s="59">
        <v>0</v>
      </c>
      <c r="L775" s="59">
        <v>0</v>
      </c>
      <c r="M775" s="60">
        <v>0</v>
      </c>
      <c r="N775" s="60">
        <v>0</v>
      </c>
      <c r="O775" s="61">
        <f t="shared" si="36"/>
        <v>0</v>
      </c>
      <c r="P775" s="60">
        <f t="shared" si="37"/>
        <v>0</v>
      </c>
      <c r="Q775" t="str">
        <f t="shared" si="38"/>
        <v>YM Bottle_0.11</v>
      </c>
      <c r="R775" t="str">
        <f>VLOOKUP(Q775,Data!D:F,2,0)</f>
        <v>MC7PD_B2B_0720_195</v>
      </c>
    </row>
    <row r="776" spans="1:18" x14ac:dyDescent="0.25">
      <c r="A776" s="7" t="s">
        <v>794</v>
      </c>
      <c r="B776" s="7" t="s">
        <v>768</v>
      </c>
      <c r="C776" s="7">
        <v>337354</v>
      </c>
      <c r="D776" s="7" t="s">
        <v>797</v>
      </c>
      <c r="E776" s="7" t="s">
        <v>228</v>
      </c>
      <c r="F776" s="7" t="s">
        <v>229</v>
      </c>
      <c r="G776" s="7" t="s">
        <v>932</v>
      </c>
      <c r="H776" s="19">
        <v>0.12</v>
      </c>
      <c r="I776" s="58" t="s">
        <v>1475</v>
      </c>
      <c r="J776" s="59">
        <v>0</v>
      </c>
      <c r="K776" s="59">
        <v>0</v>
      </c>
      <c r="L776" s="59">
        <v>0</v>
      </c>
      <c r="M776" s="60">
        <v>9434759.0909090899</v>
      </c>
      <c r="N776" s="60">
        <v>1078258.1818181816</v>
      </c>
      <c r="O776" s="61">
        <f t="shared" si="36"/>
        <v>2100000</v>
      </c>
      <c r="P776" s="60">
        <f t="shared" si="37"/>
        <v>800000</v>
      </c>
      <c r="Q776" t="str">
        <f t="shared" si="38"/>
        <v>Fino_0.12</v>
      </c>
      <c r="R776" t="str">
        <f>VLOOKUP(Q776,Data!D:F,2,0)</f>
        <v>MC7PD_B2B_0720_83</v>
      </c>
    </row>
    <row r="777" spans="1:18" x14ac:dyDescent="0.25">
      <c r="A777" s="7" t="s">
        <v>794</v>
      </c>
      <c r="B777" s="7" t="s">
        <v>768</v>
      </c>
      <c r="C777" s="7">
        <v>337354</v>
      </c>
      <c r="D777" s="7" t="s">
        <v>797</v>
      </c>
      <c r="E777" s="7" t="s">
        <v>228</v>
      </c>
      <c r="F777" s="7" t="s">
        <v>229</v>
      </c>
      <c r="G777" s="7" t="s">
        <v>934</v>
      </c>
      <c r="H777" s="19">
        <v>0.12</v>
      </c>
      <c r="I777" s="58" t="s">
        <v>1475</v>
      </c>
      <c r="J777" s="59">
        <v>0</v>
      </c>
      <c r="K777" s="59">
        <v>0</v>
      </c>
      <c r="L777" s="59">
        <v>331396.36363636359</v>
      </c>
      <c r="M777" s="60">
        <v>0</v>
      </c>
      <c r="N777" s="60">
        <v>0</v>
      </c>
      <c r="O777" s="61">
        <f t="shared" si="36"/>
        <v>100000</v>
      </c>
      <c r="P777" s="60">
        <f t="shared" si="37"/>
        <v>0</v>
      </c>
      <c r="Q777" t="str">
        <f t="shared" si="38"/>
        <v>Fresh 1L_0.12</v>
      </c>
      <c r="R777" t="str">
        <f>VLOOKUP(Q777,Data!D:F,2,0)</f>
        <v>MC7PD_B2B_0720_123</v>
      </c>
    </row>
    <row r="778" spans="1:18" x14ac:dyDescent="0.25">
      <c r="A778" s="7" t="s">
        <v>794</v>
      </c>
      <c r="B778" s="7" t="s">
        <v>768</v>
      </c>
      <c r="C778" s="7">
        <v>337354</v>
      </c>
      <c r="D778" s="7" t="s">
        <v>797</v>
      </c>
      <c r="E778" s="7" t="s">
        <v>228</v>
      </c>
      <c r="F778" s="7" t="s">
        <v>229</v>
      </c>
      <c r="G778" s="7" t="s">
        <v>105</v>
      </c>
      <c r="H778" s="19">
        <v>0.11</v>
      </c>
      <c r="I778" s="58" t="s">
        <v>1475</v>
      </c>
      <c r="J778" s="59">
        <v>756363.63636363635</v>
      </c>
      <c r="K778" s="59">
        <v>0</v>
      </c>
      <c r="L778" s="59">
        <v>578618.18181818177</v>
      </c>
      <c r="M778" s="60">
        <v>1157236.3636363635</v>
      </c>
      <c r="N778" s="60">
        <v>2314472.7272727271</v>
      </c>
      <c r="O778" s="61">
        <f t="shared" si="36"/>
        <v>1000000</v>
      </c>
      <c r="P778" s="60">
        <f t="shared" si="37"/>
        <v>400000</v>
      </c>
      <c r="Q778" t="str">
        <f t="shared" si="38"/>
        <v>Hoan Hao 1L_0.11</v>
      </c>
      <c r="R778" t="str">
        <f>VLOOKUP(Q778,Data!D:F,2,0)</f>
        <v>MC7PD_B2B_0720_139</v>
      </c>
    </row>
    <row r="779" spans="1:18" x14ac:dyDescent="0.25">
      <c r="A779" s="7" t="s">
        <v>794</v>
      </c>
      <c r="B779" s="7" t="s">
        <v>768</v>
      </c>
      <c r="C779" s="7">
        <v>337354</v>
      </c>
      <c r="D779" s="7" t="s">
        <v>797</v>
      </c>
      <c r="E779" s="7" t="s">
        <v>228</v>
      </c>
      <c r="F779" s="7" t="s">
        <v>229</v>
      </c>
      <c r="G779" s="7" t="s">
        <v>106</v>
      </c>
      <c r="H779" s="19">
        <v>0.09</v>
      </c>
      <c r="I779" s="58" t="s">
        <v>1475</v>
      </c>
      <c r="J779" s="59">
        <v>2029090.9090909089</v>
      </c>
      <c r="K779" s="59">
        <v>6763636.3636363633</v>
      </c>
      <c r="L779" s="59">
        <v>7588799.9999999991</v>
      </c>
      <c r="M779" s="60">
        <v>24146181.818181816</v>
      </c>
      <c r="N779" s="60">
        <v>34997590.909090906</v>
      </c>
      <c r="O779" s="61">
        <f t="shared" si="36"/>
        <v>15100000</v>
      </c>
      <c r="P779" s="60">
        <f t="shared" si="37"/>
        <v>4500000</v>
      </c>
      <c r="Q779" t="str">
        <f t="shared" si="38"/>
        <v>Hoan Hao Tin_0.09</v>
      </c>
      <c r="R779" t="str">
        <f>VLOOKUP(Q779,Data!D:F,2,0)</f>
        <v>MC7PD_B2B_0720_150</v>
      </c>
    </row>
    <row r="780" spans="1:18" x14ac:dyDescent="0.25">
      <c r="A780" s="7" t="s">
        <v>794</v>
      </c>
      <c r="B780" s="7" t="s">
        <v>768</v>
      </c>
      <c r="C780" s="7">
        <v>337354</v>
      </c>
      <c r="D780" s="7" t="s">
        <v>797</v>
      </c>
      <c r="E780" s="7" t="s">
        <v>228</v>
      </c>
      <c r="F780" s="7" t="s">
        <v>229</v>
      </c>
      <c r="G780" s="7" t="s">
        <v>114</v>
      </c>
      <c r="H780" s="19">
        <v>0.11</v>
      </c>
      <c r="I780" s="58" t="s">
        <v>1475</v>
      </c>
      <c r="J780" s="59">
        <v>0</v>
      </c>
      <c r="K780" s="59">
        <v>0</v>
      </c>
      <c r="L780" s="59">
        <v>0</v>
      </c>
      <c r="M780" s="60">
        <v>0</v>
      </c>
      <c r="N780" s="60">
        <v>0</v>
      </c>
      <c r="O780" s="61">
        <f t="shared" si="36"/>
        <v>0</v>
      </c>
      <c r="P780" s="60">
        <f t="shared" si="37"/>
        <v>0</v>
      </c>
      <c r="Q780" t="str">
        <f t="shared" si="38"/>
        <v>YM Bottle_0.11</v>
      </c>
      <c r="R780" t="str">
        <f>VLOOKUP(Q780,Data!D:F,2,0)</f>
        <v>MC7PD_B2B_0720_195</v>
      </c>
    </row>
    <row r="781" spans="1:18" x14ac:dyDescent="0.25">
      <c r="A781" s="7" t="s">
        <v>794</v>
      </c>
      <c r="B781" s="7" t="s">
        <v>768</v>
      </c>
      <c r="C781" s="7">
        <v>337354</v>
      </c>
      <c r="D781" s="7" t="s">
        <v>797</v>
      </c>
      <c r="E781" s="7" t="s">
        <v>230</v>
      </c>
      <c r="F781" s="7" t="s">
        <v>231</v>
      </c>
      <c r="G781" s="7" t="s">
        <v>108</v>
      </c>
      <c r="H781" s="19">
        <v>0.1</v>
      </c>
      <c r="I781" s="58" t="s">
        <v>1476</v>
      </c>
      <c r="J781" s="59">
        <v>0</v>
      </c>
      <c r="K781" s="59">
        <v>0</v>
      </c>
      <c r="L781" s="59">
        <v>4404654.5454545449</v>
      </c>
      <c r="M781" s="60">
        <v>6520499.9999999991</v>
      </c>
      <c r="N781" s="60">
        <v>3725999.9999999995</v>
      </c>
      <c r="O781" s="61">
        <f t="shared" si="36"/>
        <v>2900000</v>
      </c>
      <c r="P781" s="60">
        <f t="shared" si="37"/>
        <v>1000000</v>
      </c>
      <c r="Q781" t="str">
        <f t="shared" si="38"/>
        <v>DL Blue_0.1</v>
      </c>
      <c r="R781" t="str">
        <f>VLOOKUP(Q781,Data!D:F,2,0)</f>
        <v>MC7PD_B2B_0720_45</v>
      </c>
    </row>
    <row r="782" spans="1:18" x14ac:dyDescent="0.25">
      <c r="A782" s="7" t="s">
        <v>794</v>
      </c>
      <c r="B782" s="7" t="s">
        <v>768</v>
      </c>
      <c r="C782" s="7">
        <v>337354</v>
      </c>
      <c r="D782" s="7" t="s">
        <v>797</v>
      </c>
      <c r="E782" s="7" t="s">
        <v>230</v>
      </c>
      <c r="F782" s="7" t="s">
        <v>231</v>
      </c>
      <c r="G782" s="7" t="s">
        <v>107</v>
      </c>
      <c r="H782" s="19">
        <v>0.1</v>
      </c>
      <c r="I782" s="58" t="s">
        <v>1476</v>
      </c>
      <c r="J782" s="59">
        <v>0</v>
      </c>
      <c r="K782" s="59">
        <v>0</v>
      </c>
      <c r="L782" s="59">
        <v>0</v>
      </c>
      <c r="M782" s="60">
        <v>17092977.27272727</v>
      </c>
      <c r="N782" s="60">
        <v>26403999.999999996</v>
      </c>
      <c r="O782" s="61">
        <f t="shared" si="36"/>
        <v>8700000</v>
      </c>
      <c r="P782" s="60">
        <f t="shared" si="37"/>
        <v>2900000</v>
      </c>
      <c r="Q782" t="str">
        <f t="shared" si="38"/>
        <v>DL Gold_0.1</v>
      </c>
      <c r="R782" t="str">
        <f>VLOOKUP(Q782,Data!D:F,2,0)</f>
        <v>MC7PD_B2B_0720_62</v>
      </c>
    </row>
    <row r="783" spans="1:18" x14ac:dyDescent="0.25">
      <c r="A783" s="7" t="s">
        <v>794</v>
      </c>
      <c r="B783" s="7" t="s">
        <v>768</v>
      </c>
      <c r="C783" s="7">
        <v>337354</v>
      </c>
      <c r="D783" s="7" t="s">
        <v>797</v>
      </c>
      <c r="E783" s="7" t="s">
        <v>230</v>
      </c>
      <c r="F783" s="7" t="s">
        <v>231</v>
      </c>
      <c r="G783" s="7" t="s">
        <v>932</v>
      </c>
      <c r="H783" s="19">
        <v>0.12</v>
      </c>
      <c r="I783" s="58" t="s">
        <v>1476</v>
      </c>
      <c r="J783" s="59">
        <v>0</v>
      </c>
      <c r="K783" s="59">
        <v>0</v>
      </c>
      <c r="L783" s="59">
        <v>0</v>
      </c>
      <c r="M783" s="60">
        <v>0</v>
      </c>
      <c r="N783" s="60">
        <v>0</v>
      </c>
      <c r="O783" s="61">
        <f t="shared" si="36"/>
        <v>0</v>
      </c>
      <c r="P783" s="60">
        <f t="shared" si="37"/>
        <v>0</v>
      </c>
      <c r="Q783" t="str">
        <f t="shared" si="38"/>
        <v>Fino_0.12</v>
      </c>
      <c r="R783" t="str">
        <f>VLOOKUP(Q783,Data!D:F,2,0)</f>
        <v>MC7PD_B2B_0720_83</v>
      </c>
    </row>
    <row r="784" spans="1:18" x14ac:dyDescent="0.25">
      <c r="A784" s="7" t="s">
        <v>794</v>
      </c>
      <c r="B784" s="7" t="s">
        <v>768</v>
      </c>
      <c r="C784" s="7">
        <v>337354</v>
      </c>
      <c r="D784" s="7" t="s">
        <v>797</v>
      </c>
      <c r="E784" s="7" t="s">
        <v>230</v>
      </c>
      <c r="F784" s="7" t="s">
        <v>231</v>
      </c>
      <c r="G784" s="7" t="s">
        <v>934</v>
      </c>
      <c r="H784" s="19">
        <v>0.12</v>
      </c>
      <c r="I784" s="58" t="s">
        <v>1476</v>
      </c>
      <c r="J784" s="59">
        <v>1988378.1818181816</v>
      </c>
      <c r="K784" s="59">
        <v>3313963.6363636362</v>
      </c>
      <c r="L784" s="59">
        <v>0</v>
      </c>
      <c r="M784" s="60">
        <v>0</v>
      </c>
      <c r="N784" s="60">
        <v>0</v>
      </c>
      <c r="O784" s="61">
        <f t="shared" si="36"/>
        <v>1100000</v>
      </c>
      <c r="P784" s="60">
        <f t="shared" si="37"/>
        <v>400000</v>
      </c>
      <c r="Q784" t="str">
        <f t="shared" si="38"/>
        <v>Fresh 1L_0.12</v>
      </c>
      <c r="R784" t="str">
        <f>VLOOKUP(Q784,Data!D:F,2,0)</f>
        <v>MC7PD_B2B_0720_123</v>
      </c>
    </row>
    <row r="785" spans="1:18" x14ac:dyDescent="0.25">
      <c r="A785" s="7" t="s">
        <v>794</v>
      </c>
      <c r="B785" s="7" t="s">
        <v>768</v>
      </c>
      <c r="C785" s="7">
        <v>337354</v>
      </c>
      <c r="D785" s="7" t="s">
        <v>797</v>
      </c>
      <c r="E785" s="7" t="s">
        <v>230</v>
      </c>
      <c r="F785" s="7" t="s">
        <v>231</v>
      </c>
      <c r="G785" s="7" t="s">
        <v>105</v>
      </c>
      <c r="H785" s="19">
        <v>0.11</v>
      </c>
      <c r="I785" s="58" t="s">
        <v>1476</v>
      </c>
      <c r="J785" s="59">
        <v>14181818.18181818</v>
      </c>
      <c r="K785" s="59">
        <v>289309.09090909088</v>
      </c>
      <c r="L785" s="59">
        <v>2893090.9090909087</v>
      </c>
      <c r="M785" s="60">
        <v>0</v>
      </c>
      <c r="N785" s="60">
        <v>4628945.4545454541</v>
      </c>
      <c r="O785" s="61">
        <f t="shared" si="36"/>
        <v>4400000</v>
      </c>
      <c r="P785" s="60">
        <f t="shared" si="37"/>
        <v>1600000</v>
      </c>
      <c r="Q785" t="str">
        <f t="shared" si="38"/>
        <v>Hoan Hao 1L_0.11</v>
      </c>
      <c r="R785" t="str">
        <f>VLOOKUP(Q785,Data!D:F,2,0)</f>
        <v>MC7PD_B2B_0720_139</v>
      </c>
    </row>
    <row r="786" spans="1:18" x14ac:dyDescent="0.25">
      <c r="A786" s="7" t="s">
        <v>794</v>
      </c>
      <c r="B786" s="7" t="s">
        <v>768</v>
      </c>
      <c r="C786" s="7">
        <v>337354</v>
      </c>
      <c r="D786" s="7" t="s">
        <v>797</v>
      </c>
      <c r="E786" s="7" t="s">
        <v>230</v>
      </c>
      <c r="F786" s="7" t="s">
        <v>231</v>
      </c>
      <c r="G786" s="7" t="s">
        <v>106</v>
      </c>
      <c r="H786" s="19">
        <v>0.09</v>
      </c>
      <c r="I786" s="58" t="s">
        <v>1476</v>
      </c>
      <c r="J786" s="59">
        <v>0</v>
      </c>
      <c r="K786" s="59">
        <v>2069672.7272727271</v>
      </c>
      <c r="L786" s="59">
        <v>0</v>
      </c>
      <c r="M786" s="60">
        <v>5289163.6363636358</v>
      </c>
      <c r="N786" s="60">
        <v>0</v>
      </c>
      <c r="O786" s="61">
        <f t="shared" si="36"/>
        <v>1500000</v>
      </c>
      <c r="P786" s="60">
        <f t="shared" si="37"/>
        <v>400000</v>
      </c>
      <c r="Q786" t="str">
        <f t="shared" si="38"/>
        <v>Hoan Hao Tin_0.09</v>
      </c>
      <c r="R786" t="str">
        <f>VLOOKUP(Q786,Data!D:F,2,0)</f>
        <v>MC7PD_B2B_0720_150</v>
      </c>
    </row>
    <row r="787" spans="1:18" x14ac:dyDescent="0.25">
      <c r="A787" s="7" t="s">
        <v>794</v>
      </c>
      <c r="B787" s="7" t="s">
        <v>768</v>
      </c>
      <c r="C787" s="7">
        <v>337354</v>
      </c>
      <c r="D787" s="7" t="s">
        <v>797</v>
      </c>
      <c r="E787" s="7" t="s">
        <v>230</v>
      </c>
      <c r="F787" s="7" t="s">
        <v>231</v>
      </c>
      <c r="G787" s="9" t="s">
        <v>111</v>
      </c>
      <c r="H787" s="19">
        <v>0.08</v>
      </c>
      <c r="I787" s="58" t="s">
        <v>1476</v>
      </c>
      <c r="J787" s="59">
        <v>0</v>
      </c>
      <c r="K787" s="59">
        <v>4145454.5454545449</v>
      </c>
      <c r="L787" s="59">
        <v>829090.90909090906</v>
      </c>
      <c r="M787" s="60">
        <v>829090.90909090906</v>
      </c>
      <c r="N787" s="60">
        <v>207272.72727272726</v>
      </c>
      <c r="O787" s="61">
        <f t="shared" si="36"/>
        <v>1200000</v>
      </c>
      <c r="P787" s="60">
        <f t="shared" si="37"/>
        <v>300000</v>
      </c>
      <c r="Q787" t="str">
        <f t="shared" si="38"/>
        <v>Ovaltine 285_0.08</v>
      </c>
      <c r="R787" t="str">
        <f>VLOOKUP(Q787,Data!D:F,2,0)</f>
        <v>MC7PD_B2B_0720_164</v>
      </c>
    </row>
    <row r="788" spans="1:18" x14ac:dyDescent="0.25">
      <c r="A788" s="7" t="s">
        <v>794</v>
      </c>
      <c r="B788" s="7" t="s">
        <v>768</v>
      </c>
      <c r="C788" s="7">
        <v>337354</v>
      </c>
      <c r="D788" s="7" t="s">
        <v>797</v>
      </c>
      <c r="E788" s="7" t="s">
        <v>230</v>
      </c>
      <c r="F788" s="7" t="s">
        <v>231</v>
      </c>
      <c r="G788" s="7" t="s">
        <v>114</v>
      </c>
      <c r="H788" s="19">
        <v>0.11</v>
      </c>
      <c r="I788" s="58" t="s">
        <v>1476</v>
      </c>
      <c r="J788" s="59">
        <v>0</v>
      </c>
      <c r="K788" s="59">
        <v>0</v>
      </c>
      <c r="L788" s="59">
        <v>0</v>
      </c>
      <c r="M788" s="60">
        <v>0</v>
      </c>
      <c r="N788" s="60">
        <v>0</v>
      </c>
      <c r="O788" s="61">
        <f t="shared" si="36"/>
        <v>0</v>
      </c>
      <c r="P788" s="60">
        <f t="shared" si="37"/>
        <v>0</v>
      </c>
      <c r="Q788" t="str">
        <f t="shared" si="38"/>
        <v>YM Bottle_0.11</v>
      </c>
      <c r="R788" t="str">
        <f>VLOOKUP(Q788,Data!D:F,2,0)</f>
        <v>MC7PD_B2B_0720_195</v>
      </c>
    </row>
    <row r="789" spans="1:18" x14ac:dyDescent="0.25">
      <c r="A789" s="7" t="s">
        <v>794</v>
      </c>
      <c r="B789" s="7" t="s">
        <v>768</v>
      </c>
      <c r="C789" s="7">
        <v>337354</v>
      </c>
      <c r="D789" s="7" t="s">
        <v>797</v>
      </c>
      <c r="E789" s="7" t="s">
        <v>232</v>
      </c>
      <c r="F789" s="7" t="s">
        <v>233</v>
      </c>
      <c r="G789" s="7" t="s">
        <v>104</v>
      </c>
      <c r="H789" s="19">
        <v>0.15</v>
      </c>
      <c r="I789" s="58" t="s">
        <v>1477</v>
      </c>
      <c r="J789" s="59">
        <v>3316363.6363636362</v>
      </c>
      <c r="K789" s="59">
        <v>0</v>
      </c>
      <c r="L789" s="59">
        <v>1658181.8181818181</v>
      </c>
      <c r="M789" s="60">
        <v>0</v>
      </c>
      <c r="N789" s="60">
        <v>3316363.6363636362</v>
      </c>
      <c r="O789" s="61">
        <f t="shared" si="36"/>
        <v>1700000</v>
      </c>
      <c r="P789" s="60">
        <f t="shared" si="37"/>
        <v>800000</v>
      </c>
      <c r="Q789" t="str">
        <f t="shared" si="38"/>
        <v>Cup yogurt_0.15</v>
      </c>
      <c r="R789" t="str">
        <f>VLOOKUP(Q789,Data!D:F,2,0)</f>
        <v>MC7PD_B2B_0720_37</v>
      </c>
    </row>
    <row r="790" spans="1:18" x14ac:dyDescent="0.25">
      <c r="A790" s="7" t="s">
        <v>794</v>
      </c>
      <c r="B790" s="7" t="s">
        <v>768</v>
      </c>
      <c r="C790" s="7">
        <v>337354</v>
      </c>
      <c r="D790" s="7" t="s">
        <v>797</v>
      </c>
      <c r="E790" s="7" t="s">
        <v>232</v>
      </c>
      <c r="F790" s="7" t="s">
        <v>233</v>
      </c>
      <c r="G790" s="7" t="s">
        <v>108</v>
      </c>
      <c r="H790" s="19">
        <v>0.1</v>
      </c>
      <c r="I790" s="58" t="s">
        <v>1477</v>
      </c>
      <c r="J790" s="59">
        <v>0</v>
      </c>
      <c r="K790" s="59">
        <v>880930.90909090906</v>
      </c>
      <c r="L790" s="59">
        <v>1761861.8181818181</v>
      </c>
      <c r="M790" s="60">
        <v>14902499.999999998</v>
      </c>
      <c r="N790" s="60">
        <v>11178000</v>
      </c>
      <c r="O790" s="61">
        <f t="shared" si="36"/>
        <v>5700000</v>
      </c>
      <c r="P790" s="60">
        <f t="shared" si="37"/>
        <v>1900000</v>
      </c>
      <c r="Q790" t="str">
        <f t="shared" si="38"/>
        <v>DL Blue_0.1</v>
      </c>
      <c r="R790" t="str">
        <f>VLOOKUP(Q790,Data!D:F,2,0)</f>
        <v>MC7PD_B2B_0720_45</v>
      </c>
    </row>
    <row r="791" spans="1:18" x14ac:dyDescent="0.25">
      <c r="A791" s="7" t="s">
        <v>794</v>
      </c>
      <c r="B791" s="7" t="s">
        <v>768</v>
      </c>
      <c r="C791" s="7">
        <v>337354</v>
      </c>
      <c r="D791" s="7" t="s">
        <v>797</v>
      </c>
      <c r="E791" s="7" t="s">
        <v>232</v>
      </c>
      <c r="F791" s="7" t="s">
        <v>233</v>
      </c>
      <c r="G791" s="7" t="s">
        <v>107</v>
      </c>
      <c r="H791" s="19">
        <v>0.1</v>
      </c>
      <c r="I791" s="58" t="s">
        <v>1477</v>
      </c>
      <c r="J791" s="59">
        <v>0</v>
      </c>
      <c r="K791" s="59">
        <v>1105659.0909090908</v>
      </c>
      <c r="L791" s="59">
        <v>5528295.4545454541</v>
      </c>
      <c r="M791" s="60">
        <v>9099303.6363636348</v>
      </c>
      <c r="N791" s="60">
        <v>17220000</v>
      </c>
      <c r="O791" s="61">
        <f t="shared" si="36"/>
        <v>6600000</v>
      </c>
      <c r="P791" s="60">
        <f t="shared" si="37"/>
        <v>2200000</v>
      </c>
      <c r="Q791" t="str">
        <f t="shared" si="38"/>
        <v>DL Gold_0.1</v>
      </c>
      <c r="R791" t="str">
        <f>VLOOKUP(Q791,Data!D:F,2,0)</f>
        <v>MC7PD_B2B_0720_62</v>
      </c>
    </row>
    <row r="792" spans="1:18" x14ac:dyDescent="0.25">
      <c r="A792" s="7" t="s">
        <v>794</v>
      </c>
      <c r="B792" s="7" t="s">
        <v>768</v>
      </c>
      <c r="C792" s="7">
        <v>337354</v>
      </c>
      <c r="D792" s="7" t="s">
        <v>797</v>
      </c>
      <c r="E792" s="7" t="s">
        <v>232</v>
      </c>
      <c r="F792" s="7" t="s">
        <v>233</v>
      </c>
      <c r="G792" s="7" t="s">
        <v>932</v>
      </c>
      <c r="H792" s="19">
        <v>0.12</v>
      </c>
      <c r="I792" s="58" t="s">
        <v>1477</v>
      </c>
      <c r="J792" s="59">
        <v>0</v>
      </c>
      <c r="K792" s="59">
        <v>0</v>
      </c>
      <c r="L792" s="59">
        <v>0</v>
      </c>
      <c r="M792" s="60">
        <v>0</v>
      </c>
      <c r="N792" s="60">
        <v>0</v>
      </c>
      <c r="O792" s="61">
        <f t="shared" si="36"/>
        <v>0</v>
      </c>
      <c r="P792" s="60">
        <f t="shared" si="37"/>
        <v>0</v>
      </c>
      <c r="Q792" t="str">
        <f t="shared" si="38"/>
        <v>Fino_0.12</v>
      </c>
      <c r="R792" t="str">
        <f>VLOOKUP(Q792,Data!D:F,2,0)</f>
        <v>MC7PD_B2B_0720_83</v>
      </c>
    </row>
    <row r="793" spans="1:18" x14ac:dyDescent="0.25">
      <c r="A793" s="7" t="s">
        <v>794</v>
      </c>
      <c r="B793" s="7" t="s">
        <v>768</v>
      </c>
      <c r="C793" s="7">
        <v>337354</v>
      </c>
      <c r="D793" s="7" t="s">
        <v>797</v>
      </c>
      <c r="E793" s="7" t="s">
        <v>232</v>
      </c>
      <c r="F793" s="7" t="s">
        <v>233</v>
      </c>
      <c r="G793" s="7" t="s">
        <v>934</v>
      </c>
      <c r="H793" s="19">
        <v>0.12</v>
      </c>
      <c r="I793" s="58" t="s">
        <v>1477</v>
      </c>
      <c r="J793" s="59">
        <v>0</v>
      </c>
      <c r="K793" s="59">
        <v>8284909.0909090899</v>
      </c>
      <c r="L793" s="59">
        <v>0</v>
      </c>
      <c r="M793" s="60">
        <v>0</v>
      </c>
      <c r="N793" s="60">
        <v>331396.36363636359</v>
      </c>
      <c r="O793" s="61">
        <f t="shared" si="36"/>
        <v>1700000</v>
      </c>
      <c r="P793" s="60">
        <f t="shared" si="37"/>
        <v>700000</v>
      </c>
      <c r="Q793" t="str">
        <f t="shared" si="38"/>
        <v>Fresh 1L_0.12</v>
      </c>
      <c r="R793" t="str">
        <f>VLOOKUP(Q793,Data!D:F,2,0)</f>
        <v>MC7PD_B2B_0720_123</v>
      </c>
    </row>
    <row r="794" spans="1:18" x14ac:dyDescent="0.25">
      <c r="A794" s="7" t="s">
        <v>794</v>
      </c>
      <c r="B794" s="7" t="s">
        <v>768</v>
      </c>
      <c r="C794" s="7">
        <v>337354</v>
      </c>
      <c r="D794" s="7" t="s">
        <v>797</v>
      </c>
      <c r="E794" s="7" t="s">
        <v>232</v>
      </c>
      <c r="F794" s="7" t="s">
        <v>233</v>
      </c>
      <c r="G794" s="7" t="s">
        <v>106</v>
      </c>
      <c r="H794" s="19">
        <v>0.09</v>
      </c>
      <c r="I794" s="58" t="s">
        <v>1477</v>
      </c>
      <c r="J794" s="59">
        <v>3381818.1818181816</v>
      </c>
      <c r="K794" s="59">
        <v>689890.90909090906</v>
      </c>
      <c r="L794" s="59">
        <v>9658472.7272727266</v>
      </c>
      <c r="M794" s="60">
        <v>3449454.5454545449</v>
      </c>
      <c r="N794" s="60">
        <v>0</v>
      </c>
      <c r="O794" s="61">
        <f t="shared" si="36"/>
        <v>3400000</v>
      </c>
      <c r="P794" s="60">
        <f t="shared" si="37"/>
        <v>1000000</v>
      </c>
      <c r="Q794" t="str">
        <f t="shared" si="38"/>
        <v>Hoan Hao Tin_0.09</v>
      </c>
      <c r="R794" t="str">
        <f>VLOOKUP(Q794,Data!D:F,2,0)</f>
        <v>MC7PD_B2B_0720_150</v>
      </c>
    </row>
    <row r="795" spans="1:18" x14ac:dyDescent="0.25">
      <c r="A795" s="7" t="s">
        <v>794</v>
      </c>
      <c r="B795" s="7" t="s">
        <v>768</v>
      </c>
      <c r="C795" s="7">
        <v>337354</v>
      </c>
      <c r="D795" s="7" t="s">
        <v>797</v>
      </c>
      <c r="E795" s="7" t="s">
        <v>232</v>
      </c>
      <c r="F795" s="7" t="s">
        <v>233</v>
      </c>
      <c r="G795" s="9" t="s">
        <v>111</v>
      </c>
      <c r="H795" s="19">
        <v>0.08</v>
      </c>
      <c r="I795" s="58" t="s">
        <v>1477</v>
      </c>
      <c r="J795" s="59">
        <v>1658181.8181818181</v>
      </c>
      <c r="K795" s="59">
        <v>4145454.5454545449</v>
      </c>
      <c r="L795" s="59">
        <v>0</v>
      </c>
      <c r="M795" s="60">
        <v>0</v>
      </c>
      <c r="N795" s="60">
        <v>0</v>
      </c>
      <c r="O795" s="61">
        <f t="shared" si="36"/>
        <v>1200000</v>
      </c>
      <c r="P795" s="60">
        <f t="shared" si="37"/>
        <v>300000</v>
      </c>
      <c r="Q795" t="str">
        <f t="shared" si="38"/>
        <v>Ovaltine 285_0.08</v>
      </c>
      <c r="R795" t="str">
        <f>VLOOKUP(Q795,Data!D:F,2,0)</f>
        <v>MC7PD_B2B_0720_164</v>
      </c>
    </row>
    <row r="796" spans="1:18" x14ac:dyDescent="0.25">
      <c r="A796" s="7" t="s">
        <v>794</v>
      </c>
      <c r="B796" s="7" t="s">
        <v>768</v>
      </c>
      <c r="C796" s="7">
        <v>337354</v>
      </c>
      <c r="D796" s="7" t="s">
        <v>797</v>
      </c>
      <c r="E796" s="7" t="s">
        <v>232</v>
      </c>
      <c r="F796" s="7" t="s">
        <v>233</v>
      </c>
      <c r="G796" s="7" t="s">
        <v>114</v>
      </c>
      <c r="H796" s="19">
        <v>0.11</v>
      </c>
      <c r="I796" s="58" t="s">
        <v>1477</v>
      </c>
      <c r="J796" s="59">
        <v>545454.54545454541</v>
      </c>
      <c r="K796" s="59">
        <v>0</v>
      </c>
      <c r="L796" s="59">
        <v>0</v>
      </c>
      <c r="M796" s="60">
        <v>0</v>
      </c>
      <c r="N796" s="60">
        <v>0</v>
      </c>
      <c r="O796" s="61">
        <f t="shared" si="36"/>
        <v>100000</v>
      </c>
      <c r="P796" s="60">
        <f t="shared" si="37"/>
        <v>0</v>
      </c>
      <c r="Q796" t="str">
        <f t="shared" si="38"/>
        <v>YM Bottle_0.11</v>
      </c>
      <c r="R796" t="str">
        <f>VLOOKUP(Q796,Data!D:F,2,0)</f>
        <v>MC7PD_B2B_0720_195</v>
      </c>
    </row>
    <row r="797" spans="1:18" x14ac:dyDescent="0.25">
      <c r="A797" s="7" t="s">
        <v>794</v>
      </c>
      <c r="B797" s="7" t="s">
        <v>768</v>
      </c>
      <c r="C797" s="7">
        <v>337354</v>
      </c>
      <c r="D797" s="7" t="s">
        <v>797</v>
      </c>
      <c r="E797" s="7" t="s">
        <v>234</v>
      </c>
      <c r="F797" s="7" t="s">
        <v>235</v>
      </c>
      <c r="G797" s="7" t="s">
        <v>934</v>
      </c>
      <c r="H797" s="19">
        <v>0.12</v>
      </c>
      <c r="I797" s="58" t="s">
        <v>1478</v>
      </c>
      <c r="J797" s="59">
        <v>0</v>
      </c>
      <c r="K797" s="59">
        <v>0</v>
      </c>
      <c r="L797" s="59">
        <v>662792.72727272718</v>
      </c>
      <c r="M797" s="60">
        <v>0</v>
      </c>
      <c r="N797" s="60">
        <v>3313963.6363636362</v>
      </c>
      <c r="O797" s="61">
        <f t="shared" si="36"/>
        <v>800000</v>
      </c>
      <c r="P797" s="60">
        <f t="shared" si="37"/>
        <v>300000</v>
      </c>
      <c r="Q797" t="str">
        <f t="shared" si="38"/>
        <v>Fresh 1L_0.12</v>
      </c>
      <c r="R797" t="str">
        <f>VLOOKUP(Q797,Data!D:F,2,0)</f>
        <v>MC7PD_B2B_0720_123</v>
      </c>
    </row>
    <row r="798" spans="1:18" x14ac:dyDescent="0.25">
      <c r="A798" s="7" t="s">
        <v>794</v>
      </c>
      <c r="B798" s="7" t="s">
        <v>768</v>
      </c>
      <c r="C798" s="7">
        <v>337354</v>
      </c>
      <c r="D798" s="7" t="s">
        <v>797</v>
      </c>
      <c r="E798" s="7" t="s">
        <v>234</v>
      </c>
      <c r="F798" s="7" t="s">
        <v>235</v>
      </c>
      <c r="G798" s="7" t="s">
        <v>105</v>
      </c>
      <c r="H798" s="19">
        <v>0.11</v>
      </c>
      <c r="I798" s="58" t="s">
        <v>1478</v>
      </c>
      <c r="J798" s="59">
        <v>1134545.4545454544</v>
      </c>
      <c r="K798" s="59">
        <v>0</v>
      </c>
      <c r="L798" s="59">
        <v>1157236.3636363635</v>
      </c>
      <c r="M798" s="60">
        <v>2893090.9090909087</v>
      </c>
      <c r="N798" s="60">
        <v>5786181.8181818174</v>
      </c>
      <c r="O798" s="61">
        <f t="shared" si="36"/>
        <v>2200000</v>
      </c>
      <c r="P798" s="60">
        <f t="shared" si="37"/>
        <v>800000</v>
      </c>
      <c r="Q798" t="str">
        <f t="shared" si="38"/>
        <v>Hoan Hao 1L_0.11</v>
      </c>
      <c r="R798" t="str">
        <f>VLOOKUP(Q798,Data!D:F,2,0)</f>
        <v>MC7PD_B2B_0720_139</v>
      </c>
    </row>
    <row r="799" spans="1:18" x14ac:dyDescent="0.25">
      <c r="A799" s="7" t="s">
        <v>794</v>
      </c>
      <c r="B799" s="7" t="s">
        <v>768</v>
      </c>
      <c r="C799" s="7">
        <v>337354</v>
      </c>
      <c r="D799" s="7" t="s">
        <v>797</v>
      </c>
      <c r="E799" s="7" t="s">
        <v>236</v>
      </c>
      <c r="F799" s="7" t="s">
        <v>237</v>
      </c>
      <c r="G799" s="7" t="s">
        <v>934</v>
      </c>
      <c r="H799" s="19">
        <v>0.12</v>
      </c>
      <c r="I799" s="58" t="s">
        <v>1478</v>
      </c>
      <c r="J799" s="59"/>
      <c r="K799" s="59">
        <v>3976756.3636363633</v>
      </c>
      <c r="L799" s="59">
        <v>2982567.2727272725</v>
      </c>
      <c r="M799" s="60">
        <v>4308152.7272727266</v>
      </c>
      <c r="N799" s="60">
        <v>994189.09090909082</v>
      </c>
      <c r="O799" s="61">
        <f t="shared" si="36"/>
        <v>3100000</v>
      </c>
      <c r="P799" s="60">
        <f t="shared" si="37"/>
        <v>1200000</v>
      </c>
      <c r="Q799" t="str">
        <f t="shared" si="38"/>
        <v>Fresh 1L_0.12</v>
      </c>
      <c r="R799" t="str">
        <f>VLOOKUP(Q799,Data!D:F,2,0)</f>
        <v>MC7PD_B2B_0720_123</v>
      </c>
    </row>
    <row r="800" spans="1:18" x14ac:dyDescent="0.25">
      <c r="A800" s="7" t="s">
        <v>794</v>
      </c>
      <c r="B800" s="7" t="s">
        <v>768</v>
      </c>
      <c r="C800" s="7">
        <v>337354</v>
      </c>
      <c r="D800" s="7" t="s">
        <v>797</v>
      </c>
      <c r="E800" s="7" t="s">
        <v>236</v>
      </c>
      <c r="F800" s="7" t="s">
        <v>237</v>
      </c>
      <c r="G800" s="7" t="s">
        <v>105</v>
      </c>
      <c r="H800" s="19">
        <v>0.11</v>
      </c>
      <c r="I800" s="58" t="s">
        <v>1478</v>
      </c>
      <c r="J800" s="59"/>
      <c r="K800" s="59">
        <v>1928727.2727272725</v>
      </c>
      <c r="L800" s="59">
        <v>5786181.8181818174</v>
      </c>
      <c r="M800" s="60">
        <v>9836509.0909090899</v>
      </c>
      <c r="N800" s="60">
        <v>14465454.545454545</v>
      </c>
      <c r="O800" s="61">
        <f t="shared" si="36"/>
        <v>8000000</v>
      </c>
      <c r="P800" s="60">
        <f t="shared" si="37"/>
        <v>2900000</v>
      </c>
      <c r="Q800" t="str">
        <f t="shared" si="38"/>
        <v>Hoan Hao 1L_0.11</v>
      </c>
      <c r="R800" t="str">
        <f>VLOOKUP(Q800,Data!D:F,2,0)</f>
        <v>MC7PD_B2B_0720_139</v>
      </c>
    </row>
    <row r="801" spans="1:18" x14ac:dyDescent="0.25">
      <c r="A801" s="7" t="s">
        <v>794</v>
      </c>
      <c r="B801" s="7" t="s">
        <v>768</v>
      </c>
      <c r="C801" s="7">
        <v>337354</v>
      </c>
      <c r="D801" s="7" t="s">
        <v>797</v>
      </c>
      <c r="E801" s="7" t="s">
        <v>238</v>
      </c>
      <c r="F801" s="7" t="s">
        <v>239</v>
      </c>
      <c r="G801" s="7" t="s">
        <v>106</v>
      </c>
      <c r="H801" s="19">
        <v>0.09</v>
      </c>
      <c r="I801" s="58" t="s">
        <v>1479</v>
      </c>
      <c r="J801" s="59"/>
      <c r="K801" s="59">
        <v>57490.909090909088</v>
      </c>
      <c r="L801" s="59">
        <v>0</v>
      </c>
      <c r="M801" s="60">
        <v>16557381.818181816</v>
      </c>
      <c r="N801" s="60">
        <v>3449454.5454545449</v>
      </c>
      <c r="O801" s="61">
        <f t="shared" si="36"/>
        <v>5000000</v>
      </c>
      <c r="P801" s="60">
        <f t="shared" si="37"/>
        <v>1500000</v>
      </c>
      <c r="Q801" t="str">
        <f t="shared" si="38"/>
        <v>Hoan Hao Tin_0.09</v>
      </c>
      <c r="R801" t="str">
        <f>VLOOKUP(Q801,Data!D:F,2,0)</f>
        <v>MC7PD_B2B_0720_150</v>
      </c>
    </row>
    <row r="802" spans="1:18" x14ac:dyDescent="0.25">
      <c r="A802" s="7" t="s">
        <v>794</v>
      </c>
      <c r="B802" s="7" t="s">
        <v>768</v>
      </c>
      <c r="C802" s="7">
        <v>337354</v>
      </c>
      <c r="D802" s="7" t="s">
        <v>797</v>
      </c>
      <c r="E802" s="7" t="s">
        <v>238</v>
      </c>
      <c r="F802" s="7" t="s">
        <v>239</v>
      </c>
      <c r="G802" s="7" t="s">
        <v>112</v>
      </c>
      <c r="H802" s="19">
        <v>0.03</v>
      </c>
      <c r="I802" s="58" t="s">
        <v>1479</v>
      </c>
      <c r="J802" s="59"/>
      <c r="K802" s="59">
        <v>0</v>
      </c>
      <c r="L802" s="59">
        <v>0</v>
      </c>
      <c r="M802" s="60">
        <v>0</v>
      </c>
      <c r="N802" s="60">
        <v>0</v>
      </c>
      <c r="O802" s="61">
        <f t="shared" si="36"/>
        <v>0</v>
      </c>
      <c r="P802" s="60">
        <f t="shared" si="37"/>
        <v>0</v>
      </c>
      <c r="Q802" t="str">
        <f t="shared" si="38"/>
        <v>Truong Sinh_0.03</v>
      </c>
      <c r="R802" t="str">
        <f>VLOOKUP(Q802,Data!D:F,2,0)</f>
        <v>MC7PD_B2B_0720_172</v>
      </c>
    </row>
    <row r="803" spans="1:18" x14ac:dyDescent="0.25">
      <c r="A803" s="7" t="s">
        <v>794</v>
      </c>
      <c r="B803" s="7" t="s">
        <v>768</v>
      </c>
      <c r="C803" s="7">
        <v>337354</v>
      </c>
      <c r="D803" s="7" t="s">
        <v>797</v>
      </c>
      <c r="E803" s="7" t="s">
        <v>238</v>
      </c>
      <c r="F803" s="7" t="s">
        <v>239</v>
      </c>
      <c r="G803" s="7" t="s">
        <v>113</v>
      </c>
      <c r="H803" s="19">
        <v>0.1</v>
      </c>
      <c r="I803" s="58" t="s">
        <v>1479</v>
      </c>
      <c r="J803" s="59"/>
      <c r="K803" s="59">
        <v>6612727.2727272725</v>
      </c>
      <c r="L803" s="59">
        <v>6763636.3636363633</v>
      </c>
      <c r="M803" s="60">
        <v>0</v>
      </c>
      <c r="N803" s="60">
        <v>0</v>
      </c>
      <c r="O803" s="61">
        <f t="shared" si="36"/>
        <v>3300000</v>
      </c>
      <c r="P803" s="60">
        <f t="shared" si="37"/>
        <v>1100000</v>
      </c>
      <c r="Q803" t="str">
        <f t="shared" si="38"/>
        <v>YM 110/ 170_0.1</v>
      </c>
      <c r="R803" t="str">
        <f>VLOOKUP(Q803,Data!D:F,2,0)</f>
        <v>MC7PD_B2B_0720_184</v>
      </c>
    </row>
    <row r="804" spans="1:18" x14ac:dyDescent="0.25">
      <c r="A804" s="7" t="s">
        <v>794</v>
      </c>
      <c r="B804" s="7" t="s">
        <v>768</v>
      </c>
      <c r="C804" s="7">
        <v>337354</v>
      </c>
      <c r="D804" s="7" t="s">
        <v>797</v>
      </c>
      <c r="E804" s="7" t="s">
        <v>724</v>
      </c>
      <c r="F804" s="7" t="s">
        <v>725</v>
      </c>
      <c r="G804" s="7" t="s">
        <v>934</v>
      </c>
      <c r="H804" s="19">
        <v>0.12</v>
      </c>
      <c r="I804" s="58" t="s">
        <v>1429</v>
      </c>
      <c r="J804" s="59"/>
      <c r="K804" s="59">
        <v>20546574.545454543</v>
      </c>
      <c r="L804" s="59">
        <v>6517461.8181818174</v>
      </c>
      <c r="M804" s="60">
        <v>17895403.636363637</v>
      </c>
      <c r="N804" s="60">
        <v>14912836.363636363</v>
      </c>
      <c r="O804" s="61">
        <f t="shared" si="36"/>
        <v>15000000</v>
      </c>
      <c r="P804" s="60">
        <f t="shared" si="37"/>
        <v>5900000</v>
      </c>
      <c r="Q804" t="str">
        <f t="shared" si="38"/>
        <v>Fresh 1L_0.12</v>
      </c>
      <c r="R804" t="str">
        <f>VLOOKUP(Q804,Data!D:F,2,0)</f>
        <v>MC7PD_B2B_0720_123</v>
      </c>
    </row>
    <row r="805" spans="1:18" x14ac:dyDescent="0.25">
      <c r="A805" s="7" t="s">
        <v>794</v>
      </c>
      <c r="B805" s="7" t="s">
        <v>768</v>
      </c>
      <c r="C805" s="7">
        <v>337354</v>
      </c>
      <c r="D805" s="7" t="s">
        <v>797</v>
      </c>
      <c r="E805" s="7" t="s">
        <v>722</v>
      </c>
      <c r="F805" s="7" t="s">
        <v>723</v>
      </c>
      <c r="G805" s="7" t="s">
        <v>104</v>
      </c>
      <c r="H805" s="19">
        <v>0.15</v>
      </c>
      <c r="I805" s="58" t="s">
        <v>1480</v>
      </c>
      <c r="J805" s="59">
        <v>0</v>
      </c>
      <c r="K805" s="59">
        <v>0</v>
      </c>
      <c r="L805" s="59">
        <v>0</v>
      </c>
      <c r="M805" s="60">
        <v>414545.45454545453</v>
      </c>
      <c r="N805" s="60">
        <v>621818.18181818177</v>
      </c>
      <c r="O805" s="61">
        <f t="shared" si="36"/>
        <v>200000</v>
      </c>
      <c r="P805" s="60">
        <f t="shared" si="37"/>
        <v>100000</v>
      </c>
      <c r="Q805" t="str">
        <f t="shared" si="38"/>
        <v>Cup yogurt_0.15</v>
      </c>
      <c r="R805" t="str">
        <f>VLOOKUP(Q805,Data!D:F,2,0)</f>
        <v>MC7PD_B2B_0720_37</v>
      </c>
    </row>
    <row r="806" spans="1:18" x14ac:dyDescent="0.25">
      <c r="A806" s="7" t="s">
        <v>794</v>
      </c>
      <c r="B806" s="7" t="s">
        <v>768</v>
      </c>
      <c r="C806" s="7">
        <v>337354</v>
      </c>
      <c r="D806" s="7" t="s">
        <v>797</v>
      </c>
      <c r="E806" s="7" t="s">
        <v>722</v>
      </c>
      <c r="F806" s="7" t="s">
        <v>723</v>
      </c>
      <c r="G806" s="7" t="s">
        <v>108</v>
      </c>
      <c r="H806" s="19">
        <v>0.1</v>
      </c>
      <c r="I806" s="58" t="s">
        <v>1480</v>
      </c>
      <c r="J806" s="59">
        <v>0</v>
      </c>
      <c r="K806" s="59">
        <v>0</v>
      </c>
      <c r="L806" s="59">
        <v>3523723.6363636362</v>
      </c>
      <c r="M806" s="60">
        <v>13506752.727272727</v>
      </c>
      <c r="N806" s="60">
        <v>0</v>
      </c>
      <c r="O806" s="61">
        <f t="shared" si="36"/>
        <v>3400000</v>
      </c>
      <c r="P806" s="60">
        <f t="shared" si="37"/>
        <v>1100000</v>
      </c>
      <c r="Q806" t="str">
        <f t="shared" si="38"/>
        <v>DL Blue_0.1</v>
      </c>
      <c r="R806" t="str">
        <f>VLOOKUP(Q806,Data!D:F,2,0)</f>
        <v>MC7PD_B2B_0720_45</v>
      </c>
    </row>
    <row r="807" spans="1:18" x14ac:dyDescent="0.25">
      <c r="A807" s="7" t="s">
        <v>794</v>
      </c>
      <c r="B807" s="7" t="s">
        <v>768</v>
      </c>
      <c r="C807" s="7">
        <v>337354</v>
      </c>
      <c r="D807" s="7" t="s">
        <v>797</v>
      </c>
      <c r="E807" s="7" t="s">
        <v>722</v>
      </c>
      <c r="F807" s="7" t="s">
        <v>723</v>
      </c>
      <c r="G807" s="7" t="s">
        <v>107</v>
      </c>
      <c r="H807" s="19">
        <v>0.1</v>
      </c>
      <c r="I807" s="58" t="s">
        <v>1480</v>
      </c>
      <c r="J807" s="59">
        <v>0</v>
      </c>
      <c r="K807" s="59">
        <v>0</v>
      </c>
      <c r="L807" s="59">
        <v>6633954.5454545449</v>
      </c>
      <c r="M807" s="60">
        <v>23533992.727272727</v>
      </c>
      <c r="N807" s="60">
        <v>48215999.999999993</v>
      </c>
      <c r="O807" s="61">
        <f t="shared" si="36"/>
        <v>15700000</v>
      </c>
      <c r="P807" s="60">
        <f t="shared" si="37"/>
        <v>5200000</v>
      </c>
      <c r="Q807" t="str">
        <f t="shared" si="38"/>
        <v>DL Gold_0.1</v>
      </c>
      <c r="R807" t="str">
        <f>VLOOKUP(Q807,Data!D:F,2,0)</f>
        <v>MC7PD_B2B_0720_62</v>
      </c>
    </row>
    <row r="808" spans="1:18" x14ac:dyDescent="0.25">
      <c r="A808" s="7" t="s">
        <v>794</v>
      </c>
      <c r="B808" s="7" t="s">
        <v>768</v>
      </c>
      <c r="C808" s="7">
        <v>337354</v>
      </c>
      <c r="D808" s="7" t="s">
        <v>797</v>
      </c>
      <c r="E808" s="7" t="s">
        <v>722</v>
      </c>
      <c r="F808" s="7" t="s">
        <v>723</v>
      </c>
      <c r="G808" s="7" t="s">
        <v>932</v>
      </c>
      <c r="H808" s="19">
        <v>0.12</v>
      </c>
      <c r="I808" s="58" t="s">
        <v>1480</v>
      </c>
      <c r="J808" s="59">
        <v>0</v>
      </c>
      <c r="K808" s="59">
        <v>0</v>
      </c>
      <c r="L808" s="59">
        <v>0</v>
      </c>
      <c r="M808" s="60">
        <v>0</v>
      </c>
      <c r="N808" s="60">
        <v>2695645.4545454541</v>
      </c>
      <c r="O808" s="61">
        <f t="shared" si="36"/>
        <v>500000</v>
      </c>
      <c r="P808" s="60">
        <f t="shared" si="37"/>
        <v>200000</v>
      </c>
      <c r="Q808" t="str">
        <f t="shared" si="38"/>
        <v>Fino_0.12</v>
      </c>
      <c r="R808" t="str">
        <f>VLOOKUP(Q808,Data!D:F,2,0)</f>
        <v>MC7PD_B2B_0720_83</v>
      </c>
    </row>
    <row r="809" spans="1:18" x14ac:dyDescent="0.25">
      <c r="A809" s="7" t="s">
        <v>794</v>
      </c>
      <c r="B809" s="7" t="s">
        <v>768</v>
      </c>
      <c r="C809" s="7">
        <v>337354</v>
      </c>
      <c r="D809" s="7" t="s">
        <v>797</v>
      </c>
      <c r="E809" s="7" t="s">
        <v>722</v>
      </c>
      <c r="F809" s="7" t="s">
        <v>723</v>
      </c>
      <c r="G809" s="7" t="s">
        <v>934</v>
      </c>
      <c r="H809" s="19">
        <v>0.12</v>
      </c>
      <c r="I809" s="58" t="s">
        <v>1480</v>
      </c>
      <c r="J809" s="59">
        <v>0</v>
      </c>
      <c r="K809" s="59">
        <v>1656981.8181818181</v>
      </c>
      <c r="L809" s="59">
        <v>0</v>
      </c>
      <c r="M809" s="60">
        <v>331396.36363636359</v>
      </c>
      <c r="N809" s="60">
        <v>0</v>
      </c>
      <c r="O809" s="61">
        <f t="shared" si="36"/>
        <v>400000</v>
      </c>
      <c r="P809" s="60">
        <f t="shared" si="37"/>
        <v>200000</v>
      </c>
      <c r="Q809" t="str">
        <f t="shared" si="38"/>
        <v>Fresh 1L_0.12</v>
      </c>
      <c r="R809" t="str">
        <f>VLOOKUP(Q809,Data!D:F,2,0)</f>
        <v>MC7PD_B2B_0720_123</v>
      </c>
    </row>
    <row r="810" spans="1:18" x14ac:dyDescent="0.25">
      <c r="A810" s="7" t="s">
        <v>794</v>
      </c>
      <c r="B810" s="7" t="s">
        <v>768</v>
      </c>
      <c r="C810" s="7">
        <v>337354</v>
      </c>
      <c r="D810" s="7" t="s">
        <v>797</v>
      </c>
      <c r="E810" s="7" t="s">
        <v>722</v>
      </c>
      <c r="F810" s="7" t="s">
        <v>723</v>
      </c>
      <c r="G810" s="7" t="s">
        <v>105</v>
      </c>
      <c r="H810" s="19">
        <v>0.11</v>
      </c>
      <c r="I810" s="58" t="s">
        <v>1480</v>
      </c>
      <c r="J810" s="59">
        <v>141818.18181818179</v>
      </c>
      <c r="K810" s="59">
        <v>192872.72727272726</v>
      </c>
      <c r="L810" s="59">
        <v>0</v>
      </c>
      <c r="M810" s="60">
        <v>2893090.9090909087</v>
      </c>
      <c r="N810" s="60">
        <v>0</v>
      </c>
      <c r="O810" s="61">
        <f t="shared" si="36"/>
        <v>600000</v>
      </c>
      <c r="P810" s="60">
        <f t="shared" si="37"/>
        <v>200000</v>
      </c>
      <c r="Q810" t="str">
        <f t="shared" si="38"/>
        <v>Hoan Hao 1L_0.11</v>
      </c>
      <c r="R810" t="str">
        <f>VLOOKUP(Q810,Data!D:F,2,0)</f>
        <v>MC7PD_B2B_0720_139</v>
      </c>
    </row>
    <row r="811" spans="1:18" x14ac:dyDescent="0.25">
      <c r="A811" s="7" t="s">
        <v>794</v>
      </c>
      <c r="B811" s="7" t="s">
        <v>768</v>
      </c>
      <c r="C811" s="7">
        <v>337354</v>
      </c>
      <c r="D811" s="7" t="s">
        <v>797</v>
      </c>
      <c r="E811" s="7" t="s">
        <v>722</v>
      </c>
      <c r="F811" s="7" t="s">
        <v>723</v>
      </c>
      <c r="G811" s="7" t="s">
        <v>106</v>
      </c>
      <c r="H811" s="19">
        <v>0.09</v>
      </c>
      <c r="I811" s="58" t="s">
        <v>1480</v>
      </c>
      <c r="J811" s="59">
        <v>0</v>
      </c>
      <c r="K811" s="59">
        <v>344945.45454545453</v>
      </c>
      <c r="L811" s="59">
        <v>4829236.3636363633</v>
      </c>
      <c r="M811" s="60">
        <v>689890.90909090906</v>
      </c>
      <c r="N811" s="60">
        <v>0</v>
      </c>
      <c r="O811" s="61">
        <f t="shared" si="36"/>
        <v>1200000</v>
      </c>
      <c r="P811" s="60">
        <f t="shared" si="37"/>
        <v>400000</v>
      </c>
      <c r="Q811" t="str">
        <f t="shared" si="38"/>
        <v>Hoan Hao Tin_0.09</v>
      </c>
      <c r="R811" t="str">
        <f>VLOOKUP(Q811,Data!D:F,2,0)</f>
        <v>MC7PD_B2B_0720_150</v>
      </c>
    </row>
    <row r="812" spans="1:18" x14ac:dyDescent="0.25">
      <c r="A812" s="7" t="s">
        <v>794</v>
      </c>
      <c r="B812" s="7" t="s">
        <v>768</v>
      </c>
      <c r="C812" s="7">
        <v>337354</v>
      </c>
      <c r="D812" s="7" t="s">
        <v>797</v>
      </c>
      <c r="E812" s="7" t="s">
        <v>722</v>
      </c>
      <c r="F812" s="7" t="s">
        <v>723</v>
      </c>
      <c r="G812" s="7" t="s">
        <v>114</v>
      </c>
      <c r="H812" s="19">
        <v>0.1</v>
      </c>
      <c r="I812" s="58" t="s">
        <v>1480</v>
      </c>
      <c r="J812" s="59">
        <v>0</v>
      </c>
      <c r="K812" s="59">
        <v>0</v>
      </c>
      <c r="L812" s="59">
        <v>0</v>
      </c>
      <c r="M812" s="60">
        <v>0</v>
      </c>
      <c r="N812" s="60">
        <v>0</v>
      </c>
      <c r="O812" s="61">
        <f t="shared" si="36"/>
        <v>0</v>
      </c>
      <c r="P812" s="60">
        <f t="shared" si="37"/>
        <v>0</v>
      </c>
      <c r="Q812" t="str">
        <f t="shared" si="38"/>
        <v>YM Bottle_0.1</v>
      </c>
      <c r="R812" t="str">
        <f>VLOOKUP(Q812,Data!D:F,2,0)</f>
        <v>MC7PD_B2B_0720_194</v>
      </c>
    </row>
    <row r="813" spans="1:18" x14ac:dyDescent="0.25">
      <c r="A813" s="7" t="s">
        <v>794</v>
      </c>
      <c r="B813" s="7" t="s">
        <v>768</v>
      </c>
      <c r="C813" s="7">
        <v>337359</v>
      </c>
      <c r="D813" s="7" t="s">
        <v>800</v>
      </c>
      <c r="E813" s="7" t="s">
        <v>730</v>
      </c>
      <c r="F813" s="7" t="s">
        <v>731</v>
      </c>
      <c r="G813" s="7" t="s">
        <v>931</v>
      </c>
      <c r="H813" s="19">
        <v>0.15</v>
      </c>
      <c r="I813" s="58" t="s">
        <v>1481</v>
      </c>
      <c r="J813" s="59">
        <v>0</v>
      </c>
      <c r="K813" s="59">
        <v>1982266.3636363635</v>
      </c>
      <c r="L813" s="59">
        <v>0</v>
      </c>
      <c r="M813" s="60">
        <v>3584454.5454545449</v>
      </c>
      <c r="N813" s="60">
        <v>0</v>
      </c>
      <c r="O813" s="61">
        <f t="shared" si="36"/>
        <v>1100000</v>
      </c>
      <c r="P813" s="60">
        <f t="shared" si="37"/>
        <v>500000</v>
      </c>
      <c r="Q813" t="str">
        <f t="shared" si="38"/>
        <v>CK 110/ 170_0.15</v>
      </c>
      <c r="R813" t="str">
        <f>VLOOKUP(Q813,Data!D:F,2,0)</f>
        <v>MC7PD_B2B_0720_28</v>
      </c>
    </row>
    <row r="814" spans="1:18" x14ac:dyDescent="0.25">
      <c r="A814" s="7" t="s">
        <v>794</v>
      </c>
      <c r="B814" s="7" t="s">
        <v>768</v>
      </c>
      <c r="C814" s="7">
        <v>337359</v>
      </c>
      <c r="D814" s="7" t="s">
        <v>800</v>
      </c>
      <c r="E814" s="7" t="s">
        <v>730</v>
      </c>
      <c r="F814" s="7" t="s">
        <v>731</v>
      </c>
      <c r="G814" s="7" t="s">
        <v>104</v>
      </c>
      <c r="H814" s="19">
        <v>0.15</v>
      </c>
      <c r="I814" s="58" t="s">
        <v>1481</v>
      </c>
      <c r="J814" s="59">
        <v>0</v>
      </c>
      <c r="K814" s="59">
        <v>2072727.2727272725</v>
      </c>
      <c r="L814" s="59">
        <v>17825454.545454543</v>
      </c>
      <c r="M814" s="60">
        <v>48709090.909090906</v>
      </c>
      <c r="N814" s="60">
        <v>38138181.818181813</v>
      </c>
      <c r="O814" s="61">
        <f t="shared" si="36"/>
        <v>21300000</v>
      </c>
      <c r="P814" s="60">
        <f t="shared" si="37"/>
        <v>10500000</v>
      </c>
      <c r="Q814" t="str">
        <f t="shared" si="38"/>
        <v>Cup yogurt_0.15</v>
      </c>
      <c r="R814" t="str">
        <f>VLOOKUP(Q814,Data!D:F,2,0)</f>
        <v>MC7PD_B2B_0720_37</v>
      </c>
    </row>
    <row r="815" spans="1:18" x14ac:dyDescent="0.25">
      <c r="A815" s="7" t="s">
        <v>794</v>
      </c>
      <c r="B815" s="7" t="s">
        <v>768</v>
      </c>
      <c r="C815" s="7">
        <v>337359</v>
      </c>
      <c r="D815" s="7" t="s">
        <v>800</v>
      </c>
      <c r="E815" s="7" t="s">
        <v>730</v>
      </c>
      <c r="F815" s="7" t="s">
        <v>731</v>
      </c>
      <c r="G815" s="7" t="s">
        <v>108</v>
      </c>
      <c r="H815" s="19">
        <v>0.1</v>
      </c>
      <c r="I815" s="58" t="s">
        <v>1481</v>
      </c>
      <c r="J815" s="59">
        <v>0</v>
      </c>
      <c r="K815" s="59">
        <v>0</v>
      </c>
      <c r="L815" s="59">
        <v>0</v>
      </c>
      <c r="M815" s="60">
        <v>0</v>
      </c>
      <c r="N815" s="60">
        <v>0</v>
      </c>
      <c r="O815" s="61">
        <f t="shared" si="36"/>
        <v>0</v>
      </c>
      <c r="P815" s="60">
        <f t="shared" si="37"/>
        <v>0</v>
      </c>
      <c r="Q815" t="str">
        <f t="shared" si="38"/>
        <v>DL Blue_0.1</v>
      </c>
      <c r="R815" t="str">
        <f>VLOOKUP(Q815,Data!D:F,2,0)</f>
        <v>MC7PD_B2B_0720_45</v>
      </c>
    </row>
    <row r="816" spans="1:18" x14ac:dyDescent="0.25">
      <c r="A816" s="7" t="s">
        <v>794</v>
      </c>
      <c r="B816" s="7" t="s">
        <v>768</v>
      </c>
      <c r="C816" s="7">
        <v>337359</v>
      </c>
      <c r="D816" s="7" t="s">
        <v>800</v>
      </c>
      <c r="E816" s="7" t="s">
        <v>730</v>
      </c>
      <c r="F816" s="7" t="s">
        <v>731</v>
      </c>
      <c r="G816" s="7" t="s">
        <v>107</v>
      </c>
      <c r="H816" s="19">
        <v>0.1</v>
      </c>
      <c r="I816" s="58" t="s">
        <v>1481</v>
      </c>
      <c r="J816" s="59">
        <v>0</v>
      </c>
      <c r="K816" s="59">
        <v>0</v>
      </c>
      <c r="L816" s="59">
        <v>0</v>
      </c>
      <c r="M816" s="60">
        <v>0</v>
      </c>
      <c r="N816" s="60">
        <v>0</v>
      </c>
      <c r="O816" s="61">
        <f t="shared" si="36"/>
        <v>0</v>
      </c>
      <c r="P816" s="60">
        <f t="shared" si="37"/>
        <v>0</v>
      </c>
      <c r="Q816" t="str">
        <f t="shared" si="38"/>
        <v>DL Gold_0.1</v>
      </c>
      <c r="R816" t="str">
        <f>VLOOKUP(Q816,Data!D:F,2,0)</f>
        <v>MC7PD_B2B_0720_62</v>
      </c>
    </row>
    <row r="817" spans="1:18" x14ac:dyDescent="0.25">
      <c r="A817" s="7" t="s">
        <v>794</v>
      </c>
      <c r="B817" s="7" t="s">
        <v>768</v>
      </c>
      <c r="C817" s="7">
        <v>337359</v>
      </c>
      <c r="D817" s="7" t="s">
        <v>800</v>
      </c>
      <c r="E817" s="7" t="s">
        <v>730</v>
      </c>
      <c r="F817" s="7" t="s">
        <v>731</v>
      </c>
      <c r="G817" s="7" t="s">
        <v>933</v>
      </c>
      <c r="H817" s="19">
        <v>0.12</v>
      </c>
      <c r="I817" s="58" t="s">
        <v>1481</v>
      </c>
      <c r="J817" s="59">
        <v>0</v>
      </c>
      <c r="K817" s="59">
        <v>0</v>
      </c>
      <c r="L817" s="59">
        <v>3118754.5454545454</v>
      </c>
      <c r="M817" s="60">
        <v>1559377.2727272727</v>
      </c>
      <c r="N817" s="60">
        <v>0</v>
      </c>
      <c r="O817" s="61">
        <f t="shared" si="36"/>
        <v>900000</v>
      </c>
      <c r="P817" s="60">
        <f t="shared" si="37"/>
        <v>400000</v>
      </c>
      <c r="Q817" t="str">
        <f t="shared" si="38"/>
        <v>Fresh 110/ 180_0.12</v>
      </c>
      <c r="R817" t="str">
        <f>VLOOKUP(Q817,Data!D:F,2,0)</f>
        <v>MC7PD_B2B_0720_103</v>
      </c>
    </row>
    <row r="818" spans="1:18" x14ac:dyDescent="0.25">
      <c r="A818" s="7" t="s">
        <v>794</v>
      </c>
      <c r="B818" s="7" t="s">
        <v>768</v>
      </c>
      <c r="C818" s="7">
        <v>337359</v>
      </c>
      <c r="D818" s="7" t="s">
        <v>800</v>
      </c>
      <c r="E818" s="7" t="s">
        <v>730</v>
      </c>
      <c r="F818" s="7" t="s">
        <v>731</v>
      </c>
      <c r="G818" s="7" t="s">
        <v>106</v>
      </c>
      <c r="H818" s="19">
        <v>0.09</v>
      </c>
      <c r="I818" s="58" t="s">
        <v>1481</v>
      </c>
      <c r="J818" s="59">
        <v>56363.63636363636</v>
      </c>
      <c r="K818" s="59">
        <v>0</v>
      </c>
      <c r="L818" s="59">
        <v>0</v>
      </c>
      <c r="M818" s="60">
        <v>0</v>
      </c>
      <c r="N818" s="60">
        <v>0</v>
      </c>
      <c r="O818" s="61">
        <f t="shared" si="36"/>
        <v>0</v>
      </c>
      <c r="P818" s="60">
        <f t="shared" si="37"/>
        <v>0</v>
      </c>
      <c r="Q818" t="str">
        <f t="shared" si="38"/>
        <v>Hoan Hao Tin_0.09</v>
      </c>
      <c r="R818" t="str">
        <f>VLOOKUP(Q818,Data!D:F,2,0)</f>
        <v>MC7PD_B2B_0720_150</v>
      </c>
    </row>
    <row r="819" spans="1:18" x14ac:dyDescent="0.25">
      <c r="A819" s="7" t="s">
        <v>794</v>
      </c>
      <c r="B819" s="7" t="s">
        <v>768</v>
      </c>
      <c r="C819" s="7">
        <v>337359</v>
      </c>
      <c r="D819" s="7" t="s">
        <v>800</v>
      </c>
      <c r="E819" s="7" t="s">
        <v>730</v>
      </c>
      <c r="F819" s="7" t="s">
        <v>731</v>
      </c>
      <c r="G819" s="7" t="s">
        <v>113</v>
      </c>
      <c r="H819" s="19">
        <v>0.1</v>
      </c>
      <c r="I819" s="58" t="s">
        <v>1481</v>
      </c>
      <c r="J819" s="59">
        <v>0</v>
      </c>
      <c r="K819" s="59">
        <v>2818181.8181818179</v>
      </c>
      <c r="L819" s="59">
        <v>0</v>
      </c>
      <c r="M819" s="60">
        <v>0</v>
      </c>
      <c r="N819" s="60">
        <v>0</v>
      </c>
      <c r="O819" s="61">
        <f t="shared" si="36"/>
        <v>600000</v>
      </c>
      <c r="P819" s="60">
        <f t="shared" si="37"/>
        <v>200000</v>
      </c>
      <c r="Q819" t="str">
        <f t="shared" si="38"/>
        <v>YM 110/ 170_0.1</v>
      </c>
      <c r="R819" t="str">
        <f>VLOOKUP(Q819,Data!D:F,2,0)</f>
        <v>MC7PD_B2B_0720_184</v>
      </c>
    </row>
    <row r="820" spans="1:18" x14ac:dyDescent="0.25">
      <c r="A820" s="7" t="s">
        <v>794</v>
      </c>
      <c r="B820" s="7" t="s">
        <v>768</v>
      </c>
      <c r="C820" s="7">
        <v>337359</v>
      </c>
      <c r="D820" s="7" t="s">
        <v>800</v>
      </c>
      <c r="E820" s="7" t="s">
        <v>730</v>
      </c>
      <c r="F820" s="7" t="s">
        <v>731</v>
      </c>
      <c r="G820" s="7" t="s">
        <v>114</v>
      </c>
      <c r="H820" s="19">
        <v>0.17</v>
      </c>
      <c r="I820" s="58" t="s">
        <v>1481</v>
      </c>
      <c r="J820" s="59">
        <v>0</v>
      </c>
      <c r="K820" s="59">
        <v>0</v>
      </c>
      <c r="L820" s="59">
        <v>0</v>
      </c>
      <c r="M820" s="60">
        <v>0</v>
      </c>
      <c r="N820" s="60">
        <v>0</v>
      </c>
      <c r="O820" s="61">
        <f t="shared" si="36"/>
        <v>0</v>
      </c>
      <c r="P820" s="60">
        <f t="shared" si="37"/>
        <v>0</v>
      </c>
      <c r="Q820" t="str">
        <f t="shared" si="38"/>
        <v>YM Bottle_0.17</v>
      </c>
      <c r="R820" t="str">
        <f>VLOOKUP(Q820,Data!D:F,2,0)</f>
        <v>MC7PD_B2B_0720_199</v>
      </c>
    </row>
    <row r="821" spans="1:18" x14ac:dyDescent="0.25">
      <c r="A821" s="7" t="s">
        <v>794</v>
      </c>
      <c r="B821" s="7" t="s">
        <v>768</v>
      </c>
      <c r="C821" s="7">
        <v>337359</v>
      </c>
      <c r="D821" s="7" t="s">
        <v>800</v>
      </c>
      <c r="E821" s="7" t="s">
        <v>728</v>
      </c>
      <c r="F821" s="7" t="s">
        <v>729</v>
      </c>
      <c r="G821" s="7" t="s">
        <v>104</v>
      </c>
      <c r="H821" s="19">
        <v>0.15</v>
      </c>
      <c r="I821" s="58" t="s">
        <v>1713</v>
      </c>
      <c r="J821" s="59">
        <v>0</v>
      </c>
      <c r="K821" s="59">
        <v>23853636.363636363</v>
      </c>
      <c r="L821" s="59">
        <v>23577272.727272727</v>
      </c>
      <c r="M821" s="60">
        <v>6218181.8181818174</v>
      </c>
      <c r="N821" s="60">
        <v>0</v>
      </c>
      <c r="O821" s="61">
        <f t="shared" si="36"/>
        <v>10700000</v>
      </c>
      <c r="P821" s="60">
        <f t="shared" si="37"/>
        <v>5300000</v>
      </c>
      <c r="Q821" t="str">
        <f t="shared" si="38"/>
        <v>Cup yogurt_0.15</v>
      </c>
      <c r="R821" t="str">
        <f>VLOOKUP(Q821,Data!D:F,2,0)</f>
        <v>MC7PD_B2B_0720_37</v>
      </c>
    </row>
    <row r="822" spans="1:18" x14ac:dyDescent="0.25">
      <c r="A822" s="7" t="s">
        <v>794</v>
      </c>
      <c r="B822" s="7" t="s">
        <v>768</v>
      </c>
      <c r="C822" s="7">
        <v>337359</v>
      </c>
      <c r="D822" s="7" t="s">
        <v>800</v>
      </c>
      <c r="E822" s="7" t="s">
        <v>728</v>
      </c>
      <c r="F822" s="7" t="s">
        <v>729</v>
      </c>
      <c r="G822" s="7" t="s">
        <v>108</v>
      </c>
      <c r="H822" s="19">
        <v>0.1</v>
      </c>
      <c r="I822" s="58" t="s">
        <v>1713</v>
      </c>
      <c r="J822" s="59">
        <v>0</v>
      </c>
      <c r="K822" s="59">
        <v>0</v>
      </c>
      <c r="L822" s="59">
        <v>0</v>
      </c>
      <c r="M822" s="60">
        <v>0</v>
      </c>
      <c r="N822" s="60">
        <v>0</v>
      </c>
      <c r="O822" s="61">
        <f t="shared" si="36"/>
        <v>0</v>
      </c>
      <c r="P822" s="60">
        <f t="shared" si="37"/>
        <v>0</v>
      </c>
      <c r="Q822" t="str">
        <f t="shared" si="38"/>
        <v>DL Blue_0.1</v>
      </c>
      <c r="R822" t="str">
        <f>VLOOKUP(Q822,Data!D:F,2,0)</f>
        <v>MC7PD_B2B_0720_45</v>
      </c>
    </row>
    <row r="823" spans="1:18" x14ac:dyDescent="0.25">
      <c r="A823" s="7" t="s">
        <v>794</v>
      </c>
      <c r="B823" s="7" t="s">
        <v>768</v>
      </c>
      <c r="C823" s="7">
        <v>337359</v>
      </c>
      <c r="D823" s="7" t="s">
        <v>800</v>
      </c>
      <c r="E823" s="7" t="s">
        <v>728</v>
      </c>
      <c r="F823" s="7" t="s">
        <v>729</v>
      </c>
      <c r="G823" s="7" t="s">
        <v>107</v>
      </c>
      <c r="H823" s="19">
        <v>0.1</v>
      </c>
      <c r="I823" s="58" t="s">
        <v>1713</v>
      </c>
      <c r="J823" s="59">
        <v>0</v>
      </c>
      <c r="K823" s="59">
        <v>0</v>
      </c>
      <c r="L823" s="59">
        <v>0</v>
      </c>
      <c r="M823" s="60">
        <v>0</v>
      </c>
      <c r="N823" s="60">
        <v>0</v>
      </c>
      <c r="O823" s="61">
        <f t="shared" si="36"/>
        <v>0</v>
      </c>
      <c r="P823" s="60">
        <f t="shared" si="37"/>
        <v>0</v>
      </c>
      <c r="Q823" t="str">
        <f t="shared" si="38"/>
        <v>DL Gold_0.1</v>
      </c>
      <c r="R823" t="str">
        <f>VLOOKUP(Q823,Data!D:F,2,0)</f>
        <v>MC7PD_B2B_0720_62</v>
      </c>
    </row>
    <row r="824" spans="1:18" x14ac:dyDescent="0.25">
      <c r="A824" s="7" t="s">
        <v>794</v>
      </c>
      <c r="B824" s="7" t="s">
        <v>768</v>
      </c>
      <c r="C824" s="7">
        <v>337359</v>
      </c>
      <c r="D824" s="7" t="s">
        <v>800</v>
      </c>
      <c r="E824" s="7" t="s">
        <v>728</v>
      </c>
      <c r="F824" s="7" t="s">
        <v>729</v>
      </c>
      <c r="G824" s="7" t="s">
        <v>934</v>
      </c>
      <c r="H824" s="19">
        <v>0.12</v>
      </c>
      <c r="I824" s="58" t="s">
        <v>1713</v>
      </c>
      <c r="J824" s="59">
        <v>0</v>
      </c>
      <c r="K824" s="59">
        <v>0</v>
      </c>
      <c r="L824" s="59">
        <v>0</v>
      </c>
      <c r="M824" s="60">
        <v>0</v>
      </c>
      <c r="N824" s="60">
        <v>0</v>
      </c>
      <c r="O824" s="61">
        <f t="shared" si="36"/>
        <v>0</v>
      </c>
      <c r="P824" s="60">
        <f t="shared" si="37"/>
        <v>0</v>
      </c>
      <c r="Q824" t="str">
        <f t="shared" si="38"/>
        <v>Fresh 1L_0.12</v>
      </c>
      <c r="R824" t="str">
        <f>VLOOKUP(Q824,Data!D:F,2,0)</f>
        <v>MC7PD_B2B_0720_123</v>
      </c>
    </row>
    <row r="825" spans="1:18" x14ac:dyDescent="0.25">
      <c r="A825" s="7" t="s">
        <v>794</v>
      </c>
      <c r="B825" s="7" t="s">
        <v>768</v>
      </c>
      <c r="C825" s="7">
        <v>337359</v>
      </c>
      <c r="D825" s="7" t="s">
        <v>800</v>
      </c>
      <c r="E825" s="7" t="s">
        <v>728</v>
      </c>
      <c r="F825" s="7" t="s">
        <v>729</v>
      </c>
      <c r="G825" s="7" t="s">
        <v>106</v>
      </c>
      <c r="H825" s="19">
        <v>0.09</v>
      </c>
      <c r="I825" s="58" t="s">
        <v>1713</v>
      </c>
      <c r="J825" s="59">
        <v>19614545.454545453</v>
      </c>
      <c r="K825" s="59">
        <v>3381818.1818181816</v>
      </c>
      <c r="L825" s="59">
        <v>0</v>
      </c>
      <c r="M825" s="60">
        <v>0</v>
      </c>
      <c r="N825" s="60">
        <v>0</v>
      </c>
      <c r="O825" s="61">
        <f t="shared" si="36"/>
        <v>4600000</v>
      </c>
      <c r="P825" s="60">
        <f t="shared" si="37"/>
        <v>1400000</v>
      </c>
      <c r="Q825" t="str">
        <f t="shared" si="38"/>
        <v>Hoan Hao Tin_0.09</v>
      </c>
      <c r="R825" t="str">
        <f>VLOOKUP(Q825,Data!D:F,2,0)</f>
        <v>MC7PD_B2B_0720_150</v>
      </c>
    </row>
    <row r="826" spans="1:18" x14ac:dyDescent="0.25">
      <c r="A826" s="7" t="s">
        <v>794</v>
      </c>
      <c r="B826" s="7" t="s">
        <v>768</v>
      </c>
      <c r="C826" s="7">
        <v>337359</v>
      </c>
      <c r="D826" s="7" t="s">
        <v>800</v>
      </c>
      <c r="E826" s="7" t="s">
        <v>728</v>
      </c>
      <c r="F826" s="7" t="s">
        <v>729</v>
      </c>
      <c r="G826" s="7" t="s">
        <v>113</v>
      </c>
      <c r="H826" s="19">
        <v>0.1</v>
      </c>
      <c r="I826" s="58" t="s">
        <v>1713</v>
      </c>
      <c r="J826" s="59">
        <v>8900749.0909090899</v>
      </c>
      <c r="K826" s="59">
        <v>11272727.272727272</v>
      </c>
      <c r="L826" s="59">
        <v>0</v>
      </c>
      <c r="M826" s="60">
        <v>0</v>
      </c>
      <c r="N826" s="60">
        <v>0</v>
      </c>
      <c r="O826" s="61">
        <f t="shared" si="36"/>
        <v>4000000</v>
      </c>
      <c r="P826" s="60">
        <f t="shared" si="37"/>
        <v>1300000</v>
      </c>
      <c r="Q826" t="str">
        <f t="shared" si="38"/>
        <v>YM 110/ 170_0.1</v>
      </c>
      <c r="R826" t="str">
        <f>VLOOKUP(Q826,Data!D:F,2,0)</f>
        <v>MC7PD_B2B_0720_184</v>
      </c>
    </row>
    <row r="827" spans="1:18" x14ac:dyDescent="0.25">
      <c r="A827" s="7" t="s">
        <v>794</v>
      </c>
      <c r="B827" s="7" t="s">
        <v>768</v>
      </c>
      <c r="C827" s="7">
        <v>337359</v>
      </c>
      <c r="D827" s="7" t="s">
        <v>800</v>
      </c>
      <c r="E827" s="7" t="s">
        <v>728</v>
      </c>
      <c r="F827" s="7" t="s">
        <v>729</v>
      </c>
      <c r="G827" s="7" t="s">
        <v>114</v>
      </c>
      <c r="H827" s="19">
        <v>0.17</v>
      </c>
      <c r="I827" s="58" t="s">
        <v>1713</v>
      </c>
      <c r="J827" s="59">
        <v>0</v>
      </c>
      <c r="K827" s="59">
        <v>0</v>
      </c>
      <c r="L827" s="59">
        <v>0</v>
      </c>
      <c r="M827" s="60">
        <v>0</v>
      </c>
      <c r="N827" s="60">
        <v>0</v>
      </c>
      <c r="O827" s="61">
        <f t="shared" si="36"/>
        <v>0</v>
      </c>
      <c r="P827" s="60">
        <f t="shared" si="37"/>
        <v>0</v>
      </c>
      <c r="Q827" t="str">
        <f t="shared" si="38"/>
        <v>YM Bottle_0.17</v>
      </c>
      <c r="R827" t="str">
        <f>VLOOKUP(Q827,Data!D:F,2,0)</f>
        <v>MC7PD_B2B_0720_199</v>
      </c>
    </row>
    <row r="828" spans="1:18" x14ac:dyDescent="0.25">
      <c r="A828" s="7" t="s">
        <v>794</v>
      </c>
      <c r="B828" s="7" t="s">
        <v>768</v>
      </c>
      <c r="C828" s="7">
        <v>337359</v>
      </c>
      <c r="D828" s="7" t="s">
        <v>800</v>
      </c>
      <c r="E828" s="7" t="s">
        <v>24</v>
      </c>
      <c r="F828" s="7" t="s">
        <v>73</v>
      </c>
      <c r="G828" s="7" t="s">
        <v>934</v>
      </c>
      <c r="H828" s="19">
        <v>0.12</v>
      </c>
      <c r="I828" s="58" t="s">
        <v>1482</v>
      </c>
      <c r="J828" s="59">
        <v>36784996.36363636</v>
      </c>
      <c r="K828" s="59">
        <v>17564007.27272727</v>
      </c>
      <c r="L828" s="59">
        <v>61115012.727272719</v>
      </c>
      <c r="M828" s="60">
        <v>26180312.727272727</v>
      </c>
      <c r="N828" s="60">
        <v>39767563.636363633</v>
      </c>
      <c r="O828" s="61">
        <f t="shared" si="36"/>
        <v>36300000</v>
      </c>
      <c r="P828" s="60">
        <f t="shared" si="37"/>
        <v>14400000</v>
      </c>
      <c r="Q828" t="str">
        <f t="shared" si="38"/>
        <v>Fresh 1L_0.12</v>
      </c>
      <c r="R828" t="str">
        <f>VLOOKUP(Q828,Data!D:F,2,0)</f>
        <v>MC7PD_B2B_0720_123</v>
      </c>
    </row>
    <row r="829" spans="1:18" x14ac:dyDescent="0.25">
      <c r="A829" s="7" t="s">
        <v>794</v>
      </c>
      <c r="B829" s="7" t="s">
        <v>768</v>
      </c>
      <c r="C829" s="7">
        <v>337359</v>
      </c>
      <c r="D829" s="7" t="s">
        <v>800</v>
      </c>
      <c r="E829" s="7" t="s">
        <v>24</v>
      </c>
      <c r="F829" s="7" t="s">
        <v>73</v>
      </c>
      <c r="G829" s="7" t="s">
        <v>105</v>
      </c>
      <c r="H829" s="19">
        <v>0.12</v>
      </c>
      <c r="I829" s="58" t="s">
        <v>1482</v>
      </c>
      <c r="J829" s="59">
        <v>41978181.818181813</v>
      </c>
      <c r="K829" s="59">
        <v>56954181.818181813</v>
      </c>
      <c r="L829" s="59">
        <v>36452945.454545453</v>
      </c>
      <c r="M829" s="60">
        <v>12729599.999999998</v>
      </c>
      <c r="N829" s="60">
        <v>37417309.090909086</v>
      </c>
      <c r="O829" s="61">
        <f t="shared" si="36"/>
        <v>37100000</v>
      </c>
      <c r="P829" s="60">
        <f t="shared" si="37"/>
        <v>14700000</v>
      </c>
      <c r="Q829" t="str">
        <f t="shared" si="38"/>
        <v>Hoan Hao 1L_0.12</v>
      </c>
      <c r="R829" t="str">
        <f>VLOOKUP(Q829,Data!D:F,2,0)</f>
        <v>MC7PD_B2B_0720_140</v>
      </c>
    </row>
    <row r="830" spans="1:18" x14ac:dyDescent="0.25">
      <c r="A830" s="7" t="s">
        <v>794</v>
      </c>
      <c r="B830" s="7" t="s">
        <v>768</v>
      </c>
      <c r="C830" s="7">
        <v>337359</v>
      </c>
      <c r="D830" s="7" t="s">
        <v>800</v>
      </c>
      <c r="E830" s="7" t="s">
        <v>24</v>
      </c>
      <c r="F830" s="7" t="s">
        <v>73</v>
      </c>
      <c r="G830" s="7" t="s">
        <v>106</v>
      </c>
      <c r="H830" s="19">
        <v>0.09</v>
      </c>
      <c r="I830" s="58" t="s">
        <v>1482</v>
      </c>
      <c r="J830" s="59">
        <v>0</v>
      </c>
      <c r="K830" s="59">
        <v>0</v>
      </c>
      <c r="L830" s="59">
        <v>0</v>
      </c>
      <c r="M830" s="60">
        <v>13797818.18181818</v>
      </c>
      <c r="N830" s="60">
        <v>0</v>
      </c>
      <c r="O830" s="61">
        <f t="shared" si="36"/>
        <v>2800000</v>
      </c>
      <c r="P830" s="60">
        <f t="shared" si="37"/>
        <v>800000</v>
      </c>
      <c r="Q830" t="str">
        <f t="shared" si="38"/>
        <v>Hoan Hao Tin_0.09</v>
      </c>
      <c r="R830" t="str">
        <f>VLOOKUP(Q830,Data!D:F,2,0)</f>
        <v>MC7PD_B2B_0720_150</v>
      </c>
    </row>
    <row r="831" spans="1:18" x14ac:dyDescent="0.25">
      <c r="A831" s="7" t="s">
        <v>794</v>
      </c>
      <c r="B831" s="7" t="s">
        <v>768</v>
      </c>
      <c r="C831" s="7">
        <v>337359</v>
      </c>
      <c r="D831" s="7" t="s">
        <v>800</v>
      </c>
      <c r="E831" s="7" t="s">
        <v>24</v>
      </c>
      <c r="F831" s="7" t="s">
        <v>73</v>
      </c>
      <c r="G831" s="7" t="s">
        <v>114</v>
      </c>
      <c r="H831" s="19">
        <v>0.12</v>
      </c>
      <c r="I831" s="58" t="s">
        <v>1482</v>
      </c>
      <c r="J831" s="59">
        <v>0</v>
      </c>
      <c r="K831" s="59">
        <v>0</v>
      </c>
      <c r="L831" s="59">
        <v>0</v>
      </c>
      <c r="M831" s="60">
        <v>0</v>
      </c>
      <c r="N831" s="60">
        <v>0</v>
      </c>
      <c r="O831" s="61">
        <f t="shared" si="36"/>
        <v>0</v>
      </c>
      <c r="P831" s="60">
        <f t="shared" si="37"/>
        <v>0</v>
      </c>
      <c r="Q831" t="str">
        <f t="shared" si="38"/>
        <v>YM Bottle_0.12</v>
      </c>
      <c r="R831" t="str">
        <f>VLOOKUP(Q831,Data!D:F,2,0)</f>
        <v>MC7PD_B2B_0720_196</v>
      </c>
    </row>
    <row r="832" spans="1:18" x14ac:dyDescent="0.25">
      <c r="A832" s="7" t="s">
        <v>794</v>
      </c>
      <c r="B832" s="7" t="s">
        <v>768</v>
      </c>
      <c r="C832" s="7">
        <v>337359</v>
      </c>
      <c r="D832" s="7" t="s">
        <v>800</v>
      </c>
      <c r="E832" s="7" t="s">
        <v>726</v>
      </c>
      <c r="F832" s="7" t="s">
        <v>727</v>
      </c>
      <c r="G832" s="7" t="s">
        <v>108</v>
      </c>
      <c r="H832" s="19">
        <v>0.1</v>
      </c>
      <c r="I832" s="58" t="s">
        <v>1427</v>
      </c>
      <c r="J832" s="59">
        <v>0</v>
      </c>
      <c r="K832" s="59">
        <v>0</v>
      </c>
      <c r="L832" s="59">
        <v>0</v>
      </c>
      <c r="M832" s="60">
        <v>0</v>
      </c>
      <c r="N832" s="60">
        <v>0</v>
      </c>
      <c r="O832" s="61">
        <f t="shared" si="36"/>
        <v>0</v>
      </c>
      <c r="P832" s="60">
        <f t="shared" si="37"/>
        <v>0</v>
      </c>
      <c r="Q832" t="str">
        <f t="shared" si="38"/>
        <v>DL Blue_0.1</v>
      </c>
      <c r="R832" t="str">
        <f>VLOOKUP(Q832,Data!D:F,2,0)</f>
        <v>MC7PD_B2B_0720_45</v>
      </c>
    </row>
    <row r="833" spans="1:18" x14ac:dyDescent="0.25">
      <c r="A833" s="7" t="s">
        <v>794</v>
      </c>
      <c r="B833" s="7" t="s">
        <v>768</v>
      </c>
      <c r="C833" s="7">
        <v>337359</v>
      </c>
      <c r="D833" s="7" t="s">
        <v>800</v>
      </c>
      <c r="E833" s="7" t="s">
        <v>726</v>
      </c>
      <c r="F833" s="7" t="s">
        <v>727</v>
      </c>
      <c r="G833" s="7" t="s">
        <v>107</v>
      </c>
      <c r="H833" s="19">
        <v>0.1</v>
      </c>
      <c r="I833" s="58" t="s">
        <v>1427</v>
      </c>
      <c r="J833" s="59">
        <v>0</v>
      </c>
      <c r="K833" s="59">
        <v>0</v>
      </c>
      <c r="L833" s="59">
        <v>0</v>
      </c>
      <c r="M833" s="60">
        <v>0</v>
      </c>
      <c r="N833" s="60">
        <v>0</v>
      </c>
      <c r="O833" s="61">
        <f t="shared" si="36"/>
        <v>0</v>
      </c>
      <c r="P833" s="60">
        <f t="shared" si="37"/>
        <v>0</v>
      </c>
      <c r="Q833" t="str">
        <f t="shared" si="38"/>
        <v>DL Gold_0.1</v>
      </c>
      <c r="R833" t="str">
        <f>VLOOKUP(Q833,Data!D:F,2,0)</f>
        <v>MC7PD_B2B_0720_62</v>
      </c>
    </row>
    <row r="834" spans="1:18" x14ac:dyDescent="0.25">
      <c r="A834" s="7" t="s">
        <v>794</v>
      </c>
      <c r="B834" s="7" t="s">
        <v>768</v>
      </c>
      <c r="C834" s="7">
        <v>337359</v>
      </c>
      <c r="D834" s="7" t="s">
        <v>800</v>
      </c>
      <c r="E834" s="7" t="s">
        <v>726</v>
      </c>
      <c r="F834" s="7" t="s">
        <v>727</v>
      </c>
      <c r="G834" s="7" t="s">
        <v>932</v>
      </c>
      <c r="H834" s="19">
        <v>0.12</v>
      </c>
      <c r="I834" s="58" t="s">
        <v>1427</v>
      </c>
      <c r="J834" s="59">
        <v>0</v>
      </c>
      <c r="K834" s="59">
        <v>0</v>
      </c>
      <c r="L834" s="59">
        <v>0</v>
      </c>
      <c r="M834" s="60">
        <v>0</v>
      </c>
      <c r="N834" s="60">
        <v>0</v>
      </c>
      <c r="O834" s="61">
        <f t="shared" ref="O834:O897" si="39">IFERROR(ROUND(AVERAGE(J834:N834),-5),0)</f>
        <v>0</v>
      </c>
      <c r="P834" s="60">
        <f t="shared" ref="P834:P897" si="40">ROUND(H834*O834*3*1.1,-5)</f>
        <v>0</v>
      </c>
      <c r="Q834" t="str">
        <f t="shared" si="38"/>
        <v>Fino_0.12</v>
      </c>
      <c r="R834" t="str">
        <f>VLOOKUP(Q834,Data!D:F,2,0)</f>
        <v>MC7PD_B2B_0720_83</v>
      </c>
    </row>
    <row r="835" spans="1:18" x14ac:dyDescent="0.25">
      <c r="A835" s="7" t="s">
        <v>794</v>
      </c>
      <c r="B835" s="7" t="s">
        <v>768</v>
      </c>
      <c r="C835" s="7">
        <v>337359</v>
      </c>
      <c r="D835" s="7" t="s">
        <v>800</v>
      </c>
      <c r="E835" s="7" t="s">
        <v>726</v>
      </c>
      <c r="F835" s="7" t="s">
        <v>727</v>
      </c>
      <c r="G835" s="7" t="s">
        <v>934</v>
      </c>
      <c r="H835" s="19">
        <v>0.12</v>
      </c>
      <c r="I835" s="58" t="s">
        <v>1427</v>
      </c>
      <c r="J835" s="59">
        <v>0</v>
      </c>
      <c r="K835" s="59">
        <v>3313963.6363636362</v>
      </c>
      <c r="L835" s="59">
        <v>0</v>
      </c>
      <c r="M835" s="60">
        <v>3313963.6363636362</v>
      </c>
      <c r="N835" s="60">
        <v>0</v>
      </c>
      <c r="O835" s="61">
        <f t="shared" si="39"/>
        <v>1300000</v>
      </c>
      <c r="P835" s="60">
        <f t="shared" si="40"/>
        <v>500000</v>
      </c>
      <c r="Q835" t="str">
        <f t="shared" ref="Q835:Q898" si="41">G835&amp;"_"&amp;H835</f>
        <v>Fresh 1L_0.12</v>
      </c>
      <c r="R835" t="str">
        <f>VLOOKUP(Q835,Data!D:F,2,0)</f>
        <v>MC7PD_B2B_0720_123</v>
      </c>
    </row>
    <row r="836" spans="1:18" x14ac:dyDescent="0.25">
      <c r="A836" s="7" t="s">
        <v>794</v>
      </c>
      <c r="B836" s="7" t="s">
        <v>768</v>
      </c>
      <c r="C836" s="7">
        <v>337359</v>
      </c>
      <c r="D836" s="7" t="s">
        <v>800</v>
      </c>
      <c r="E836" s="7" t="s">
        <v>726</v>
      </c>
      <c r="F836" s="7" t="s">
        <v>727</v>
      </c>
      <c r="G836" s="7" t="s">
        <v>105</v>
      </c>
      <c r="H836" s="19">
        <v>0.11</v>
      </c>
      <c r="I836" s="58" t="s">
        <v>1427</v>
      </c>
      <c r="J836" s="59">
        <v>94545.454545454544</v>
      </c>
      <c r="K836" s="59">
        <v>9076363.6363636348</v>
      </c>
      <c r="L836" s="59">
        <v>0</v>
      </c>
      <c r="M836" s="60">
        <v>2893090.9090909087</v>
      </c>
      <c r="N836" s="60">
        <v>8679272.7272727266</v>
      </c>
      <c r="O836" s="61">
        <f t="shared" si="39"/>
        <v>4100000</v>
      </c>
      <c r="P836" s="60">
        <f t="shared" si="40"/>
        <v>1500000</v>
      </c>
      <c r="Q836" t="str">
        <f t="shared" si="41"/>
        <v>Hoan Hao 1L_0.11</v>
      </c>
      <c r="R836" t="str">
        <f>VLOOKUP(Q836,Data!D:F,2,0)</f>
        <v>MC7PD_B2B_0720_139</v>
      </c>
    </row>
    <row r="837" spans="1:18" x14ac:dyDescent="0.25">
      <c r="A837" s="7" t="s">
        <v>794</v>
      </c>
      <c r="B837" s="7" t="s">
        <v>768</v>
      </c>
      <c r="C837" s="7">
        <v>337359</v>
      </c>
      <c r="D837" s="7" t="s">
        <v>800</v>
      </c>
      <c r="E837" s="7" t="s">
        <v>726</v>
      </c>
      <c r="F837" s="7" t="s">
        <v>727</v>
      </c>
      <c r="G837" s="7" t="s">
        <v>106</v>
      </c>
      <c r="H837" s="19">
        <v>0.09</v>
      </c>
      <c r="I837" s="58" t="s">
        <v>1427</v>
      </c>
      <c r="J837" s="59">
        <v>56363.63636363636</v>
      </c>
      <c r="K837" s="59">
        <v>0</v>
      </c>
      <c r="L837" s="59">
        <v>0</v>
      </c>
      <c r="M837" s="60">
        <v>0</v>
      </c>
      <c r="N837" s="60">
        <v>0</v>
      </c>
      <c r="O837" s="61">
        <f t="shared" si="39"/>
        <v>0</v>
      </c>
      <c r="P837" s="60">
        <f t="shared" si="40"/>
        <v>0</v>
      </c>
      <c r="Q837" t="str">
        <f t="shared" si="41"/>
        <v>Hoan Hao Tin_0.09</v>
      </c>
      <c r="R837" t="str">
        <f>VLOOKUP(Q837,Data!D:F,2,0)</f>
        <v>MC7PD_B2B_0720_150</v>
      </c>
    </row>
    <row r="838" spans="1:18" x14ac:dyDescent="0.25">
      <c r="A838" s="7" t="s">
        <v>794</v>
      </c>
      <c r="B838" s="7" t="s">
        <v>768</v>
      </c>
      <c r="C838" s="7">
        <v>337367</v>
      </c>
      <c r="D838" s="7" t="s">
        <v>806</v>
      </c>
      <c r="E838" s="7" t="s">
        <v>12</v>
      </c>
      <c r="F838" s="7" t="s">
        <v>65</v>
      </c>
      <c r="G838" s="7" t="s">
        <v>931</v>
      </c>
      <c r="H838" s="19">
        <v>0.15</v>
      </c>
      <c r="I838" s="58" t="s">
        <v>1483</v>
      </c>
      <c r="J838" s="59">
        <v>20345760</v>
      </c>
      <c r="K838" s="59">
        <v>42849703.636363633</v>
      </c>
      <c r="L838" s="59">
        <v>56904790.909090906</v>
      </c>
      <c r="M838" s="60">
        <v>56226365.454545453</v>
      </c>
      <c r="N838" s="60">
        <v>49206730.909090906</v>
      </c>
      <c r="O838" s="61">
        <f t="shared" si="39"/>
        <v>45100000</v>
      </c>
      <c r="P838" s="60">
        <f t="shared" si="40"/>
        <v>22300000</v>
      </c>
      <c r="Q838" t="str">
        <f t="shared" si="41"/>
        <v>CK 110/ 170_0.15</v>
      </c>
      <c r="R838" t="str">
        <f>VLOOKUP(Q838,Data!D:F,2,0)</f>
        <v>MC7PD_B2B_0720_28</v>
      </c>
    </row>
    <row r="839" spans="1:18" x14ac:dyDescent="0.25">
      <c r="A839" s="7" t="s">
        <v>794</v>
      </c>
      <c r="B839" s="7" t="s">
        <v>768</v>
      </c>
      <c r="C839" s="7">
        <v>337367</v>
      </c>
      <c r="D839" s="7" t="s">
        <v>806</v>
      </c>
      <c r="E839" s="7" t="s">
        <v>12</v>
      </c>
      <c r="F839" s="7" t="s">
        <v>65</v>
      </c>
      <c r="G839" s="7" t="s">
        <v>933</v>
      </c>
      <c r="H839" s="19">
        <v>0.15</v>
      </c>
      <c r="I839" s="58" t="s">
        <v>1483</v>
      </c>
      <c r="J839" s="59">
        <v>0</v>
      </c>
      <c r="K839" s="59">
        <v>1871252.7272727271</v>
      </c>
      <c r="L839" s="59">
        <v>311875.45454545453</v>
      </c>
      <c r="M839" s="60">
        <v>7023097.2727272725</v>
      </c>
      <c r="N839" s="60">
        <v>2146357.2727272725</v>
      </c>
      <c r="O839" s="61">
        <f t="shared" si="39"/>
        <v>2300000</v>
      </c>
      <c r="P839" s="60">
        <f t="shared" si="40"/>
        <v>1100000</v>
      </c>
      <c r="Q839" t="str">
        <f t="shared" si="41"/>
        <v>Fresh 110/ 180_0.15</v>
      </c>
      <c r="R839" t="str">
        <f>VLOOKUP(Q839,Data!D:F,2,0)</f>
        <v>MC7PD_B2B_0720_107</v>
      </c>
    </row>
    <row r="840" spans="1:18" x14ac:dyDescent="0.25">
      <c r="A840" s="7" t="s">
        <v>794</v>
      </c>
      <c r="B840" s="7" t="s">
        <v>768</v>
      </c>
      <c r="C840" s="7">
        <v>337367</v>
      </c>
      <c r="D840" s="7" t="s">
        <v>806</v>
      </c>
      <c r="E840" s="7" t="s">
        <v>12</v>
      </c>
      <c r="F840" s="7" t="s">
        <v>65</v>
      </c>
      <c r="G840" s="7" t="s">
        <v>110</v>
      </c>
      <c r="H840" s="19">
        <v>0.08</v>
      </c>
      <c r="I840" s="58" t="s">
        <v>1483</v>
      </c>
      <c r="J840" s="59">
        <v>890181.81818181812</v>
      </c>
      <c r="K840" s="59">
        <v>266181.81818181818</v>
      </c>
      <c r="L840" s="59">
        <v>0</v>
      </c>
      <c r="M840" s="60">
        <v>2312727.2727272725</v>
      </c>
      <c r="N840" s="60">
        <v>4900363.6363636358</v>
      </c>
      <c r="O840" s="61">
        <f t="shared" si="39"/>
        <v>1700000</v>
      </c>
      <c r="P840" s="60">
        <f t="shared" si="40"/>
        <v>400000</v>
      </c>
      <c r="Q840" t="str">
        <f t="shared" si="41"/>
        <v>Ovaltine 110/ 180_0.08</v>
      </c>
      <c r="R840" t="str">
        <f>VLOOKUP(Q840,Data!D:F,2,0)</f>
        <v>MC7PD_B2B_0720_158</v>
      </c>
    </row>
    <row r="841" spans="1:18" x14ac:dyDescent="0.25">
      <c r="A841" s="7" t="s">
        <v>794</v>
      </c>
      <c r="B841" s="7" t="s">
        <v>768</v>
      </c>
      <c r="C841" s="7">
        <v>337367</v>
      </c>
      <c r="D841" s="7" t="s">
        <v>806</v>
      </c>
      <c r="E841" s="7" t="s">
        <v>12</v>
      </c>
      <c r="F841" s="7" t="s">
        <v>65</v>
      </c>
      <c r="G841" s="7" t="s">
        <v>113</v>
      </c>
      <c r="H841" s="19">
        <v>0.08</v>
      </c>
      <c r="I841" s="58" t="s">
        <v>1483</v>
      </c>
      <c r="J841" s="59">
        <v>0</v>
      </c>
      <c r="K841" s="59">
        <v>0</v>
      </c>
      <c r="L841" s="59">
        <v>0</v>
      </c>
      <c r="M841" s="60">
        <v>1690909.0909090908</v>
      </c>
      <c r="N841" s="60">
        <v>6135076.3636363633</v>
      </c>
      <c r="O841" s="61">
        <f t="shared" si="39"/>
        <v>1600000</v>
      </c>
      <c r="P841" s="60">
        <f t="shared" si="40"/>
        <v>400000</v>
      </c>
      <c r="Q841" t="str">
        <f t="shared" si="41"/>
        <v>YM 110/ 170_0.08</v>
      </c>
      <c r="R841" t="str">
        <f>VLOOKUP(Q841,Data!D:F,2,0)</f>
        <v>MC7PD_B2B_0720_181</v>
      </c>
    </row>
    <row r="842" spans="1:18" x14ac:dyDescent="0.25">
      <c r="A842" s="7" t="s">
        <v>794</v>
      </c>
      <c r="B842" s="7" t="s">
        <v>768</v>
      </c>
      <c r="C842" s="7">
        <v>337367</v>
      </c>
      <c r="D842" s="7" t="s">
        <v>806</v>
      </c>
      <c r="E842" s="7" t="s">
        <v>12</v>
      </c>
      <c r="F842" s="7" t="s">
        <v>65</v>
      </c>
      <c r="G842" s="7" t="s">
        <v>114</v>
      </c>
      <c r="H842" s="19">
        <v>0.12</v>
      </c>
      <c r="I842" s="58" t="s">
        <v>1483</v>
      </c>
      <c r="J842" s="59">
        <v>0</v>
      </c>
      <c r="K842" s="59">
        <v>0</v>
      </c>
      <c r="L842" s="59">
        <v>0</v>
      </c>
      <c r="M842" s="60">
        <v>727272.72727272718</v>
      </c>
      <c r="N842" s="60">
        <v>0</v>
      </c>
      <c r="O842" s="61">
        <f t="shared" si="39"/>
        <v>100000</v>
      </c>
      <c r="P842" s="60">
        <f t="shared" si="40"/>
        <v>0</v>
      </c>
      <c r="Q842" t="str">
        <f t="shared" si="41"/>
        <v>YM Bottle_0.12</v>
      </c>
      <c r="R842" t="str">
        <f>VLOOKUP(Q842,Data!D:F,2,0)</f>
        <v>MC7PD_B2B_0720_196</v>
      </c>
    </row>
    <row r="843" spans="1:18" x14ac:dyDescent="0.25">
      <c r="A843" s="7" t="s">
        <v>794</v>
      </c>
      <c r="B843" s="7" t="s">
        <v>768</v>
      </c>
      <c r="C843" s="7">
        <v>337367</v>
      </c>
      <c r="D843" s="7" t="s">
        <v>806</v>
      </c>
      <c r="E843" s="7" t="s">
        <v>15</v>
      </c>
      <c r="F843" s="7" t="s">
        <v>67</v>
      </c>
      <c r="G843" s="7" t="s">
        <v>931</v>
      </c>
      <c r="H843" s="19">
        <v>0.15</v>
      </c>
      <c r="I843" s="58" t="s">
        <v>1484</v>
      </c>
      <c r="J843" s="59">
        <v>6108466.3636363633</v>
      </c>
      <c r="K843" s="59">
        <v>41354779.090909086</v>
      </c>
      <c r="L843" s="59">
        <v>34038646.36363636</v>
      </c>
      <c r="M843" s="60">
        <v>9179869.0909090899</v>
      </c>
      <c r="N843" s="60">
        <v>0</v>
      </c>
      <c r="O843" s="61">
        <f t="shared" si="39"/>
        <v>18100000</v>
      </c>
      <c r="P843" s="60">
        <f t="shared" si="40"/>
        <v>9000000</v>
      </c>
      <c r="Q843" t="str">
        <f t="shared" si="41"/>
        <v>CK 110/ 170_0.15</v>
      </c>
      <c r="R843" t="str">
        <f>VLOOKUP(Q843,Data!D:F,2,0)</f>
        <v>MC7PD_B2B_0720_28</v>
      </c>
    </row>
    <row r="844" spans="1:18" x14ac:dyDescent="0.25">
      <c r="A844" s="7" t="s">
        <v>794</v>
      </c>
      <c r="B844" s="7" t="s">
        <v>768</v>
      </c>
      <c r="C844" s="7">
        <v>337367</v>
      </c>
      <c r="D844" s="7" t="s">
        <v>806</v>
      </c>
      <c r="E844" s="7" t="s">
        <v>15</v>
      </c>
      <c r="F844" s="7" t="s">
        <v>67</v>
      </c>
      <c r="G844" s="7" t="s">
        <v>104</v>
      </c>
      <c r="H844" s="19">
        <v>0.15</v>
      </c>
      <c r="I844" s="58" t="s">
        <v>1484</v>
      </c>
      <c r="J844" s="59">
        <v>18654545.454545453</v>
      </c>
      <c r="K844" s="59">
        <v>5181818.1818181816</v>
      </c>
      <c r="L844" s="59">
        <v>9327272.7272727266</v>
      </c>
      <c r="M844" s="60">
        <v>414545.45454545453</v>
      </c>
      <c r="N844" s="60">
        <v>621818.18181818177</v>
      </c>
      <c r="O844" s="61">
        <f t="shared" si="39"/>
        <v>6800000</v>
      </c>
      <c r="P844" s="60">
        <f t="shared" si="40"/>
        <v>3400000</v>
      </c>
      <c r="Q844" t="str">
        <f t="shared" si="41"/>
        <v>Cup yogurt_0.15</v>
      </c>
      <c r="R844" t="str">
        <f>VLOOKUP(Q844,Data!D:F,2,0)</f>
        <v>MC7PD_B2B_0720_37</v>
      </c>
    </row>
    <row r="845" spans="1:18" x14ac:dyDescent="0.25">
      <c r="A845" s="7" t="s">
        <v>794</v>
      </c>
      <c r="B845" s="7" t="s">
        <v>768</v>
      </c>
      <c r="C845" s="7">
        <v>337367</v>
      </c>
      <c r="D845" s="7" t="s">
        <v>806</v>
      </c>
      <c r="E845" s="7" t="s">
        <v>15</v>
      </c>
      <c r="F845" s="7" t="s">
        <v>67</v>
      </c>
      <c r="G845" s="7" t="s">
        <v>932</v>
      </c>
      <c r="H845" s="19">
        <v>0.15</v>
      </c>
      <c r="I845" s="58" t="s">
        <v>1484</v>
      </c>
      <c r="J845" s="59">
        <v>898525.45454545447</v>
      </c>
      <c r="K845" s="59">
        <v>1309313.6363636362</v>
      </c>
      <c r="L845" s="59">
        <v>1347822.7272727271</v>
      </c>
      <c r="M845" s="60">
        <v>539129.09090909082</v>
      </c>
      <c r="N845" s="60">
        <v>1617387.2727272727</v>
      </c>
      <c r="O845" s="61">
        <f t="shared" si="39"/>
        <v>1100000</v>
      </c>
      <c r="P845" s="60">
        <f t="shared" si="40"/>
        <v>500000</v>
      </c>
      <c r="Q845" t="str">
        <f t="shared" si="41"/>
        <v>Fino_0.15</v>
      </c>
      <c r="R845" t="str">
        <f>VLOOKUP(Q845,Data!D:F,2,0)</f>
        <v>MC7PD_B2B_0720_88</v>
      </c>
    </row>
    <row r="846" spans="1:18" x14ac:dyDescent="0.25">
      <c r="A846" s="7" t="s">
        <v>794</v>
      </c>
      <c r="B846" s="7" t="s">
        <v>768</v>
      </c>
      <c r="C846" s="7">
        <v>337367</v>
      </c>
      <c r="D846" s="7" t="s">
        <v>806</v>
      </c>
      <c r="E846" s="7" t="s">
        <v>15</v>
      </c>
      <c r="F846" s="7" t="s">
        <v>67</v>
      </c>
      <c r="G846" s="7" t="s">
        <v>105</v>
      </c>
      <c r="H846" s="19">
        <v>0.11</v>
      </c>
      <c r="I846" s="58" t="s">
        <v>1484</v>
      </c>
      <c r="J846" s="59">
        <v>29119999.999999996</v>
      </c>
      <c r="K846" s="59">
        <v>18720000</v>
      </c>
      <c r="L846" s="59">
        <v>20830254.545454543</v>
      </c>
      <c r="M846" s="60">
        <v>0</v>
      </c>
      <c r="N846" s="60">
        <v>0</v>
      </c>
      <c r="O846" s="61">
        <f t="shared" si="39"/>
        <v>13700000</v>
      </c>
      <c r="P846" s="60">
        <f t="shared" si="40"/>
        <v>5000000</v>
      </c>
      <c r="Q846" t="str">
        <f t="shared" si="41"/>
        <v>Hoan Hao 1L_0.11</v>
      </c>
      <c r="R846" t="str">
        <f>VLOOKUP(Q846,Data!D:F,2,0)</f>
        <v>MC7PD_B2B_0720_139</v>
      </c>
    </row>
    <row r="847" spans="1:18" x14ac:dyDescent="0.25">
      <c r="A847" s="7" t="s">
        <v>794</v>
      </c>
      <c r="B847" s="7" t="s">
        <v>768</v>
      </c>
      <c r="C847" s="7">
        <v>337367</v>
      </c>
      <c r="D847" s="7" t="s">
        <v>806</v>
      </c>
      <c r="E847" s="7" t="s">
        <v>15</v>
      </c>
      <c r="F847" s="7" t="s">
        <v>67</v>
      </c>
      <c r="G847" s="7" t="s">
        <v>110</v>
      </c>
      <c r="H847" s="19">
        <v>0.08</v>
      </c>
      <c r="I847" s="58" t="s">
        <v>1484</v>
      </c>
      <c r="J847" s="59">
        <v>1111636.3636363635</v>
      </c>
      <c r="K847" s="59">
        <v>3871636.3636363633</v>
      </c>
      <c r="L847" s="59">
        <v>3743999.9999999995</v>
      </c>
      <c r="M847" s="60">
        <v>2983636.3636363633</v>
      </c>
      <c r="N847" s="60">
        <v>0</v>
      </c>
      <c r="O847" s="61">
        <f t="shared" si="39"/>
        <v>2300000</v>
      </c>
      <c r="P847" s="60">
        <f t="shared" si="40"/>
        <v>600000</v>
      </c>
      <c r="Q847" t="str">
        <f t="shared" si="41"/>
        <v>Ovaltine 110/ 180_0.08</v>
      </c>
      <c r="R847" t="str">
        <f>VLOOKUP(Q847,Data!D:F,2,0)</f>
        <v>MC7PD_B2B_0720_158</v>
      </c>
    </row>
    <row r="848" spans="1:18" x14ac:dyDescent="0.25">
      <c r="A848" s="7" t="s">
        <v>794</v>
      </c>
      <c r="B848" s="7" t="s">
        <v>768</v>
      </c>
      <c r="C848" s="7">
        <v>337367</v>
      </c>
      <c r="D848" s="7" t="s">
        <v>806</v>
      </c>
      <c r="E848" s="7" t="s">
        <v>732</v>
      </c>
      <c r="F848" s="7" t="s">
        <v>733</v>
      </c>
      <c r="G848" s="7" t="s">
        <v>931</v>
      </c>
      <c r="H848" s="19">
        <v>0.15</v>
      </c>
      <c r="I848" s="58" t="s">
        <v>1485</v>
      </c>
      <c r="J848" s="59">
        <v>3254702.7272727271</v>
      </c>
      <c r="K848" s="59">
        <v>0</v>
      </c>
      <c r="L848" s="59">
        <v>1075336.3636363635</v>
      </c>
      <c r="M848" s="60">
        <v>44788704.545454539</v>
      </c>
      <c r="N848" s="60">
        <v>3473435.4545454541</v>
      </c>
      <c r="O848" s="61">
        <f t="shared" si="39"/>
        <v>10500000</v>
      </c>
      <c r="P848" s="60">
        <f t="shared" si="40"/>
        <v>5200000</v>
      </c>
      <c r="Q848" t="str">
        <f t="shared" si="41"/>
        <v>CK 110/ 170_0.15</v>
      </c>
      <c r="R848" t="str">
        <f>VLOOKUP(Q848,Data!D:F,2,0)</f>
        <v>MC7PD_B2B_0720_28</v>
      </c>
    </row>
    <row r="849" spans="1:18" x14ac:dyDescent="0.25">
      <c r="A849" s="7" t="s">
        <v>794</v>
      </c>
      <c r="B849" s="7" t="s">
        <v>768</v>
      </c>
      <c r="C849" s="7">
        <v>337367</v>
      </c>
      <c r="D849" s="7" t="s">
        <v>806</v>
      </c>
      <c r="E849" s="7" t="s">
        <v>732</v>
      </c>
      <c r="F849" s="7" t="s">
        <v>733</v>
      </c>
      <c r="G849" s="7" t="s">
        <v>104</v>
      </c>
      <c r="H849" s="19">
        <v>0.15</v>
      </c>
      <c r="I849" s="58" t="s">
        <v>1485</v>
      </c>
      <c r="J849" s="59">
        <v>6218181.8181818174</v>
      </c>
      <c r="K849" s="59">
        <v>0</v>
      </c>
      <c r="L849" s="59">
        <v>8290909.0909090899</v>
      </c>
      <c r="M849" s="60">
        <v>4767272.7272727266</v>
      </c>
      <c r="N849" s="60">
        <v>0</v>
      </c>
      <c r="O849" s="61">
        <f t="shared" si="39"/>
        <v>3900000</v>
      </c>
      <c r="P849" s="60">
        <f t="shared" si="40"/>
        <v>1900000</v>
      </c>
      <c r="Q849" t="str">
        <f t="shared" si="41"/>
        <v>Cup yogurt_0.15</v>
      </c>
      <c r="R849" t="str">
        <f>VLOOKUP(Q849,Data!D:F,2,0)</f>
        <v>MC7PD_B2B_0720_37</v>
      </c>
    </row>
    <row r="850" spans="1:18" x14ac:dyDescent="0.25">
      <c r="A850" s="7" t="s">
        <v>794</v>
      </c>
      <c r="B850" s="7" t="s">
        <v>768</v>
      </c>
      <c r="C850" s="7">
        <v>337367</v>
      </c>
      <c r="D850" s="7" t="s">
        <v>806</v>
      </c>
      <c r="E850" s="7" t="s">
        <v>732</v>
      </c>
      <c r="F850" s="7" t="s">
        <v>733</v>
      </c>
      <c r="G850" s="7" t="s">
        <v>932</v>
      </c>
      <c r="H850" s="19">
        <v>0.12</v>
      </c>
      <c r="I850" s="58" t="s">
        <v>1485</v>
      </c>
      <c r="J850" s="59">
        <v>256728.18181818179</v>
      </c>
      <c r="K850" s="59">
        <v>0</v>
      </c>
      <c r="L850" s="59">
        <v>0</v>
      </c>
      <c r="M850" s="60">
        <v>0</v>
      </c>
      <c r="N850" s="60">
        <v>0</v>
      </c>
      <c r="O850" s="61">
        <f t="shared" si="39"/>
        <v>100000</v>
      </c>
      <c r="P850" s="60">
        <f t="shared" si="40"/>
        <v>0</v>
      </c>
      <c r="Q850" t="str">
        <f t="shared" si="41"/>
        <v>Fino_0.12</v>
      </c>
      <c r="R850" t="str">
        <f>VLOOKUP(Q850,Data!D:F,2,0)</f>
        <v>MC7PD_B2B_0720_83</v>
      </c>
    </row>
    <row r="851" spans="1:18" x14ac:dyDescent="0.25">
      <c r="A851" s="7" t="s">
        <v>794</v>
      </c>
      <c r="B851" s="7" t="s">
        <v>768</v>
      </c>
      <c r="C851" s="7">
        <v>337367</v>
      </c>
      <c r="D851" s="7" t="s">
        <v>806</v>
      </c>
      <c r="E851" s="7" t="s">
        <v>732</v>
      </c>
      <c r="F851" s="7" t="s">
        <v>733</v>
      </c>
      <c r="G851" s="7" t="s">
        <v>105</v>
      </c>
      <c r="H851" s="19">
        <v>0.11</v>
      </c>
      <c r="I851" s="58" t="s">
        <v>1485</v>
      </c>
      <c r="J851" s="59">
        <v>5341818.1818181816</v>
      </c>
      <c r="K851" s="59">
        <v>1735854.5454545454</v>
      </c>
      <c r="L851" s="59">
        <v>1735854.5454545454</v>
      </c>
      <c r="M851" s="60">
        <v>3471709.0909090908</v>
      </c>
      <c r="N851" s="60">
        <v>0</v>
      </c>
      <c r="O851" s="61">
        <f t="shared" si="39"/>
        <v>2500000</v>
      </c>
      <c r="P851" s="60">
        <f t="shared" si="40"/>
        <v>900000</v>
      </c>
      <c r="Q851" t="str">
        <f t="shared" si="41"/>
        <v>Hoan Hao 1L_0.11</v>
      </c>
      <c r="R851" t="str">
        <f>VLOOKUP(Q851,Data!D:F,2,0)</f>
        <v>MC7PD_B2B_0720_139</v>
      </c>
    </row>
    <row r="852" spans="1:18" x14ac:dyDescent="0.25">
      <c r="A852" s="7" t="s">
        <v>794</v>
      </c>
      <c r="B852" s="7" t="s">
        <v>768</v>
      </c>
      <c r="C852" s="7">
        <v>337367</v>
      </c>
      <c r="D852" s="7" t="s">
        <v>806</v>
      </c>
      <c r="E852" s="7" t="s">
        <v>732</v>
      </c>
      <c r="F852" s="7" t="s">
        <v>733</v>
      </c>
      <c r="G852" s="7" t="s">
        <v>110</v>
      </c>
      <c r="H852" s="19">
        <v>0.08</v>
      </c>
      <c r="I852" s="58" t="s">
        <v>1485</v>
      </c>
      <c r="J852" s="59">
        <v>0</v>
      </c>
      <c r="K852" s="59">
        <v>1156363.6363636362</v>
      </c>
      <c r="L852" s="59">
        <v>10586181.818181816</v>
      </c>
      <c r="M852" s="60">
        <v>9879272.7272727266</v>
      </c>
      <c r="N852" s="60">
        <v>357818.18181818177</v>
      </c>
      <c r="O852" s="61">
        <f t="shared" si="39"/>
        <v>4400000</v>
      </c>
      <c r="P852" s="60">
        <f t="shared" si="40"/>
        <v>1200000</v>
      </c>
      <c r="Q852" t="str">
        <f t="shared" si="41"/>
        <v>Ovaltine 110/ 180_0.08</v>
      </c>
      <c r="R852" t="str">
        <f>VLOOKUP(Q852,Data!D:F,2,0)</f>
        <v>MC7PD_B2B_0720_158</v>
      </c>
    </row>
    <row r="853" spans="1:18" x14ac:dyDescent="0.25">
      <c r="A853" s="7" t="s">
        <v>794</v>
      </c>
      <c r="B853" s="7" t="s">
        <v>768</v>
      </c>
      <c r="C853" s="7">
        <v>337367</v>
      </c>
      <c r="D853" s="7" t="s">
        <v>806</v>
      </c>
      <c r="E853" s="7" t="s">
        <v>29</v>
      </c>
      <c r="F853" s="7" t="s">
        <v>78</v>
      </c>
      <c r="G853" s="7" t="s">
        <v>931</v>
      </c>
      <c r="H853" s="19">
        <v>0.15</v>
      </c>
      <c r="I853" s="58" t="s">
        <v>1486</v>
      </c>
      <c r="J853" s="59">
        <v>0</v>
      </c>
      <c r="K853" s="59">
        <v>35264511.818181813</v>
      </c>
      <c r="L853" s="59">
        <v>49223151.818181813</v>
      </c>
      <c r="M853" s="60">
        <v>8681710.9090909082</v>
      </c>
      <c r="N853" s="60">
        <v>27041899.09090909</v>
      </c>
      <c r="O853" s="61">
        <f t="shared" si="39"/>
        <v>24000000</v>
      </c>
      <c r="P853" s="60">
        <f t="shared" si="40"/>
        <v>11900000</v>
      </c>
      <c r="Q853" t="str">
        <f t="shared" si="41"/>
        <v>CK 110/ 170_0.15</v>
      </c>
      <c r="R853" t="str">
        <f>VLOOKUP(Q853,Data!D:F,2,0)</f>
        <v>MC7PD_B2B_0720_28</v>
      </c>
    </row>
    <row r="854" spans="1:18" x14ac:dyDescent="0.25">
      <c r="A854" s="7" t="s">
        <v>794</v>
      </c>
      <c r="B854" s="7" t="s">
        <v>768</v>
      </c>
      <c r="C854" s="7">
        <v>337367</v>
      </c>
      <c r="D854" s="7" t="s">
        <v>806</v>
      </c>
      <c r="E854" s="7" t="s">
        <v>29</v>
      </c>
      <c r="F854" s="7" t="s">
        <v>78</v>
      </c>
      <c r="G854" s="7" t="s">
        <v>932</v>
      </c>
      <c r="H854" s="19">
        <v>0.15</v>
      </c>
      <c r="I854" s="58" t="s">
        <v>1486</v>
      </c>
      <c r="J854" s="59">
        <v>0</v>
      </c>
      <c r="K854" s="59">
        <v>0</v>
      </c>
      <c r="L854" s="59">
        <v>1347822.7272727271</v>
      </c>
      <c r="M854" s="60">
        <v>2156516.3636363633</v>
      </c>
      <c r="N854" s="60">
        <v>0</v>
      </c>
      <c r="O854" s="61">
        <f t="shared" si="39"/>
        <v>700000</v>
      </c>
      <c r="P854" s="60">
        <f t="shared" si="40"/>
        <v>300000</v>
      </c>
      <c r="Q854" t="str">
        <f t="shared" si="41"/>
        <v>Fino_0.15</v>
      </c>
      <c r="R854" t="str">
        <f>VLOOKUP(Q854,Data!D:F,2,0)</f>
        <v>MC7PD_B2B_0720_88</v>
      </c>
    </row>
    <row r="855" spans="1:18" x14ac:dyDescent="0.25">
      <c r="A855" s="7" t="s">
        <v>794</v>
      </c>
      <c r="B855" s="7" t="s">
        <v>768</v>
      </c>
      <c r="C855" s="7">
        <v>337367</v>
      </c>
      <c r="D855" s="7" t="s">
        <v>806</v>
      </c>
      <c r="E855" s="7" t="s">
        <v>29</v>
      </c>
      <c r="F855" s="7" t="s">
        <v>78</v>
      </c>
      <c r="G855" s="7" t="s">
        <v>934</v>
      </c>
      <c r="H855" s="19">
        <v>0.12</v>
      </c>
      <c r="I855" s="58" t="s">
        <v>1486</v>
      </c>
      <c r="J855" s="59">
        <v>2651170.9090909087</v>
      </c>
      <c r="K855" s="59">
        <v>5854669.0909090908</v>
      </c>
      <c r="L855" s="59">
        <v>2982567.2727272725</v>
      </c>
      <c r="M855" s="60">
        <v>0</v>
      </c>
      <c r="N855" s="60">
        <v>497094.54545454541</v>
      </c>
      <c r="O855" s="61">
        <f t="shared" si="39"/>
        <v>2400000</v>
      </c>
      <c r="P855" s="60">
        <f t="shared" si="40"/>
        <v>1000000</v>
      </c>
      <c r="Q855" t="str">
        <f t="shared" si="41"/>
        <v>Fresh 1L_0.12</v>
      </c>
      <c r="R855" t="str">
        <f>VLOOKUP(Q855,Data!D:F,2,0)</f>
        <v>MC7PD_B2B_0720_123</v>
      </c>
    </row>
    <row r="856" spans="1:18" x14ac:dyDescent="0.25">
      <c r="A856" s="7" t="s">
        <v>794</v>
      </c>
      <c r="B856" s="7" t="s">
        <v>768</v>
      </c>
      <c r="C856" s="7">
        <v>337367</v>
      </c>
      <c r="D856" s="7" t="s">
        <v>806</v>
      </c>
      <c r="E856" s="7" t="s">
        <v>29</v>
      </c>
      <c r="F856" s="7" t="s">
        <v>78</v>
      </c>
      <c r="G856" s="7" t="s">
        <v>105</v>
      </c>
      <c r="H856" s="19">
        <v>0.12</v>
      </c>
      <c r="I856" s="58" t="s">
        <v>1486</v>
      </c>
      <c r="J856" s="59">
        <v>31767272.727272723</v>
      </c>
      <c r="K856" s="59">
        <v>43680000</v>
      </c>
      <c r="L856" s="59">
        <v>37031563.636363633</v>
      </c>
      <c r="M856" s="60">
        <v>0</v>
      </c>
      <c r="N856" s="60">
        <v>12295636.363636363</v>
      </c>
      <c r="O856" s="61">
        <f t="shared" si="39"/>
        <v>25000000</v>
      </c>
      <c r="P856" s="60">
        <f t="shared" si="40"/>
        <v>9900000</v>
      </c>
      <c r="Q856" t="str">
        <f t="shared" si="41"/>
        <v>Hoan Hao 1L_0.12</v>
      </c>
      <c r="R856" t="str">
        <f>VLOOKUP(Q856,Data!D:F,2,0)</f>
        <v>MC7PD_B2B_0720_140</v>
      </c>
    </row>
    <row r="857" spans="1:18" x14ac:dyDescent="0.25">
      <c r="A857" s="7" t="s">
        <v>794</v>
      </c>
      <c r="B857" s="7" t="s">
        <v>768</v>
      </c>
      <c r="C857" s="7">
        <v>337367</v>
      </c>
      <c r="D857" s="7" t="s">
        <v>806</v>
      </c>
      <c r="E857" s="7" t="s">
        <v>29</v>
      </c>
      <c r="F857" s="7" t="s">
        <v>78</v>
      </c>
      <c r="G857" s="7" t="s">
        <v>106</v>
      </c>
      <c r="H857" s="19">
        <v>0.09</v>
      </c>
      <c r="I857" s="58" t="s">
        <v>1486</v>
      </c>
      <c r="J857" s="59">
        <v>13752727.272727272</v>
      </c>
      <c r="K857" s="59">
        <v>25615018.18181818</v>
      </c>
      <c r="L857" s="59">
        <v>24261163.636363633</v>
      </c>
      <c r="M857" s="60">
        <v>1379781.8181818181</v>
      </c>
      <c r="N857" s="60">
        <v>4398054.5454545449</v>
      </c>
      <c r="O857" s="61">
        <f t="shared" si="39"/>
        <v>13900000</v>
      </c>
      <c r="P857" s="60">
        <f t="shared" si="40"/>
        <v>4100000</v>
      </c>
      <c r="Q857" t="str">
        <f t="shared" si="41"/>
        <v>Hoan Hao Tin_0.09</v>
      </c>
      <c r="R857" t="str">
        <f>VLOOKUP(Q857,Data!D:F,2,0)</f>
        <v>MC7PD_B2B_0720_150</v>
      </c>
    </row>
    <row r="858" spans="1:18" x14ac:dyDescent="0.25">
      <c r="A858" s="7" t="s">
        <v>794</v>
      </c>
      <c r="B858" s="7" t="s">
        <v>977</v>
      </c>
      <c r="C858" s="7">
        <v>337395</v>
      </c>
      <c r="D858" s="7" t="s">
        <v>1145</v>
      </c>
      <c r="E858" s="7" t="s">
        <v>1146</v>
      </c>
      <c r="F858" s="7" t="s">
        <v>1147</v>
      </c>
      <c r="G858" s="15" t="s">
        <v>107</v>
      </c>
      <c r="H858" s="16">
        <v>0.13</v>
      </c>
      <c r="I858" s="58" t="s">
        <v>1656</v>
      </c>
      <c r="J858" s="59">
        <v>141524363.63636363</v>
      </c>
      <c r="K858" s="59">
        <v>180521880.90909091</v>
      </c>
      <c r="L858" s="59">
        <v>186856386.36363634</v>
      </c>
      <c r="M858" s="60">
        <v>228451999.99999997</v>
      </c>
      <c r="N858" s="60">
        <v>477567985.45454544</v>
      </c>
      <c r="O858" s="61">
        <f t="shared" si="39"/>
        <v>243000000</v>
      </c>
      <c r="P858" s="60">
        <f t="shared" si="40"/>
        <v>104200000</v>
      </c>
      <c r="Q858" t="str">
        <f t="shared" si="41"/>
        <v>DL Gold_0.13</v>
      </c>
      <c r="R858" t="str">
        <f>VLOOKUP(Q858,Data!D:F,2,0)</f>
        <v>MC7PD_B2B_0720_65</v>
      </c>
    </row>
    <row r="859" spans="1:18" x14ac:dyDescent="0.25">
      <c r="A859" s="7" t="s">
        <v>794</v>
      </c>
      <c r="B859" s="7" t="s">
        <v>977</v>
      </c>
      <c r="C859" s="7">
        <v>337395</v>
      </c>
      <c r="D859" s="7" t="s">
        <v>1145</v>
      </c>
      <c r="E859" s="7" t="s">
        <v>1146</v>
      </c>
      <c r="F859" s="7" t="s">
        <v>1147</v>
      </c>
      <c r="G859" s="15" t="s">
        <v>933</v>
      </c>
      <c r="H859" s="16">
        <v>0.11</v>
      </c>
      <c r="I859" s="58" t="s">
        <v>1656</v>
      </c>
      <c r="J859" s="59">
        <v>0</v>
      </c>
      <c r="K859" s="59">
        <v>0</v>
      </c>
      <c r="L859" s="59"/>
      <c r="M859" s="60">
        <v>0</v>
      </c>
      <c r="N859" s="60">
        <v>0</v>
      </c>
      <c r="O859" s="61">
        <f t="shared" si="39"/>
        <v>0</v>
      </c>
      <c r="P859" s="60">
        <f t="shared" si="40"/>
        <v>0</v>
      </c>
      <c r="Q859" t="str">
        <f t="shared" si="41"/>
        <v>Fresh 110/ 180_0.11</v>
      </c>
      <c r="R859" t="str">
        <f>VLOOKUP(Q859,Data!D:F,2,0)</f>
        <v>MC7PD_B2B_0720_102</v>
      </c>
    </row>
    <row r="860" spans="1:18" x14ac:dyDescent="0.25">
      <c r="A860" s="7" t="s">
        <v>794</v>
      </c>
      <c r="B860" s="7" t="s">
        <v>977</v>
      </c>
      <c r="C860" s="7">
        <v>337395</v>
      </c>
      <c r="D860" s="7" t="s">
        <v>1145</v>
      </c>
      <c r="E860" s="7" t="s">
        <v>1148</v>
      </c>
      <c r="F860" s="7" t="s">
        <v>1149</v>
      </c>
      <c r="G860" s="15" t="s">
        <v>107</v>
      </c>
      <c r="H860" s="16">
        <v>0.1</v>
      </c>
      <c r="I860" s="58" t="s">
        <v>1666</v>
      </c>
      <c r="J860" s="59"/>
      <c r="K860" s="59"/>
      <c r="L860" s="59"/>
      <c r="M860" s="60">
        <v>104850661.81818181</v>
      </c>
      <c r="N860" s="60">
        <v>149096487.27272725</v>
      </c>
      <c r="O860" s="61">
        <f t="shared" si="39"/>
        <v>127000000</v>
      </c>
      <c r="P860" s="60">
        <f t="shared" si="40"/>
        <v>41900000</v>
      </c>
      <c r="Q860" t="str">
        <f t="shared" si="41"/>
        <v>DL Gold_0.1</v>
      </c>
      <c r="R860" t="str">
        <f>VLOOKUP(Q860,Data!D:F,2,0)</f>
        <v>MC7PD_B2B_0720_62</v>
      </c>
    </row>
    <row r="861" spans="1:18" x14ac:dyDescent="0.25">
      <c r="A861" s="7" t="s">
        <v>794</v>
      </c>
      <c r="B861" s="7" t="s">
        <v>977</v>
      </c>
      <c r="C861" s="7">
        <v>337395</v>
      </c>
      <c r="D861" s="7" t="s">
        <v>1145</v>
      </c>
      <c r="E861" s="7" t="s">
        <v>1148</v>
      </c>
      <c r="F861" s="7" t="s">
        <v>1149</v>
      </c>
      <c r="G861" s="15" t="s">
        <v>933</v>
      </c>
      <c r="H861" s="16">
        <v>0.1</v>
      </c>
      <c r="I861" s="58" t="s">
        <v>1666</v>
      </c>
      <c r="J861" s="59"/>
      <c r="K861" s="59"/>
      <c r="L861" s="59"/>
      <c r="M861" s="60">
        <v>0</v>
      </c>
      <c r="N861" s="60">
        <v>1526884.5454545454</v>
      </c>
      <c r="O861" s="61">
        <f t="shared" si="39"/>
        <v>800000</v>
      </c>
      <c r="P861" s="60">
        <f t="shared" si="40"/>
        <v>300000</v>
      </c>
      <c r="Q861" t="str">
        <f t="shared" si="41"/>
        <v>Fresh 110/ 180_0.1</v>
      </c>
      <c r="R861" t="str">
        <f>VLOOKUP(Q861,Data!D:F,2,0)</f>
        <v>MC7PD_B2B_0720_100</v>
      </c>
    </row>
    <row r="862" spans="1:18" x14ac:dyDescent="0.25">
      <c r="A862" s="7" t="s">
        <v>794</v>
      </c>
      <c r="B862" s="7" t="s">
        <v>977</v>
      </c>
      <c r="C862" s="7">
        <v>337395</v>
      </c>
      <c r="D862" s="7" t="s">
        <v>1145</v>
      </c>
      <c r="E862" s="7" t="s">
        <v>1148</v>
      </c>
      <c r="F862" s="7" t="s">
        <v>1149</v>
      </c>
      <c r="G862" s="15" t="s">
        <v>113</v>
      </c>
      <c r="H862" s="16">
        <v>0.1</v>
      </c>
      <c r="I862" s="58" t="s">
        <v>1666</v>
      </c>
      <c r="J862" s="59"/>
      <c r="K862" s="59"/>
      <c r="L862" s="59"/>
      <c r="M862" s="60">
        <v>6276321.8181818174</v>
      </c>
      <c r="N862" s="60">
        <v>32086161.818181816</v>
      </c>
      <c r="O862" s="61">
        <f t="shared" si="39"/>
        <v>19200000</v>
      </c>
      <c r="P862" s="60">
        <f t="shared" si="40"/>
        <v>6300000</v>
      </c>
      <c r="Q862" t="str">
        <f t="shared" si="41"/>
        <v>YM 110/ 170_0.1</v>
      </c>
      <c r="R862" t="str">
        <f>VLOOKUP(Q862,Data!D:F,2,0)</f>
        <v>MC7PD_B2B_0720_184</v>
      </c>
    </row>
    <row r="863" spans="1:18" x14ac:dyDescent="0.25">
      <c r="A863" s="7" t="s">
        <v>794</v>
      </c>
      <c r="B863" s="7" t="s">
        <v>768</v>
      </c>
      <c r="C863" s="7">
        <v>337395</v>
      </c>
      <c r="D863" s="7" t="s">
        <v>803</v>
      </c>
      <c r="E863" s="7" t="s">
        <v>804</v>
      </c>
      <c r="F863" s="7" t="s">
        <v>805</v>
      </c>
      <c r="G863" s="7" t="s">
        <v>104</v>
      </c>
      <c r="H863" s="19">
        <v>0.15</v>
      </c>
      <c r="I863" s="62" t="s">
        <v>1487</v>
      </c>
      <c r="J863" s="59"/>
      <c r="K863" s="59"/>
      <c r="L863" s="59">
        <v>0</v>
      </c>
      <c r="M863" s="60">
        <v>0</v>
      </c>
      <c r="N863" s="60">
        <v>0</v>
      </c>
      <c r="O863" s="61">
        <f t="shared" si="39"/>
        <v>0</v>
      </c>
      <c r="P863" s="60">
        <f t="shared" si="40"/>
        <v>0</v>
      </c>
      <c r="Q863" t="str">
        <f t="shared" si="41"/>
        <v>Cup yogurt_0.15</v>
      </c>
      <c r="R863" t="str">
        <f>VLOOKUP(Q863,Data!D:F,2,0)</f>
        <v>MC7PD_B2B_0720_37</v>
      </c>
    </row>
    <row r="864" spans="1:18" x14ac:dyDescent="0.25">
      <c r="A864" s="7" t="s">
        <v>794</v>
      </c>
      <c r="B864" s="7" t="s">
        <v>768</v>
      </c>
      <c r="C864" s="7">
        <v>337395</v>
      </c>
      <c r="D864" s="7" t="s">
        <v>803</v>
      </c>
      <c r="E864" s="7" t="s">
        <v>804</v>
      </c>
      <c r="F864" s="7" t="s">
        <v>805</v>
      </c>
      <c r="G864" s="7" t="s">
        <v>108</v>
      </c>
      <c r="H864" s="19">
        <v>0.1</v>
      </c>
      <c r="I864" s="62" t="s">
        <v>1487</v>
      </c>
      <c r="J864" s="59"/>
      <c r="K864" s="59"/>
      <c r="L864" s="59">
        <v>0</v>
      </c>
      <c r="M864" s="60">
        <v>0</v>
      </c>
      <c r="N864" s="60">
        <v>0</v>
      </c>
      <c r="O864" s="61">
        <f t="shared" si="39"/>
        <v>0</v>
      </c>
      <c r="P864" s="60">
        <f t="shared" si="40"/>
        <v>0</v>
      </c>
      <c r="Q864" t="str">
        <f t="shared" si="41"/>
        <v>DL Blue_0.1</v>
      </c>
      <c r="R864" t="str">
        <f>VLOOKUP(Q864,Data!D:F,2,0)</f>
        <v>MC7PD_B2B_0720_45</v>
      </c>
    </row>
    <row r="865" spans="1:18" x14ac:dyDescent="0.25">
      <c r="A865" s="7" t="s">
        <v>794</v>
      </c>
      <c r="B865" s="7" t="s">
        <v>768</v>
      </c>
      <c r="C865" s="7">
        <v>337395</v>
      </c>
      <c r="D865" s="7" t="s">
        <v>803</v>
      </c>
      <c r="E865" s="7" t="s">
        <v>804</v>
      </c>
      <c r="F865" s="7" t="s">
        <v>805</v>
      </c>
      <c r="G865" s="7" t="s">
        <v>107</v>
      </c>
      <c r="H865" s="19">
        <v>0.1</v>
      </c>
      <c r="I865" s="62" t="s">
        <v>1487</v>
      </c>
      <c r="J865" s="59"/>
      <c r="K865" s="59"/>
      <c r="L865" s="59">
        <v>0</v>
      </c>
      <c r="M865" s="60">
        <v>0</v>
      </c>
      <c r="N865" s="60">
        <v>0</v>
      </c>
      <c r="O865" s="61">
        <f t="shared" si="39"/>
        <v>0</v>
      </c>
      <c r="P865" s="60">
        <f t="shared" si="40"/>
        <v>0</v>
      </c>
      <c r="Q865" t="str">
        <f t="shared" si="41"/>
        <v>DL Gold_0.1</v>
      </c>
      <c r="R865" t="str">
        <f>VLOOKUP(Q865,Data!D:F,2,0)</f>
        <v>MC7PD_B2B_0720_62</v>
      </c>
    </row>
    <row r="866" spans="1:18" x14ac:dyDescent="0.25">
      <c r="A866" s="7" t="s">
        <v>794</v>
      </c>
      <c r="B866" s="7" t="s">
        <v>768</v>
      </c>
      <c r="C866" s="7">
        <v>337395</v>
      </c>
      <c r="D866" s="7" t="s">
        <v>803</v>
      </c>
      <c r="E866" s="7" t="s">
        <v>804</v>
      </c>
      <c r="F866" s="7" t="s">
        <v>805</v>
      </c>
      <c r="G866" s="7" t="s">
        <v>933</v>
      </c>
      <c r="H866" s="19">
        <v>0.12</v>
      </c>
      <c r="I866" s="62" t="s">
        <v>1487</v>
      </c>
      <c r="J866" s="59"/>
      <c r="K866" s="59"/>
      <c r="L866" s="59">
        <v>0</v>
      </c>
      <c r="M866" s="60">
        <v>0</v>
      </c>
      <c r="N866" s="60">
        <v>0</v>
      </c>
      <c r="O866" s="61">
        <f t="shared" si="39"/>
        <v>0</v>
      </c>
      <c r="P866" s="60">
        <f t="shared" si="40"/>
        <v>0</v>
      </c>
      <c r="Q866" t="str">
        <f t="shared" si="41"/>
        <v>Fresh 110/ 180_0.12</v>
      </c>
      <c r="R866" t="str">
        <f>VLOOKUP(Q866,Data!D:F,2,0)</f>
        <v>MC7PD_B2B_0720_103</v>
      </c>
    </row>
    <row r="867" spans="1:18" x14ac:dyDescent="0.25">
      <c r="A867" s="7" t="s">
        <v>794</v>
      </c>
      <c r="B867" s="7" t="s">
        <v>768</v>
      </c>
      <c r="C867" s="7">
        <v>337395</v>
      </c>
      <c r="D867" s="7" t="s">
        <v>803</v>
      </c>
      <c r="E867" s="7" t="s">
        <v>804</v>
      </c>
      <c r="F867" s="7" t="s">
        <v>805</v>
      </c>
      <c r="G867" s="7" t="s">
        <v>934</v>
      </c>
      <c r="H867" s="19">
        <v>0.12</v>
      </c>
      <c r="I867" s="62" t="s">
        <v>1487</v>
      </c>
      <c r="J867" s="59"/>
      <c r="K867" s="59"/>
      <c r="L867" s="59">
        <v>0</v>
      </c>
      <c r="M867" s="60">
        <v>0</v>
      </c>
      <c r="N867" s="60">
        <v>0</v>
      </c>
      <c r="O867" s="61">
        <f t="shared" si="39"/>
        <v>0</v>
      </c>
      <c r="P867" s="60">
        <f t="shared" si="40"/>
        <v>0</v>
      </c>
      <c r="Q867" t="str">
        <f t="shared" si="41"/>
        <v>Fresh 1L_0.12</v>
      </c>
      <c r="R867" t="str">
        <f>VLOOKUP(Q867,Data!D:F,2,0)</f>
        <v>MC7PD_B2B_0720_123</v>
      </c>
    </row>
    <row r="868" spans="1:18" x14ac:dyDescent="0.25">
      <c r="A868" s="7" t="s">
        <v>794</v>
      </c>
      <c r="B868" s="7" t="s">
        <v>768</v>
      </c>
      <c r="C868" s="7">
        <v>337395</v>
      </c>
      <c r="D868" s="7" t="s">
        <v>803</v>
      </c>
      <c r="E868" s="7" t="s">
        <v>804</v>
      </c>
      <c r="F868" s="7" t="s">
        <v>805</v>
      </c>
      <c r="G868" s="7" t="s">
        <v>105</v>
      </c>
      <c r="H868" s="19">
        <v>0.11</v>
      </c>
      <c r="I868" s="62" t="s">
        <v>1487</v>
      </c>
      <c r="J868" s="59"/>
      <c r="K868" s="59"/>
      <c r="L868" s="59">
        <v>11572363.636363635</v>
      </c>
      <c r="M868" s="60">
        <v>0</v>
      </c>
      <c r="N868" s="60">
        <v>0</v>
      </c>
      <c r="O868" s="61">
        <f t="shared" si="39"/>
        <v>3900000</v>
      </c>
      <c r="P868" s="60">
        <f t="shared" si="40"/>
        <v>1400000</v>
      </c>
      <c r="Q868" t="str">
        <f t="shared" si="41"/>
        <v>Hoan Hao 1L_0.11</v>
      </c>
      <c r="R868" t="str">
        <f>VLOOKUP(Q868,Data!D:F,2,0)</f>
        <v>MC7PD_B2B_0720_139</v>
      </c>
    </row>
    <row r="869" spans="1:18" x14ac:dyDescent="0.25">
      <c r="A869" s="7" t="s">
        <v>794</v>
      </c>
      <c r="B869" s="7" t="s">
        <v>768</v>
      </c>
      <c r="C869" s="7">
        <v>337395</v>
      </c>
      <c r="D869" s="7" t="s">
        <v>803</v>
      </c>
      <c r="E869" s="7" t="s">
        <v>804</v>
      </c>
      <c r="F869" s="7" t="s">
        <v>805</v>
      </c>
      <c r="G869" s="7" t="s">
        <v>106</v>
      </c>
      <c r="H869" s="19">
        <v>0.1</v>
      </c>
      <c r="I869" s="62" t="s">
        <v>1487</v>
      </c>
      <c r="J869" s="59"/>
      <c r="K869" s="59"/>
      <c r="L869" s="59">
        <v>0</v>
      </c>
      <c r="M869" s="60">
        <v>0</v>
      </c>
      <c r="N869" s="60">
        <v>0</v>
      </c>
      <c r="O869" s="61">
        <f t="shared" si="39"/>
        <v>0</v>
      </c>
      <c r="P869" s="60">
        <f t="shared" si="40"/>
        <v>0</v>
      </c>
      <c r="Q869" t="str">
        <f t="shared" si="41"/>
        <v>Hoan Hao Tin_0.1</v>
      </c>
      <c r="R869" t="str">
        <f>VLOOKUP(Q869,Data!D:F,2,0)</f>
        <v>MC7PD_B2B_0720_151</v>
      </c>
    </row>
    <row r="870" spans="1:18" x14ac:dyDescent="0.25">
      <c r="A870" s="7" t="s">
        <v>794</v>
      </c>
      <c r="B870" s="7" t="s">
        <v>768</v>
      </c>
      <c r="C870" s="7">
        <v>337395</v>
      </c>
      <c r="D870" s="7" t="s">
        <v>803</v>
      </c>
      <c r="E870" s="7" t="s">
        <v>804</v>
      </c>
      <c r="F870" s="7" t="s">
        <v>805</v>
      </c>
      <c r="G870" s="9" t="s">
        <v>111</v>
      </c>
      <c r="H870" s="19">
        <v>0.08</v>
      </c>
      <c r="I870" s="62" t="s">
        <v>1487</v>
      </c>
      <c r="J870" s="59"/>
      <c r="K870" s="59"/>
      <c r="L870" s="59">
        <v>967272.72727272718</v>
      </c>
      <c r="M870" s="60">
        <v>0</v>
      </c>
      <c r="N870" s="60">
        <v>0</v>
      </c>
      <c r="O870" s="61">
        <f t="shared" si="39"/>
        <v>300000</v>
      </c>
      <c r="P870" s="60">
        <f t="shared" si="40"/>
        <v>100000</v>
      </c>
      <c r="Q870" t="str">
        <f t="shared" si="41"/>
        <v>Ovaltine 285_0.08</v>
      </c>
      <c r="R870" t="str">
        <f>VLOOKUP(Q870,Data!D:F,2,0)</f>
        <v>MC7PD_B2B_0720_164</v>
      </c>
    </row>
    <row r="871" spans="1:18" x14ac:dyDescent="0.25">
      <c r="A871" s="7" t="s">
        <v>794</v>
      </c>
      <c r="B871" s="7" t="s">
        <v>768</v>
      </c>
      <c r="C871" s="7">
        <v>337395</v>
      </c>
      <c r="D871" s="7" t="s">
        <v>803</v>
      </c>
      <c r="E871" s="7" t="s">
        <v>804</v>
      </c>
      <c r="F871" s="7" t="s">
        <v>805</v>
      </c>
      <c r="G871" s="7" t="s">
        <v>113</v>
      </c>
      <c r="H871" s="19">
        <v>0.1</v>
      </c>
      <c r="I871" s="62" t="s">
        <v>1487</v>
      </c>
      <c r="J871" s="59"/>
      <c r="K871" s="59"/>
      <c r="L871" s="59">
        <v>0</v>
      </c>
      <c r="M871" s="60">
        <v>0</v>
      </c>
      <c r="N871" s="60">
        <v>0</v>
      </c>
      <c r="O871" s="61">
        <f t="shared" si="39"/>
        <v>0</v>
      </c>
      <c r="P871" s="60">
        <f t="shared" si="40"/>
        <v>0</v>
      </c>
      <c r="Q871" t="str">
        <f t="shared" si="41"/>
        <v>YM 110/ 170_0.1</v>
      </c>
      <c r="R871" t="str">
        <f>VLOOKUP(Q871,Data!D:F,2,0)</f>
        <v>MC7PD_B2B_0720_184</v>
      </c>
    </row>
    <row r="872" spans="1:18" x14ac:dyDescent="0.25">
      <c r="A872" s="7" t="s">
        <v>794</v>
      </c>
      <c r="B872" s="7" t="s">
        <v>768</v>
      </c>
      <c r="C872" s="7">
        <v>337395</v>
      </c>
      <c r="D872" s="7" t="s">
        <v>803</v>
      </c>
      <c r="E872" s="7" t="s">
        <v>936</v>
      </c>
      <c r="F872" s="7" t="s">
        <v>937</v>
      </c>
      <c r="G872" s="7" t="s">
        <v>104</v>
      </c>
      <c r="H872" s="19">
        <v>0.15</v>
      </c>
      <c r="I872" s="58" t="s">
        <v>1487</v>
      </c>
      <c r="J872" s="59"/>
      <c r="K872" s="59"/>
      <c r="L872" s="59">
        <v>207272.72727272726</v>
      </c>
      <c r="M872" s="60">
        <v>1865454.5454545454</v>
      </c>
      <c r="N872" s="60">
        <v>5285454.5454545449</v>
      </c>
      <c r="O872" s="61">
        <f t="shared" si="39"/>
        <v>2500000</v>
      </c>
      <c r="P872" s="60">
        <f t="shared" si="40"/>
        <v>1200000</v>
      </c>
      <c r="Q872" t="str">
        <f t="shared" si="41"/>
        <v>Cup yogurt_0.15</v>
      </c>
      <c r="R872" t="str">
        <f>VLOOKUP(Q872,Data!D:F,2,0)</f>
        <v>MC7PD_B2B_0720_37</v>
      </c>
    </row>
    <row r="873" spans="1:18" x14ac:dyDescent="0.25">
      <c r="A873" s="7" t="s">
        <v>794</v>
      </c>
      <c r="B873" s="7" t="s">
        <v>768</v>
      </c>
      <c r="C873" s="7">
        <v>337395</v>
      </c>
      <c r="D873" s="7" t="s">
        <v>803</v>
      </c>
      <c r="E873" s="7" t="s">
        <v>936</v>
      </c>
      <c r="F873" s="7" t="s">
        <v>937</v>
      </c>
      <c r="G873" s="7" t="s">
        <v>934</v>
      </c>
      <c r="H873" s="19">
        <v>0.1</v>
      </c>
      <c r="I873" s="58" t="s">
        <v>1487</v>
      </c>
      <c r="J873" s="59"/>
      <c r="K873" s="59"/>
      <c r="L873" s="59">
        <v>994189.09090909082</v>
      </c>
      <c r="M873" s="60">
        <v>6959323.6363636358</v>
      </c>
      <c r="N873" s="60">
        <v>5633738.1818181816</v>
      </c>
      <c r="O873" s="61">
        <f t="shared" si="39"/>
        <v>4500000</v>
      </c>
      <c r="P873" s="60">
        <f t="shared" si="40"/>
        <v>1500000</v>
      </c>
      <c r="Q873" t="str">
        <f t="shared" si="41"/>
        <v>Fresh 1L_0.1</v>
      </c>
      <c r="R873" t="str">
        <f>VLOOKUP(Q873,Data!D:F,2,0)</f>
        <v>MC7PD_B2B_0720_120</v>
      </c>
    </row>
    <row r="874" spans="1:18" x14ac:dyDescent="0.25">
      <c r="A874" s="7" t="s">
        <v>794</v>
      </c>
      <c r="B874" s="7" t="s">
        <v>768</v>
      </c>
      <c r="C874" s="7">
        <v>337395</v>
      </c>
      <c r="D874" s="7" t="s">
        <v>803</v>
      </c>
      <c r="E874" s="7" t="s">
        <v>936</v>
      </c>
      <c r="F874" s="7" t="s">
        <v>937</v>
      </c>
      <c r="G874" s="7" t="s">
        <v>105</v>
      </c>
      <c r="H874" s="19">
        <v>0.1</v>
      </c>
      <c r="I874" s="58" t="s">
        <v>1487</v>
      </c>
      <c r="J874" s="59"/>
      <c r="K874" s="59"/>
      <c r="L874" s="59">
        <v>578618.18181818177</v>
      </c>
      <c r="M874" s="60">
        <v>4628945.4545454541</v>
      </c>
      <c r="N874" s="60">
        <v>24880581.818181816</v>
      </c>
      <c r="O874" s="61">
        <f t="shared" si="39"/>
        <v>10000000</v>
      </c>
      <c r="P874" s="60">
        <f t="shared" si="40"/>
        <v>3300000</v>
      </c>
      <c r="Q874" t="str">
        <f t="shared" si="41"/>
        <v>Hoan Hao 1L_0.1</v>
      </c>
      <c r="R874" t="str">
        <f>VLOOKUP(Q874,Data!D:F,2,0)</f>
        <v>MC7PD_B2B_0720_138</v>
      </c>
    </row>
    <row r="875" spans="1:18" x14ac:dyDescent="0.25">
      <c r="A875" s="7" t="s">
        <v>794</v>
      </c>
      <c r="B875" s="7" t="s">
        <v>768</v>
      </c>
      <c r="C875" s="7">
        <v>337395</v>
      </c>
      <c r="D875" s="7" t="s">
        <v>803</v>
      </c>
      <c r="E875" s="7" t="s">
        <v>936</v>
      </c>
      <c r="F875" s="7" t="s">
        <v>937</v>
      </c>
      <c r="G875" s="7" t="s">
        <v>106</v>
      </c>
      <c r="H875" s="19">
        <v>0.09</v>
      </c>
      <c r="I875" s="58" t="s">
        <v>1487</v>
      </c>
      <c r="J875" s="59"/>
      <c r="K875" s="59"/>
      <c r="L875" s="59">
        <v>0</v>
      </c>
      <c r="M875" s="60">
        <v>689890.90909090906</v>
      </c>
      <c r="N875" s="60">
        <v>0</v>
      </c>
      <c r="O875" s="61">
        <f t="shared" si="39"/>
        <v>200000</v>
      </c>
      <c r="P875" s="60">
        <f t="shared" si="40"/>
        <v>100000</v>
      </c>
      <c r="Q875" t="str">
        <f t="shared" si="41"/>
        <v>Hoan Hao Tin_0.09</v>
      </c>
      <c r="R875" t="str">
        <f>VLOOKUP(Q875,Data!D:F,2,0)</f>
        <v>MC7PD_B2B_0720_150</v>
      </c>
    </row>
    <row r="876" spans="1:18" x14ac:dyDescent="0.25">
      <c r="A876" s="7" t="s">
        <v>794</v>
      </c>
      <c r="B876" s="7" t="s">
        <v>768</v>
      </c>
      <c r="C876" s="7">
        <v>337395</v>
      </c>
      <c r="D876" s="7" t="s">
        <v>803</v>
      </c>
      <c r="E876" s="7" t="s">
        <v>936</v>
      </c>
      <c r="F876" s="7" t="s">
        <v>937</v>
      </c>
      <c r="G876" s="7" t="s">
        <v>111</v>
      </c>
      <c r="H876" s="19">
        <v>0.1</v>
      </c>
      <c r="I876" s="58" t="s">
        <v>1487</v>
      </c>
      <c r="J876" s="59"/>
      <c r="K876" s="59"/>
      <c r="L876" s="59">
        <v>0</v>
      </c>
      <c r="M876" s="60">
        <v>829090.90909090906</v>
      </c>
      <c r="N876" s="60">
        <v>4318181.8181818174</v>
      </c>
      <c r="O876" s="61">
        <f t="shared" si="39"/>
        <v>1700000</v>
      </c>
      <c r="P876" s="60">
        <f t="shared" si="40"/>
        <v>600000</v>
      </c>
      <c r="Q876" t="str">
        <f t="shared" si="41"/>
        <v>Ovaltine 285_0.1</v>
      </c>
      <c r="R876" t="str">
        <f>VLOOKUP(Q876,Data!D:F,2,0)</f>
        <v>MC7PD_B2B_0720_166</v>
      </c>
    </row>
    <row r="877" spans="1:18" x14ac:dyDescent="0.25">
      <c r="A877" s="7" t="s">
        <v>794</v>
      </c>
      <c r="B877" s="7" t="s">
        <v>768</v>
      </c>
      <c r="C877" s="7">
        <v>337395</v>
      </c>
      <c r="D877" s="7" t="s">
        <v>803</v>
      </c>
      <c r="E877" s="7" t="s">
        <v>936</v>
      </c>
      <c r="F877" s="7" t="s">
        <v>937</v>
      </c>
      <c r="G877" s="7" t="s">
        <v>114</v>
      </c>
      <c r="H877" s="19">
        <v>0.12</v>
      </c>
      <c r="I877" s="58" t="s">
        <v>1487</v>
      </c>
      <c r="J877" s="59"/>
      <c r="K877" s="59"/>
      <c r="L877" s="59">
        <v>0</v>
      </c>
      <c r="M877" s="60">
        <v>8053028.1818181807</v>
      </c>
      <c r="N877" s="60">
        <v>0</v>
      </c>
      <c r="O877" s="61">
        <f t="shared" si="39"/>
        <v>2700000</v>
      </c>
      <c r="P877" s="60">
        <f t="shared" si="40"/>
        <v>1100000</v>
      </c>
      <c r="Q877" t="str">
        <f t="shared" si="41"/>
        <v>YM Bottle_0.12</v>
      </c>
      <c r="R877" t="str">
        <f>VLOOKUP(Q877,Data!D:F,2,0)</f>
        <v>MC7PD_B2B_0720_196</v>
      </c>
    </row>
    <row r="878" spans="1:18" x14ac:dyDescent="0.25">
      <c r="A878" s="7" t="s">
        <v>794</v>
      </c>
      <c r="B878" s="7" t="s">
        <v>768</v>
      </c>
      <c r="C878" s="7">
        <v>337395</v>
      </c>
      <c r="D878" s="7" t="s">
        <v>803</v>
      </c>
      <c r="E878" s="7" t="s">
        <v>940</v>
      </c>
      <c r="F878" s="7" t="s">
        <v>941</v>
      </c>
      <c r="G878" s="7" t="s">
        <v>104</v>
      </c>
      <c r="H878" s="19">
        <v>0.15</v>
      </c>
      <c r="I878" s="58" t="s">
        <v>1488</v>
      </c>
      <c r="J878" s="59"/>
      <c r="K878" s="59"/>
      <c r="L878" s="59"/>
      <c r="M878" s="60">
        <v>621818.18181818177</v>
      </c>
      <c r="N878" s="60">
        <v>1450909.0909090908</v>
      </c>
      <c r="O878" s="61">
        <f t="shared" si="39"/>
        <v>1000000</v>
      </c>
      <c r="P878" s="60">
        <f t="shared" si="40"/>
        <v>500000</v>
      </c>
      <c r="Q878" t="str">
        <f t="shared" si="41"/>
        <v>Cup yogurt_0.15</v>
      </c>
      <c r="R878" t="str">
        <f>VLOOKUP(Q878,Data!D:F,2,0)</f>
        <v>MC7PD_B2B_0720_37</v>
      </c>
    </row>
    <row r="879" spans="1:18" x14ac:dyDescent="0.25">
      <c r="A879" s="7" t="s">
        <v>794</v>
      </c>
      <c r="B879" s="7" t="s">
        <v>768</v>
      </c>
      <c r="C879" s="7">
        <v>337395</v>
      </c>
      <c r="D879" s="7" t="s">
        <v>803</v>
      </c>
      <c r="E879" s="7" t="s">
        <v>940</v>
      </c>
      <c r="F879" s="7" t="s">
        <v>941</v>
      </c>
      <c r="G879" s="7" t="s">
        <v>108</v>
      </c>
      <c r="H879" s="19">
        <v>0.1</v>
      </c>
      <c r="I879" s="58" t="s">
        <v>1488</v>
      </c>
      <c r="J879" s="59"/>
      <c r="K879" s="59"/>
      <c r="L879" s="59"/>
      <c r="M879" s="60">
        <v>4075314.5454545449</v>
      </c>
      <c r="N879" s="60">
        <v>0</v>
      </c>
      <c r="O879" s="61">
        <f t="shared" si="39"/>
        <v>2000000</v>
      </c>
      <c r="P879" s="60">
        <f t="shared" si="40"/>
        <v>700000</v>
      </c>
      <c r="Q879" t="str">
        <f t="shared" si="41"/>
        <v>DL Blue_0.1</v>
      </c>
      <c r="R879" t="str">
        <f>VLOOKUP(Q879,Data!D:F,2,0)</f>
        <v>MC7PD_B2B_0720_45</v>
      </c>
    </row>
    <row r="880" spans="1:18" x14ac:dyDescent="0.25">
      <c r="A880" s="7" t="s">
        <v>794</v>
      </c>
      <c r="B880" s="7" t="s">
        <v>768</v>
      </c>
      <c r="C880" s="7">
        <v>337395</v>
      </c>
      <c r="D880" s="7" t="s">
        <v>803</v>
      </c>
      <c r="E880" s="7" t="s">
        <v>940</v>
      </c>
      <c r="F880" s="7" t="s">
        <v>941</v>
      </c>
      <c r="G880" s="7" t="s">
        <v>934</v>
      </c>
      <c r="H880" s="19">
        <v>0.1</v>
      </c>
      <c r="I880" s="58" t="s">
        <v>1488</v>
      </c>
      <c r="J880" s="59"/>
      <c r="K880" s="59"/>
      <c r="L880" s="59"/>
      <c r="M880" s="60">
        <v>4308152.7272727266</v>
      </c>
      <c r="N880" s="60">
        <v>0</v>
      </c>
      <c r="O880" s="61">
        <f t="shared" si="39"/>
        <v>2200000</v>
      </c>
      <c r="P880" s="60">
        <f t="shared" si="40"/>
        <v>700000</v>
      </c>
      <c r="Q880" t="str">
        <f t="shared" si="41"/>
        <v>Fresh 1L_0.1</v>
      </c>
      <c r="R880" t="str">
        <f>VLOOKUP(Q880,Data!D:F,2,0)</f>
        <v>MC7PD_B2B_0720_120</v>
      </c>
    </row>
    <row r="881" spans="1:18" x14ac:dyDescent="0.25">
      <c r="A881" s="7" t="s">
        <v>794</v>
      </c>
      <c r="B881" s="7" t="s">
        <v>768</v>
      </c>
      <c r="C881" s="7">
        <v>337395</v>
      </c>
      <c r="D881" s="7" t="s">
        <v>803</v>
      </c>
      <c r="E881" s="7" t="s">
        <v>940</v>
      </c>
      <c r="F881" s="7" t="s">
        <v>941</v>
      </c>
      <c r="G881" s="7" t="s">
        <v>105</v>
      </c>
      <c r="H881" s="19">
        <v>0.1</v>
      </c>
      <c r="I881" s="58" t="s">
        <v>1488</v>
      </c>
      <c r="J881" s="59"/>
      <c r="K881" s="59"/>
      <c r="L881" s="59"/>
      <c r="M881" s="60">
        <v>9257890.9090909082</v>
      </c>
      <c r="N881" s="60">
        <v>24301963.636363633</v>
      </c>
      <c r="O881" s="61">
        <f t="shared" si="39"/>
        <v>16800000</v>
      </c>
      <c r="P881" s="60">
        <f t="shared" si="40"/>
        <v>5500000</v>
      </c>
      <c r="Q881" t="str">
        <f t="shared" si="41"/>
        <v>Hoan Hao 1L_0.1</v>
      </c>
      <c r="R881" t="str">
        <f>VLOOKUP(Q881,Data!D:F,2,0)</f>
        <v>MC7PD_B2B_0720_138</v>
      </c>
    </row>
    <row r="882" spans="1:18" x14ac:dyDescent="0.25">
      <c r="A882" s="7" t="s">
        <v>794</v>
      </c>
      <c r="B882" s="7" t="s">
        <v>768</v>
      </c>
      <c r="C882" s="7">
        <v>337395</v>
      </c>
      <c r="D882" s="7" t="s">
        <v>803</v>
      </c>
      <c r="E882" s="7" t="s">
        <v>940</v>
      </c>
      <c r="F882" s="7" t="s">
        <v>941</v>
      </c>
      <c r="G882" s="7" t="s">
        <v>106</v>
      </c>
      <c r="H882" s="19">
        <v>0.09</v>
      </c>
      <c r="I882" s="58" t="s">
        <v>1488</v>
      </c>
      <c r="J882" s="59"/>
      <c r="K882" s="59"/>
      <c r="L882" s="59"/>
      <c r="M882" s="60">
        <v>0</v>
      </c>
      <c r="N882" s="60">
        <v>0</v>
      </c>
      <c r="O882" s="61">
        <f t="shared" si="39"/>
        <v>0</v>
      </c>
      <c r="P882" s="60">
        <f t="shared" si="40"/>
        <v>0</v>
      </c>
      <c r="Q882" t="str">
        <f t="shared" si="41"/>
        <v>Hoan Hao Tin_0.09</v>
      </c>
      <c r="R882" t="str">
        <f>VLOOKUP(Q882,Data!D:F,2,0)</f>
        <v>MC7PD_B2B_0720_150</v>
      </c>
    </row>
    <row r="883" spans="1:18" x14ac:dyDescent="0.25">
      <c r="A883" s="7" t="s">
        <v>794</v>
      </c>
      <c r="B883" s="7" t="s">
        <v>768</v>
      </c>
      <c r="C883" s="7">
        <v>337395</v>
      </c>
      <c r="D883" s="7" t="s">
        <v>803</v>
      </c>
      <c r="E883" s="7" t="s">
        <v>938</v>
      </c>
      <c r="F883" s="7" t="s">
        <v>939</v>
      </c>
      <c r="G883" s="7" t="s">
        <v>104</v>
      </c>
      <c r="H883" s="19">
        <v>0.15</v>
      </c>
      <c r="I883" s="58" t="s">
        <v>1470</v>
      </c>
      <c r="J883" s="59"/>
      <c r="K883" s="59"/>
      <c r="L883" s="59"/>
      <c r="M883" s="60">
        <v>0</v>
      </c>
      <c r="N883" s="60">
        <v>2072727.2727272725</v>
      </c>
      <c r="O883" s="61">
        <f t="shared" si="39"/>
        <v>1000000</v>
      </c>
      <c r="P883" s="60">
        <f t="shared" si="40"/>
        <v>500000</v>
      </c>
      <c r="Q883" t="str">
        <f t="shared" si="41"/>
        <v>Cup yogurt_0.15</v>
      </c>
      <c r="R883" t="str">
        <f>VLOOKUP(Q883,Data!D:F,2,0)</f>
        <v>MC7PD_B2B_0720_37</v>
      </c>
    </row>
    <row r="884" spans="1:18" x14ac:dyDescent="0.25">
      <c r="A884" s="7" t="s">
        <v>794</v>
      </c>
      <c r="B884" s="7" t="s">
        <v>768</v>
      </c>
      <c r="C884" s="7">
        <v>337395</v>
      </c>
      <c r="D884" s="7" t="s">
        <v>803</v>
      </c>
      <c r="E884" s="7" t="s">
        <v>938</v>
      </c>
      <c r="F884" s="7" t="s">
        <v>939</v>
      </c>
      <c r="G884" s="7" t="s">
        <v>108</v>
      </c>
      <c r="H884" s="19">
        <v>0.1</v>
      </c>
      <c r="I884" s="58" t="s">
        <v>1470</v>
      </c>
      <c r="J884" s="59"/>
      <c r="K884" s="59"/>
      <c r="L884" s="59"/>
      <c r="M884" s="60">
        <v>0</v>
      </c>
      <c r="N884" s="60">
        <v>5433754.5454545449</v>
      </c>
      <c r="O884" s="61">
        <f t="shared" si="39"/>
        <v>2700000</v>
      </c>
      <c r="P884" s="60">
        <f t="shared" si="40"/>
        <v>900000</v>
      </c>
      <c r="Q884" t="str">
        <f t="shared" si="41"/>
        <v>DL Blue_0.1</v>
      </c>
      <c r="R884" t="str">
        <f>VLOOKUP(Q884,Data!D:F,2,0)</f>
        <v>MC7PD_B2B_0720_45</v>
      </c>
    </row>
    <row r="885" spans="1:18" x14ac:dyDescent="0.25">
      <c r="A885" s="7" t="s">
        <v>794</v>
      </c>
      <c r="B885" s="7" t="s">
        <v>768</v>
      </c>
      <c r="C885" s="7">
        <v>337395</v>
      </c>
      <c r="D885" s="7" t="s">
        <v>803</v>
      </c>
      <c r="E885" s="7" t="s">
        <v>938</v>
      </c>
      <c r="F885" s="7" t="s">
        <v>939</v>
      </c>
      <c r="G885" s="7" t="s">
        <v>934</v>
      </c>
      <c r="H885" s="19">
        <v>0.1</v>
      </c>
      <c r="I885" s="58" t="s">
        <v>1470</v>
      </c>
      <c r="J885" s="59"/>
      <c r="K885" s="59"/>
      <c r="L885" s="59"/>
      <c r="M885" s="60">
        <v>0</v>
      </c>
      <c r="N885" s="60">
        <v>0</v>
      </c>
      <c r="O885" s="61">
        <f t="shared" si="39"/>
        <v>0</v>
      </c>
      <c r="P885" s="60">
        <f t="shared" si="40"/>
        <v>0</v>
      </c>
      <c r="Q885" t="str">
        <f t="shared" si="41"/>
        <v>Fresh 1L_0.1</v>
      </c>
      <c r="R885" t="str">
        <f>VLOOKUP(Q885,Data!D:F,2,0)</f>
        <v>MC7PD_B2B_0720_120</v>
      </c>
    </row>
    <row r="886" spans="1:18" x14ac:dyDescent="0.25">
      <c r="A886" s="7" t="s">
        <v>794</v>
      </c>
      <c r="B886" s="7" t="s">
        <v>768</v>
      </c>
      <c r="C886" s="7">
        <v>337395</v>
      </c>
      <c r="D886" s="7" t="s">
        <v>803</v>
      </c>
      <c r="E886" s="7" t="s">
        <v>938</v>
      </c>
      <c r="F886" s="7" t="s">
        <v>939</v>
      </c>
      <c r="G886" s="7" t="s">
        <v>105</v>
      </c>
      <c r="H886" s="19">
        <v>0.1</v>
      </c>
      <c r="I886" s="58" t="s">
        <v>1470</v>
      </c>
      <c r="J886" s="59"/>
      <c r="K886" s="59"/>
      <c r="L886" s="59"/>
      <c r="M886" s="60">
        <v>578618.18181818177</v>
      </c>
      <c r="N886" s="60">
        <v>1735854.5454545454</v>
      </c>
      <c r="O886" s="61">
        <f t="shared" si="39"/>
        <v>1200000</v>
      </c>
      <c r="P886" s="60">
        <f t="shared" si="40"/>
        <v>400000</v>
      </c>
      <c r="Q886" t="str">
        <f t="shared" si="41"/>
        <v>Hoan Hao 1L_0.1</v>
      </c>
      <c r="R886" t="str">
        <f>VLOOKUP(Q886,Data!D:F,2,0)</f>
        <v>MC7PD_B2B_0720_138</v>
      </c>
    </row>
    <row r="887" spans="1:18" x14ac:dyDescent="0.25">
      <c r="A887" s="7" t="s">
        <v>794</v>
      </c>
      <c r="B887" s="7" t="s">
        <v>768</v>
      </c>
      <c r="C887" s="7">
        <v>337395</v>
      </c>
      <c r="D887" s="7" t="s">
        <v>803</v>
      </c>
      <c r="E887" s="7" t="s">
        <v>938</v>
      </c>
      <c r="F887" s="7" t="s">
        <v>939</v>
      </c>
      <c r="G887" s="7" t="s">
        <v>106</v>
      </c>
      <c r="H887" s="19">
        <v>0.09</v>
      </c>
      <c r="I887" s="58" t="s">
        <v>1470</v>
      </c>
      <c r="J887" s="59"/>
      <c r="K887" s="59"/>
      <c r="L887" s="59"/>
      <c r="M887" s="60">
        <v>0</v>
      </c>
      <c r="N887" s="60">
        <v>689890.90909090906</v>
      </c>
      <c r="O887" s="61">
        <f t="shared" si="39"/>
        <v>300000</v>
      </c>
      <c r="P887" s="60">
        <f t="shared" si="40"/>
        <v>100000</v>
      </c>
      <c r="Q887" t="str">
        <f t="shared" si="41"/>
        <v>Hoan Hao Tin_0.09</v>
      </c>
      <c r="R887" t="str">
        <f>VLOOKUP(Q887,Data!D:F,2,0)</f>
        <v>MC7PD_B2B_0720_150</v>
      </c>
    </row>
    <row r="888" spans="1:18" x14ac:dyDescent="0.25">
      <c r="A888" s="7" t="s">
        <v>794</v>
      </c>
      <c r="B888" s="7" t="s">
        <v>768</v>
      </c>
      <c r="C888" s="7">
        <v>337395</v>
      </c>
      <c r="D888" s="7" t="s">
        <v>803</v>
      </c>
      <c r="E888" s="7" t="s">
        <v>1749</v>
      </c>
      <c r="F888" s="7" t="s">
        <v>1750</v>
      </c>
      <c r="G888" s="7" t="s">
        <v>104</v>
      </c>
      <c r="H888" s="13">
        <v>0.15</v>
      </c>
      <c r="I888" s="8" t="s">
        <v>1785</v>
      </c>
      <c r="J888" s="8"/>
      <c r="K888" s="8"/>
      <c r="L888" s="60"/>
      <c r="M888" s="60"/>
      <c r="N888" s="7"/>
      <c r="O888" s="61">
        <f t="shared" si="39"/>
        <v>0</v>
      </c>
      <c r="P888" s="60">
        <f t="shared" si="40"/>
        <v>0</v>
      </c>
      <c r="Q888" t="str">
        <f t="shared" si="41"/>
        <v>Cup yogurt_0.15</v>
      </c>
      <c r="R888" t="str">
        <f>VLOOKUP(Q888,Data!D:F,2,0)</f>
        <v>MC7PD_B2B_0720_37</v>
      </c>
    </row>
    <row r="889" spans="1:18" x14ac:dyDescent="0.25">
      <c r="A889" s="7" t="s">
        <v>794</v>
      </c>
      <c r="B889" s="7" t="s">
        <v>768</v>
      </c>
      <c r="C889" s="7">
        <v>337395</v>
      </c>
      <c r="D889" s="7" t="s">
        <v>803</v>
      </c>
      <c r="E889" s="7" t="s">
        <v>1749</v>
      </c>
      <c r="F889" s="7" t="s">
        <v>1750</v>
      </c>
      <c r="G889" s="7" t="s">
        <v>934</v>
      </c>
      <c r="H889" s="13">
        <v>0.1</v>
      </c>
      <c r="I889" s="8" t="s">
        <v>1785</v>
      </c>
      <c r="J889" s="8"/>
      <c r="K889" s="8"/>
      <c r="L889" s="60"/>
      <c r="M889" s="60"/>
      <c r="N889" s="7"/>
      <c r="O889" s="61">
        <f t="shared" si="39"/>
        <v>0</v>
      </c>
      <c r="P889" s="60">
        <f t="shared" si="40"/>
        <v>0</v>
      </c>
      <c r="Q889" t="str">
        <f t="shared" si="41"/>
        <v>Fresh 1L_0.1</v>
      </c>
      <c r="R889" t="str">
        <f>VLOOKUP(Q889,Data!D:F,2,0)</f>
        <v>MC7PD_B2B_0720_120</v>
      </c>
    </row>
    <row r="890" spans="1:18" x14ac:dyDescent="0.25">
      <c r="A890" s="7" t="s">
        <v>794</v>
      </c>
      <c r="B890" s="7" t="s">
        <v>768</v>
      </c>
      <c r="C890" s="7">
        <v>337395</v>
      </c>
      <c r="D890" s="7" t="s">
        <v>803</v>
      </c>
      <c r="E890" s="7" t="s">
        <v>1749</v>
      </c>
      <c r="F890" s="7" t="s">
        <v>1750</v>
      </c>
      <c r="G890" s="7" t="s">
        <v>105</v>
      </c>
      <c r="H890" s="13">
        <v>0.12</v>
      </c>
      <c r="I890" s="8" t="s">
        <v>1785</v>
      </c>
      <c r="J890" s="8"/>
      <c r="K890" s="8"/>
      <c r="L890" s="60"/>
      <c r="M890" s="60"/>
      <c r="N890" s="7"/>
      <c r="O890" s="61">
        <f t="shared" si="39"/>
        <v>0</v>
      </c>
      <c r="P890" s="60">
        <f t="shared" si="40"/>
        <v>0</v>
      </c>
      <c r="Q890" t="str">
        <f t="shared" si="41"/>
        <v>Hoan Hao 1L_0.12</v>
      </c>
      <c r="R890" t="str">
        <f>VLOOKUP(Q890,Data!D:F,2,0)</f>
        <v>MC7PD_B2B_0720_140</v>
      </c>
    </row>
    <row r="891" spans="1:18" x14ac:dyDescent="0.25">
      <c r="A891" s="7" t="s">
        <v>794</v>
      </c>
      <c r="B891" s="7" t="s">
        <v>768</v>
      </c>
      <c r="C891" s="7">
        <v>337395</v>
      </c>
      <c r="D891" s="7" t="s">
        <v>803</v>
      </c>
      <c r="E891" s="7" t="s">
        <v>1749</v>
      </c>
      <c r="F891" s="7" t="s">
        <v>1750</v>
      </c>
      <c r="G891" s="7" t="s">
        <v>106</v>
      </c>
      <c r="H891" s="13">
        <v>0.1</v>
      </c>
      <c r="I891" s="8" t="s">
        <v>1785</v>
      </c>
      <c r="J891" s="8"/>
      <c r="K891" s="8"/>
      <c r="L891" s="60"/>
      <c r="M891" s="60"/>
      <c r="N891" s="7"/>
      <c r="O891" s="61">
        <f t="shared" si="39"/>
        <v>0</v>
      </c>
      <c r="P891" s="60">
        <f t="shared" si="40"/>
        <v>0</v>
      </c>
      <c r="Q891" t="str">
        <f t="shared" si="41"/>
        <v>Hoan Hao Tin_0.1</v>
      </c>
      <c r="R891" t="str">
        <f>VLOOKUP(Q891,Data!D:F,2,0)</f>
        <v>MC7PD_B2B_0720_151</v>
      </c>
    </row>
    <row r="892" spans="1:18" x14ac:dyDescent="0.25">
      <c r="A892" s="7" t="s">
        <v>794</v>
      </c>
      <c r="B892" s="7" t="s">
        <v>768</v>
      </c>
      <c r="C892" s="7">
        <v>337395</v>
      </c>
      <c r="D892" s="7" t="s">
        <v>803</v>
      </c>
      <c r="E892" s="7" t="s">
        <v>1749</v>
      </c>
      <c r="F892" s="7" t="s">
        <v>1750</v>
      </c>
      <c r="G892" s="7" t="s">
        <v>111</v>
      </c>
      <c r="H892" s="13">
        <v>0.1</v>
      </c>
      <c r="I892" s="8" t="s">
        <v>1785</v>
      </c>
      <c r="J892" s="8"/>
      <c r="K892" s="8"/>
      <c r="L892" s="60"/>
      <c r="M892" s="60"/>
      <c r="N892" s="7"/>
      <c r="O892" s="61">
        <f t="shared" si="39"/>
        <v>0</v>
      </c>
      <c r="P892" s="60">
        <f t="shared" si="40"/>
        <v>0</v>
      </c>
      <c r="Q892" t="str">
        <f t="shared" si="41"/>
        <v>Ovaltine 285_0.1</v>
      </c>
      <c r="R892" t="str">
        <f>VLOOKUP(Q892,Data!D:F,2,0)</f>
        <v>MC7PD_B2B_0720_166</v>
      </c>
    </row>
    <row r="893" spans="1:18" x14ac:dyDescent="0.25">
      <c r="A893" s="7" t="s">
        <v>794</v>
      </c>
      <c r="B893" s="7" t="s">
        <v>768</v>
      </c>
      <c r="C893" s="7">
        <v>337395</v>
      </c>
      <c r="D893" s="7" t="s">
        <v>803</v>
      </c>
      <c r="E893" s="7" t="s">
        <v>1751</v>
      </c>
      <c r="F893" s="7" t="s">
        <v>1752</v>
      </c>
      <c r="G893" s="7" t="s">
        <v>104</v>
      </c>
      <c r="H893" s="13">
        <v>0.15</v>
      </c>
      <c r="I893" s="8" t="s">
        <v>1785</v>
      </c>
      <c r="J893" s="8"/>
      <c r="K893" s="8"/>
      <c r="L893" s="60"/>
      <c r="M893" s="60"/>
      <c r="N893" s="7"/>
      <c r="O893" s="61">
        <f t="shared" si="39"/>
        <v>0</v>
      </c>
      <c r="P893" s="60">
        <f t="shared" si="40"/>
        <v>0</v>
      </c>
      <c r="Q893" t="str">
        <f t="shared" si="41"/>
        <v>Cup yogurt_0.15</v>
      </c>
      <c r="R893" t="str">
        <f>VLOOKUP(Q893,Data!D:F,2,0)</f>
        <v>MC7PD_B2B_0720_37</v>
      </c>
    </row>
    <row r="894" spans="1:18" x14ac:dyDescent="0.25">
      <c r="A894" s="7" t="s">
        <v>794</v>
      </c>
      <c r="B894" s="7" t="s">
        <v>768</v>
      </c>
      <c r="C894" s="7">
        <v>337395</v>
      </c>
      <c r="D894" s="7" t="s">
        <v>803</v>
      </c>
      <c r="E894" s="7" t="s">
        <v>1751</v>
      </c>
      <c r="F894" s="7" t="s">
        <v>1752</v>
      </c>
      <c r="G894" s="7" t="s">
        <v>934</v>
      </c>
      <c r="H894" s="13">
        <v>0.12</v>
      </c>
      <c r="I894" s="8" t="s">
        <v>1785</v>
      </c>
      <c r="J894" s="8"/>
      <c r="K894" s="8"/>
      <c r="L894" s="60"/>
      <c r="M894" s="60"/>
      <c r="N894" s="7"/>
      <c r="O894" s="61">
        <f t="shared" si="39"/>
        <v>0</v>
      </c>
      <c r="P894" s="60">
        <f t="shared" si="40"/>
        <v>0</v>
      </c>
      <c r="Q894" t="str">
        <f t="shared" si="41"/>
        <v>Fresh 1L_0.12</v>
      </c>
      <c r="R894" t="str">
        <f>VLOOKUP(Q894,Data!D:F,2,0)</f>
        <v>MC7PD_B2B_0720_123</v>
      </c>
    </row>
    <row r="895" spans="1:18" x14ac:dyDescent="0.25">
      <c r="A895" s="7" t="s">
        <v>794</v>
      </c>
      <c r="B895" s="7" t="s">
        <v>768</v>
      </c>
      <c r="C895" s="7">
        <v>337395</v>
      </c>
      <c r="D895" s="7" t="s">
        <v>803</v>
      </c>
      <c r="E895" s="7" t="s">
        <v>1751</v>
      </c>
      <c r="F895" s="7" t="s">
        <v>1752</v>
      </c>
      <c r="G895" s="7" t="s">
        <v>105</v>
      </c>
      <c r="H895" s="13">
        <v>0.12</v>
      </c>
      <c r="I895" s="8" t="s">
        <v>1785</v>
      </c>
      <c r="J895" s="8"/>
      <c r="K895" s="8"/>
      <c r="L895" s="60"/>
      <c r="M895" s="60"/>
      <c r="N895" s="7"/>
      <c r="O895" s="61">
        <f t="shared" si="39"/>
        <v>0</v>
      </c>
      <c r="P895" s="60">
        <f t="shared" si="40"/>
        <v>0</v>
      </c>
      <c r="Q895" t="str">
        <f t="shared" si="41"/>
        <v>Hoan Hao 1L_0.12</v>
      </c>
      <c r="R895" t="str">
        <f>VLOOKUP(Q895,Data!D:F,2,0)</f>
        <v>MC7PD_B2B_0720_140</v>
      </c>
    </row>
    <row r="896" spans="1:18" x14ac:dyDescent="0.25">
      <c r="A896" s="7" t="s">
        <v>794</v>
      </c>
      <c r="B896" s="7" t="s">
        <v>768</v>
      </c>
      <c r="C896" s="7">
        <v>337395</v>
      </c>
      <c r="D896" s="7" t="s">
        <v>803</v>
      </c>
      <c r="E896" s="7" t="s">
        <v>1751</v>
      </c>
      <c r="F896" s="7" t="s">
        <v>1752</v>
      </c>
      <c r="G896" s="7" t="s">
        <v>111</v>
      </c>
      <c r="H896" s="13">
        <v>0.1</v>
      </c>
      <c r="I896" s="8" t="s">
        <v>1785</v>
      </c>
      <c r="J896" s="8"/>
      <c r="K896" s="8"/>
      <c r="L896" s="60"/>
      <c r="M896" s="60"/>
      <c r="N896" s="7"/>
      <c r="O896" s="61">
        <f t="shared" si="39"/>
        <v>0</v>
      </c>
      <c r="P896" s="60">
        <f t="shared" si="40"/>
        <v>0</v>
      </c>
      <c r="Q896" t="str">
        <f t="shared" si="41"/>
        <v>Ovaltine 285_0.1</v>
      </c>
      <c r="R896" t="str">
        <f>VLOOKUP(Q896,Data!D:F,2,0)</f>
        <v>MC7PD_B2B_0720_166</v>
      </c>
    </row>
    <row r="897" spans="1:18" x14ac:dyDescent="0.25">
      <c r="A897" s="7" t="s">
        <v>794</v>
      </c>
      <c r="B897" s="7" t="s">
        <v>977</v>
      </c>
      <c r="C897" s="7">
        <v>337428</v>
      </c>
      <c r="D897" s="7" t="s">
        <v>1150</v>
      </c>
      <c r="E897" s="7" t="s">
        <v>1151</v>
      </c>
      <c r="F897" s="7" t="s">
        <v>1152</v>
      </c>
      <c r="G897" s="15" t="s">
        <v>933</v>
      </c>
      <c r="H897" s="16">
        <v>0.15</v>
      </c>
      <c r="I897" s="58" t="s">
        <v>1667</v>
      </c>
      <c r="J897" s="59">
        <v>142942914.54545453</v>
      </c>
      <c r="K897" s="59">
        <v>115393918.18181817</v>
      </c>
      <c r="L897" s="59">
        <v>187385163.63636363</v>
      </c>
      <c r="M897" s="60">
        <v>155937727.27272725</v>
      </c>
      <c r="N897" s="60">
        <v>104868119.99999999</v>
      </c>
      <c r="O897" s="61">
        <f t="shared" si="39"/>
        <v>141300000</v>
      </c>
      <c r="P897" s="60">
        <f t="shared" si="40"/>
        <v>69900000</v>
      </c>
      <c r="Q897" t="str">
        <f t="shared" si="41"/>
        <v>Fresh 110/ 180_0.15</v>
      </c>
      <c r="R897" t="str">
        <f>VLOOKUP(Q897,Data!D:F,2,0)</f>
        <v>MC7PD_B2B_0720_107</v>
      </c>
    </row>
    <row r="898" spans="1:18" x14ac:dyDescent="0.25">
      <c r="A898" s="7" t="s">
        <v>794</v>
      </c>
      <c r="B898" s="7" t="s">
        <v>977</v>
      </c>
      <c r="C898" s="7">
        <v>337428</v>
      </c>
      <c r="D898" s="7" t="s">
        <v>1150</v>
      </c>
      <c r="E898" s="7" t="s">
        <v>1151</v>
      </c>
      <c r="F898" s="7" t="s">
        <v>1152</v>
      </c>
      <c r="G898" s="15" t="s">
        <v>110</v>
      </c>
      <c r="H898" s="16">
        <v>0.1</v>
      </c>
      <c r="I898" s="58" t="s">
        <v>1667</v>
      </c>
      <c r="J898" s="59">
        <v>0</v>
      </c>
      <c r="K898" s="59">
        <v>35424000</v>
      </c>
      <c r="L898" s="59">
        <v>0</v>
      </c>
      <c r="M898" s="60">
        <v>21379636.363636363</v>
      </c>
      <c r="N898" s="60">
        <v>0</v>
      </c>
      <c r="O898" s="61">
        <f t="shared" ref="O898:O961" si="42">IFERROR(ROUND(AVERAGE(J898:N898),-5),0)</f>
        <v>11400000</v>
      </c>
      <c r="P898" s="60">
        <f t="shared" ref="P898:P961" si="43">ROUND(H898*O898*3*1.1,-5)</f>
        <v>3800000</v>
      </c>
      <c r="Q898" t="str">
        <f t="shared" si="41"/>
        <v>Ovaltine 110/ 180_0.1</v>
      </c>
      <c r="R898" t="str">
        <f>VLOOKUP(Q898,Data!D:F,2,0)</f>
        <v>MC7PD_B2B_0720_160</v>
      </c>
    </row>
    <row r="899" spans="1:18" x14ac:dyDescent="0.25">
      <c r="A899" s="7" t="s">
        <v>794</v>
      </c>
      <c r="B899" s="7" t="s">
        <v>977</v>
      </c>
      <c r="C899" s="7">
        <v>337428</v>
      </c>
      <c r="D899" s="7" t="s">
        <v>1150</v>
      </c>
      <c r="E899" s="7" t="s">
        <v>1153</v>
      </c>
      <c r="F899" s="7" t="s">
        <v>1154</v>
      </c>
      <c r="G899" s="15" t="s">
        <v>107</v>
      </c>
      <c r="H899" s="16">
        <v>0.05</v>
      </c>
      <c r="I899" s="58" t="s">
        <v>1667</v>
      </c>
      <c r="J899" s="59">
        <v>0</v>
      </c>
      <c r="K899" s="59">
        <v>0</v>
      </c>
      <c r="L899" s="59">
        <v>0</v>
      </c>
      <c r="M899" s="60">
        <v>0</v>
      </c>
      <c r="N899" s="60">
        <v>0</v>
      </c>
      <c r="O899" s="61">
        <f t="shared" si="42"/>
        <v>0</v>
      </c>
      <c r="P899" s="60">
        <f t="shared" si="43"/>
        <v>0</v>
      </c>
      <c r="Q899" t="str">
        <f t="shared" ref="Q899:Q962" si="44">G899&amp;"_"&amp;H899</f>
        <v>DL Gold_0.05</v>
      </c>
      <c r="R899" t="str">
        <f>VLOOKUP(Q899,Data!D:F,2,0)</f>
        <v>MC7PD_B2B_0720_57</v>
      </c>
    </row>
    <row r="900" spans="1:18" x14ac:dyDescent="0.25">
      <c r="A900" s="7" t="s">
        <v>794</v>
      </c>
      <c r="B900" s="7" t="s">
        <v>977</v>
      </c>
      <c r="C900" s="7">
        <v>337428</v>
      </c>
      <c r="D900" s="7" t="s">
        <v>1150</v>
      </c>
      <c r="E900" s="7" t="s">
        <v>1153</v>
      </c>
      <c r="F900" s="7" t="s">
        <v>1154</v>
      </c>
      <c r="G900" s="15" t="s">
        <v>932</v>
      </c>
      <c r="H900" s="16">
        <v>0.08</v>
      </c>
      <c r="I900" s="58" t="s">
        <v>1667</v>
      </c>
      <c r="J900" s="59">
        <v>513456.36363636359</v>
      </c>
      <c r="K900" s="59">
        <v>0</v>
      </c>
      <c r="L900" s="59">
        <v>1078258.1818181816</v>
      </c>
      <c r="M900" s="60">
        <v>539129.09090909082</v>
      </c>
      <c r="N900" s="60">
        <v>1347822.7272727271</v>
      </c>
      <c r="O900" s="61">
        <f t="shared" si="42"/>
        <v>700000</v>
      </c>
      <c r="P900" s="60">
        <f t="shared" si="43"/>
        <v>200000</v>
      </c>
      <c r="Q900" t="str">
        <f t="shared" si="44"/>
        <v>Fino_0.08</v>
      </c>
      <c r="R900" t="str">
        <f>VLOOKUP(Q900,Data!D:F,2,0)</f>
        <v>MC7PD_B2B_0720_79</v>
      </c>
    </row>
    <row r="901" spans="1:18" x14ac:dyDescent="0.25">
      <c r="A901" s="7" t="s">
        <v>794</v>
      </c>
      <c r="B901" s="7" t="s">
        <v>977</v>
      </c>
      <c r="C901" s="7">
        <v>337428</v>
      </c>
      <c r="D901" s="7" t="s">
        <v>1150</v>
      </c>
      <c r="E901" s="7" t="s">
        <v>1153</v>
      </c>
      <c r="F901" s="7" t="s">
        <v>1154</v>
      </c>
      <c r="G901" s="15" t="s">
        <v>933</v>
      </c>
      <c r="H901" s="16">
        <v>0.08</v>
      </c>
      <c r="I901" s="58" t="s">
        <v>1667</v>
      </c>
      <c r="J901" s="59">
        <v>1755037.2727272725</v>
      </c>
      <c r="K901" s="59">
        <v>819410.90909090906</v>
      </c>
      <c r="L901" s="59">
        <v>2030141.8181818181</v>
      </c>
      <c r="M901" s="60">
        <v>2690663.6363636362</v>
      </c>
      <c r="N901" s="60">
        <v>3510074.5454545449</v>
      </c>
      <c r="O901" s="61">
        <f t="shared" si="42"/>
        <v>2200000</v>
      </c>
      <c r="P901" s="60">
        <f t="shared" si="43"/>
        <v>600000</v>
      </c>
      <c r="Q901" t="str">
        <f t="shared" si="44"/>
        <v>Fresh 110/ 180_0.08</v>
      </c>
      <c r="R901" t="str">
        <f>VLOOKUP(Q901,Data!D:F,2,0)</f>
        <v>MC7PD_B2B_0720_97</v>
      </c>
    </row>
    <row r="902" spans="1:18" x14ac:dyDescent="0.25">
      <c r="A902" s="7" t="s">
        <v>794</v>
      </c>
      <c r="B902" s="7" t="s">
        <v>977</v>
      </c>
      <c r="C902" s="7">
        <v>337428</v>
      </c>
      <c r="D902" s="7" t="s">
        <v>1150</v>
      </c>
      <c r="E902" s="7" t="s">
        <v>1153</v>
      </c>
      <c r="F902" s="7" t="s">
        <v>1154</v>
      </c>
      <c r="G902" s="15" t="s">
        <v>113</v>
      </c>
      <c r="H902" s="16">
        <v>0.05</v>
      </c>
      <c r="I902" s="58" t="s">
        <v>1667</v>
      </c>
      <c r="J902" s="59">
        <v>1690909.0909090908</v>
      </c>
      <c r="K902" s="59">
        <v>0</v>
      </c>
      <c r="L902" s="59">
        <v>1127272.7272727273</v>
      </c>
      <c r="M902" s="60">
        <v>3099999.9999999995</v>
      </c>
      <c r="N902" s="60">
        <v>3381818.1818181816</v>
      </c>
      <c r="O902" s="61">
        <f t="shared" si="42"/>
        <v>1900000</v>
      </c>
      <c r="P902" s="60">
        <f t="shared" si="43"/>
        <v>300000</v>
      </c>
      <c r="Q902" t="str">
        <f t="shared" si="44"/>
        <v>YM 110/ 170_0.05</v>
      </c>
      <c r="R902" t="str">
        <f>VLOOKUP(Q902,Data!D:F,2,0)</f>
        <v>MC7PD_B2B_0720_178</v>
      </c>
    </row>
    <row r="903" spans="1:18" x14ac:dyDescent="0.25">
      <c r="A903" s="7" t="s">
        <v>794</v>
      </c>
      <c r="B903" s="7" t="s">
        <v>977</v>
      </c>
      <c r="C903" s="7">
        <v>337428</v>
      </c>
      <c r="D903" s="7" t="s">
        <v>1150</v>
      </c>
      <c r="E903" s="7" t="s">
        <v>1155</v>
      </c>
      <c r="F903" s="7" t="s">
        <v>1156</v>
      </c>
      <c r="G903" s="15" t="s">
        <v>107</v>
      </c>
      <c r="H903" s="16">
        <v>0.05</v>
      </c>
      <c r="I903" s="62" t="s">
        <v>1439</v>
      </c>
      <c r="J903" s="59"/>
      <c r="K903" s="59"/>
      <c r="L903" s="59"/>
      <c r="M903" s="60"/>
      <c r="N903" s="60">
        <v>0</v>
      </c>
      <c r="O903" s="61">
        <f t="shared" si="42"/>
        <v>0</v>
      </c>
      <c r="P903" s="60">
        <f t="shared" si="43"/>
        <v>0</v>
      </c>
      <c r="Q903" t="str">
        <f t="shared" si="44"/>
        <v>DL Gold_0.05</v>
      </c>
      <c r="R903" t="str">
        <f>VLOOKUP(Q903,Data!D:F,2,0)</f>
        <v>MC7PD_B2B_0720_57</v>
      </c>
    </row>
    <row r="904" spans="1:18" x14ac:dyDescent="0.25">
      <c r="A904" s="7" t="s">
        <v>794</v>
      </c>
      <c r="B904" s="7" t="s">
        <v>977</v>
      </c>
      <c r="C904" s="7">
        <v>337428</v>
      </c>
      <c r="D904" s="7" t="s">
        <v>1150</v>
      </c>
      <c r="E904" s="7" t="s">
        <v>1155</v>
      </c>
      <c r="F904" s="7" t="s">
        <v>1156</v>
      </c>
      <c r="G904" s="15" t="s">
        <v>933</v>
      </c>
      <c r="H904" s="16">
        <v>0.05</v>
      </c>
      <c r="I904" s="62" t="s">
        <v>1439</v>
      </c>
      <c r="J904" s="59"/>
      <c r="K904" s="59"/>
      <c r="L904" s="59"/>
      <c r="M904" s="60"/>
      <c r="N904" s="60">
        <v>0</v>
      </c>
      <c r="O904" s="61">
        <f t="shared" si="42"/>
        <v>0</v>
      </c>
      <c r="P904" s="60">
        <f t="shared" si="43"/>
        <v>0</v>
      </c>
      <c r="Q904" t="str">
        <f t="shared" si="44"/>
        <v>Fresh 110/ 180_0.05</v>
      </c>
      <c r="R904" t="str">
        <f>VLOOKUP(Q904,Data!D:F,2,0)</f>
        <v>MC7PD_B2B_0720_91</v>
      </c>
    </row>
    <row r="905" spans="1:18" x14ac:dyDescent="0.25">
      <c r="A905" s="7" t="s">
        <v>794</v>
      </c>
      <c r="B905" s="7" t="s">
        <v>977</v>
      </c>
      <c r="C905" s="7">
        <v>337428</v>
      </c>
      <c r="D905" s="7" t="s">
        <v>1150</v>
      </c>
      <c r="E905" s="7" t="s">
        <v>1157</v>
      </c>
      <c r="F905" s="7" t="s">
        <v>1158</v>
      </c>
      <c r="G905" s="15" t="s">
        <v>107</v>
      </c>
      <c r="H905" s="16">
        <v>0.05</v>
      </c>
      <c r="I905" s="62" t="s">
        <v>1667</v>
      </c>
      <c r="J905" s="59"/>
      <c r="K905" s="59"/>
      <c r="L905" s="59"/>
      <c r="M905" s="60"/>
      <c r="N905" s="60">
        <v>0</v>
      </c>
      <c r="O905" s="61">
        <f t="shared" si="42"/>
        <v>0</v>
      </c>
      <c r="P905" s="60">
        <f t="shared" si="43"/>
        <v>0</v>
      </c>
      <c r="Q905" t="str">
        <f t="shared" si="44"/>
        <v>DL Gold_0.05</v>
      </c>
      <c r="R905" t="str">
        <f>VLOOKUP(Q905,Data!D:F,2,0)</f>
        <v>MC7PD_B2B_0720_57</v>
      </c>
    </row>
    <row r="906" spans="1:18" x14ac:dyDescent="0.25">
      <c r="A906" s="7" t="s">
        <v>794</v>
      </c>
      <c r="B906" s="7" t="s">
        <v>977</v>
      </c>
      <c r="C906" s="7">
        <v>337428</v>
      </c>
      <c r="D906" s="7" t="s">
        <v>1150</v>
      </c>
      <c r="E906" s="7" t="s">
        <v>1159</v>
      </c>
      <c r="F906" s="7" t="s">
        <v>1160</v>
      </c>
      <c r="G906" s="15" t="s">
        <v>107</v>
      </c>
      <c r="H906" s="16">
        <v>0.05</v>
      </c>
      <c r="I906" s="58" t="s">
        <v>1439</v>
      </c>
      <c r="J906" s="59">
        <v>0</v>
      </c>
      <c r="K906" s="59">
        <v>0</v>
      </c>
      <c r="L906" s="59">
        <v>0</v>
      </c>
      <c r="M906" s="60">
        <v>0</v>
      </c>
      <c r="N906" s="60">
        <v>0</v>
      </c>
      <c r="O906" s="61">
        <f t="shared" si="42"/>
        <v>0</v>
      </c>
      <c r="P906" s="60">
        <f t="shared" si="43"/>
        <v>0</v>
      </c>
      <c r="Q906" t="str">
        <f t="shared" si="44"/>
        <v>DL Gold_0.05</v>
      </c>
      <c r="R906" t="str">
        <f>VLOOKUP(Q906,Data!D:F,2,0)</f>
        <v>MC7PD_B2B_0720_57</v>
      </c>
    </row>
    <row r="907" spans="1:18" x14ac:dyDescent="0.25">
      <c r="A907" s="7" t="s">
        <v>794</v>
      </c>
      <c r="B907" s="7" t="s">
        <v>977</v>
      </c>
      <c r="C907" s="7">
        <v>337428</v>
      </c>
      <c r="D907" s="7" t="s">
        <v>1150</v>
      </c>
      <c r="E907" s="7" t="s">
        <v>1159</v>
      </c>
      <c r="F907" s="7" t="s">
        <v>1160</v>
      </c>
      <c r="G907" s="15" t="s">
        <v>933</v>
      </c>
      <c r="H907" s="16">
        <v>0.05</v>
      </c>
      <c r="I907" s="58" t="s">
        <v>1439</v>
      </c>
      <c r="J907" s="59">
        <v>1559377.2727272727</v>
      </c>
      <c r="K907" s="59">
        <v>0</v>
      </c>
      <c r="L907" s="59">
        <v>1247501.8181818181</v>
      </c>
      <c r="M907" s="60">
        <v>1559377.2727272727</v>
      </c>
      <c r="N907" s="60">
        <v>1559377.2727272727</v>
      </c>
      <c r="O907" s="61">
        <f t="shared" si="42"/>
        <v>1200000</v>
      </c>
      <c r="P907" s="60">
        <f t="shared" si="43"/>
        <v>200000</v>
      </c>
      <c r="Q907" t="str">
        <f t="shared" si="44"/>
        <v>Fresh 110/ 180_0.05</v>
      </c>
      <c r="R907" t="str">
        <f>VLOOKUP(Q907,Data!D:F,2,0)</f>
        <v>MC7PD_B2B_0720_91</v>
      </c>
    </row>
    <row r="908" spans="1:18" x14ac:dyDescent="0.25">
      <c r="A908" s="7" t="s">
        <v>794</v>
      </c>
      <c r="B908" s="7" t="s">
        <v>977</v>
      </c>
      <c r="C908" s="7">
        <v>337428</v>
      </c>
      <c r="D908" s="7" t="s">
        <v>1150</v>
      </c>
      <c r="E908" s="7" t="s">
        <v>1161</v>
      </c>
      <c r="F908" s="7" t="s">
        <v>1162</v>
      </c>
      <c r="G908" s="15" t="s">
        <v>107</v>
      </c>
      <c r="H908" s="16">
        <v>0.1</v>
      </c>
      <c r="I908" s="58" t="s">
        <v>1667</v>
      </c>
      <c r="J908" s="59">
        <v>78962486.36363636</v>
      </c>
      <c r="K908" s="59">
        <v>18312478.18181818</v>
      </c>
      <c r="L908" s="59">
        <v>345518.18181818177</v>
      </c>
      <c r="M908" s="60">
        <v>0</v>
      </c>
      <c r="N908" s="60">
        <v>2296000</v>
      </c>
      <c r="O908" s="61">
        <f t="shared" si="42"/>
        <v>20000000</v>
      </c>
      <c r="P908" s="60">
        <f t="shared" si="43"/>
        <v>6600000</v>
      </c>
      <c r="Q908" t="str">
        <f t="shared" si="44"/>
        <v>DL Gold_0.1</v>
      </c>
      <c r="R908" t="str">
        <f>VLOOKUP(Q908,Data!D:F,2,0)</f>
        <v>MC7PD_B2B_0720_62</v>
      </c>
    </row>
    <row r="909" spans="1:18" x14ac:dyDescent="0.25">
      <c r="A909" s="7" t="s">
        <v>794</v>
      </c>
      <c r="B909" s="7" t="s">
        <v>977</v>
      </c>
      <c r="C909" s="7">
        <v>337428</v>
      </c>
      <c r="D909" s="7" t="s">
        <v>1150</v>
      </c>
      <c r="E909" s="7" t="s">
        <v>1161</v>
      </c>
      <c r="F909" s="7" t="s">
        <v>1162</v>
      </c>
      <c r="G909" s="15" t="s">
        <v>933</v>
      </c>
      <c r="H909" s="16">
        <v>0.1</v>
      </c>
      <c r="I909" s="58" t="s">
        <v>1667</v>
      </c>
      <c r="J909" s="59">
        <v>11312863.636363635</v>
      </c>
      <c r="K909" s="59">
        <v>0</v>
      </c>
      <c r="L909" s="59">
        <v>15054486.363636363</v>
      </c>
      <c r="M909" s="60">
        <v>0</v>
      </c>
      <c r="N909" s="60">
        <v>6237509.0909090908</v>
      </c>
      <c r="O909" s="61">
        <f t="shared" si="42"/>
        <v>6500000</v>
      </c>
      <c r="P909" s="60">
        <f t="shared" si="43"/>
        <v>2100000</v>
      </c>
      <c r="Q909" t="str">
        <f t="shared" si="44"/>
        <v>Fresh 110/ 180_0.1</v>
      </c>
      <c r="R909" t="str">
        <f>VLOOKUP(Q909,Data!D:F,2,0)</f>
        <v>MC7PD_B2B_0720_100</v>
      </c>
    </row>
    <row r="910" spans="1:18" x14ac:dyDescent="0.25">
      <c r="A910" s="7" t="s">
        <v>794</v>
      </c>
      <c r="B910" s="7" t="s">
        <v>977</v>
      </c>
      <c r="C910" s="7">
        <v>337428</v>
      </c>
      <c r="D910" s="7" t="s">
        <v>1150</v>
      </c>
      <c r="E910" s="7" t="s">
        <v>1163</v>
      </c>
      <c r="F910" s="7" t="s">
        <v>1164</v>
      </c>
      <c r="G910" s="15" t="s">
        <v>107</v>
      </c>
      <c r="H910" s="16">
        <v>0.05</v>
      </c>
      <c r="I910" s="58" t="s">
        <v>1667</v>
      </c>
      <c r="J910" s="59"/>
      <c r="K910" s="59">
        <v>4768154.5454545449</v>
      </c>
      <c r="L910" s="59">
        <v>5459190.9090909082</v>
      </c>
      <c r="M910" s="60">
        <v>5070327.2727272725</v>
      </c>
      <c r="N910" s="60">
        <v>0</v>
      </c>
      <c r="O910" s="61">
        <f t="shared" si="42"/>
        <v>3800000</v>
      </c>
      <c r="P910" s="60">
        <f t="shared" si="43"/>
        <v>600000</v>
      </c>
      <c r="Q910" t="str">
        <f t="shared" si="44"/>
        <v>DL Gold_0.05</v>
      </c>
      <c r="R910" t="str">
        <f>VLOOKUP(Q910,Data!D:F,2,0)</f>
        <v>MC7PD_B2B_0720_57</v>
      </c>
    </row>
    <row r="911" spans="1:18" x14ac:dyDescent="0.25">
      <c r="A911" s="7" t="s">
        <v>794</v>
      </c>
      <c r="B911" s="7" t="s">
        <v>977</v>
      </c>
      <c r="C911" s="7">
        <v>337428</v>
      </c>
      <c r="D911" s="7" t="s">
        <v>1150</v>
      </c>
      <c r="E911" s="7" t="s">
        <v>1165</v>
      </c>
      <c r="F911" s="7" t="s">
        <v>1166</v>
      </c>
      <c r="G911" s="15" t="s">
        <v>107</v>
      </c>
      <c r="H911" s="16">
        <v>0.05</v>
      </c>
      <c r="I911" s="62" t="s">
        <v>1667</v>
      </c>
      <c r="J911" s="59"/>
      <c r="K911" s="59">
        <v>0</v>
      </c>
      <c r="L911" s="59">
        <v>19302964.545454543</v>
      </c>
      <c r="M911" s="60">
        <v>0</v>
      </c>
      <c r="N911" s="60">
        <v>0</v>
      </c>
      <c r="O911" s="61">
        <f t="shared" si="42"/>
        <v>4800000</v>
      </c>
      <c r="P911" s="60">
        <f t="shared" si="43"/>
        <v>800000</v>
      </c>
      <c r="Q911" t="str">
        <f t="shared" si="44"/>
        <v>DL Gold_0.05</v>
      </c>
      <c r="R911" t="str">
        <f>VLOOKUP(Q911,Data!D:F,2,0)</f>
        <v>MC7PD_B2B_0720_57</v>
      </c>
    </row>
    <row r="912" spans="1:18" x14ac:dyDescent="0.25">
      <c r="A912" s="7" t="s">
        <v>794</v>
      </c>
      <c r="B912" s="7" t="s">
        <v>977</v>
      </c>
      <c r="C912" s="7">
        <v>337428</v>
      </c>
      <c r="D912" s="7" t="s">
        <v>1150</v>
      </c>
      <c r="E912" s="7" t="s">
        <v>1167</v>
      </c>
      <c r="F912" s="7" t="s">
        <v>1168</v>
      </c>
      <c r="G912" s="15" t="s">
        <v>933</v>
      </c>
      <c r="H912" s="16">
        <v>0.08</v>
      </c>
      <c r="I912" s="58" t="s">
        <v>1667</v>
      </c>
      <c r="J912" s="59">
        <v>34306300</v>
      </c>
      <c r="K912" s="59">
        <v>3339661.8181818179</v>
      </c>
      <c r="L912" s="59">
        <v>9356263.6363636348</v>
      </c>
      <c r="M912" s="60">
        <v>24326285.454545453</v>
      </c>
      <c r="N912" s="60">
        <v>28068790.909090906</v>
      </c>
      <c r="O912" s="61">
        <f t="shared" si="42"/>
        <v>19900000</v>
      </c>
      <c r="P912" s="60">
        <f t="shared" si="43"/>
        <v>5300000</v>
      </c>
      <c r="Q912" t="str">
        <f t="shared" si="44"/>
        <v>Fresh 110/ 180_0.08</v>
      </c>
      <c r="R912" t="str">
        <f>VLOOKUP(Q912,Data!D:F,2,0)</f>
        <v>MC7PD_B2B_0720_97</v>
      </c>
    </row>
    <row r="913" spans="1:18" x14ac:dyDescent="0.25">
      <c r="A913" s="7" t="s">
        <v>794</v>
      </c>
      <c r="B913" s="7" t="s">
        <v>977</v>
      </c>
      <c r="C913" s="7">
        <v>337428</v>
      </c>
      <c r="D913" s="7" t="s">
        <v>1150</v>
      </c>
      <c r="E913" s="7" t="s">
        <v>1167</v>
      </c>
      <c r="F913" s="7" t="s">
        <v>1168</v>
      </c>
      <c r="G913" s="15" t="s">
        <v>113</v>
      </c>
      <c r="H913" s="16">
        <v>0.08</v>
      </c>
      <c r="I913" s="58" t="s">
        <v>1667</v>
      </c>
      <c r="J913" s="59">
        <v>11272727.272727272</v>
      </c>
      <c r="K913" s="59">
        <v>11272727.272727272</v>
      </c>
      <c r="L913" s="59">
        <v>11272727.272727272</v>
      </c>
      <c r="M913" s="60">
        <v>16909090.909090906</v>
      </c>
      <c r="N913" s="60">
        <v>2818181.8181818179</v>
      </c>
      <c r="O913" s="61">
        <f t="shared" si="42"/>
        <v>10700000</v>
      </c>
      <c r="P913" s="60">
        <f t="shared" si="43"/>
        <v>2800000</v>
      </c>
      <c r="Q913" t="str">
        <f t="shared" si="44"/>
        <v>YM 110/ 170_0.08</v>
      </c>
      <c r="R913" t="str">
        <f>VLOOKUP(Q913,Data!D:F,2,0)</f>
        <v>MC7PD_B2B_0720_181</v>
      </c>
    </row>
    <row r="914" spans="1:18" x14ac:dyDescent="0.25">
      <c r="A914" s="7" t="s">
        <v>794</v>
      </c>
      <c r="B914" s="7" t="s">
        <v>977</v>
      </c>
      <c r="C914" s="7">
        <v>337428</v>
      </c>
      <c r="D914" s="7" t="s">
        <v>1150</v>
      </c>
      <c r="E914" s="7" t="s">
        <v>1169</v>
      </c>
      <c r="F914" s="7" t="s">
        <v>1170</v>
      </c>
      <c r="G914" s="15" t="s">
        <v>107</v>
      </c>
      <c r="H914" s="16">
        <v>0.05</v>
      </c>
      <c r="I914" s="58" t="s">
        <v>1667</v>
      </c>
      <c r="J914" s="59">
        <v>33169772.727272723</v>
      </c>
      <c r="K914" s="59">
        <v>783174.54545454541</v>
      </c>
      <c r="L914" s="59">
        <v>944416.36363636353</v>
      </c>
      <c r="M914" s="60">
        <v>980570.90909090906</v>
      </c>
      <c r="N914" s="60">
        <v>956654.54545454541</v>
      </c>
      <c r="O914" s="61">
        <f t="shared" si="42"/>
        <v>7400000</v>
      </c>
      <c r="P914" s="60">
        <f t="shared" si="43"/>
        <v>1200000</v>
      </c>
      <c r="Q914" t="str">
        <f t="shared" si="44"/>
        <v>DL Gold_0.05</v>
      </c>
      <c r="R914" t="str">
        <f>VLOOKUP(Q914,Data!D:F,2,0)</f>
        <v>MC7PD_B2B_0720_57</v>
      </c>
    </row>
    <row r="915" spans="1:18" x14ac:dyDescent="0.25">
      <c r="A915" s="7" t="s">
        <v>794</v>
      </c>
      <c r="B915" s="7" t="s">
        <v>977</v>
      </c>
      <c r="C915" s="7">
        <v>337428</v>
      </c>
      <c r="D915" s="7" t="s">
        <v>1150</v>
      </c>
      <c r="E915" s="7" t="s">
        <v>1171</v>
      </c>
      <c r="F915" s="7" t="s">
        <v>1172</v>
      </c>
      <c r="G915" s="15" t="s">
        <v>107</v>
      </c>
      <c r="H915" s="16">
        <v>0.05</v>
      </c>
      <c r="I915" s="58" t="s">
        <v>1667</v>
      </c>
      <c r="J915" s="59"/>
      <c r="K915" s="59">
        <v>3754633.6363636362</v>
      </c>
      <c r="L915" s="59">
        <v>4583878.1818181816</v>
      </c>
      <c r="M915" s="60">
        <v>5189909.0909090908</v>
      </c>
      <c r="N915" s="60">
        <v>4472403.6363636358</v>
      </c>
      <c r="O915" s="61">
        <f t="shared" si="42"/>
        <v>4500000</v>
      </c>
      <c r="P915" s="60">
        <f t="shared" si="43"/>
        <v>700000</v>
      </c>
      <c r="Q915" t="str">
        <f t="shared" si="44"/>
        <v>DL Gold_0.05</v>
      </c>
      <c r="R915" t="str">
        <f>VLOOKUP(Q915,Data!D:F,2,0)</f>
        <v>MC7PD_B2B_0720_57</v>
      </c>
    </row>
    <row r="916" spans="1:18" x14ac:dyDescent="0.25">
      <c r="A916" s="7" t="s">
        <v>794</v>
      </c>
      <c r="B916" s="7" t="s">
        <v>977</v>
      </c>
      <c r="C916" s="7">
        <v>337428</v>
      </c>
      <c r="D916" s="7" t="s">
        <v>1150</v>
      </c>
      <c r="E916" s="7" t="s">
        <v>1173</v>
      </c>
      <c r="F916" s="7" t="s">
        <v>1174</v>
      </c>
      <c r="G916" s="15" t="s">
        <v>107</v>
      </c>
      <c r="H916" s="16">
        <v>0.06</v>
      </c>
      <c r="I916" s="58" t="s">
        <v>1667</v>
      </c>
      <c r="J916" s="59"/>
      <c r="K916" s="59">
        <v>6703058.1818181816</v>
      </c>
      <c r="L916" s="59">
        <v>7255887.2727272725</v>
      </c>
      <c r="M916" s="60">
        <v>0</v>
      </c>
      <c r="N916" s="60">
        <v>8753490.9090909082</v>
      </c>
      <c r="O916" s="61">
        <f t="shared" si="42"/>
        <v>5700000</v>
      </c>
      <c r="P916" s="60">
        <f t="shared" si="43"/>
        <v>1100000</v>
      </c>
      <c r="Q916" t="str">
        <f t="shared" si="44"/>
        <v>DL Gold_0.06</v>
      </c>
      <c r="R916" t="str">
        <f>VLOOKUP(Q916,Data!D:F,2,0)</f>
        <v>MC7PD_B2B_0720_58</v>
      </c>
    </row>
    <row r="917" spans="1:18" x14ac:dyDescent="0.25">
      <c r="A917" s="7" t="s">
        <v>794</v>
      </c>
      <c r="B917" s="7" t="s">
        <v>977</v>
      </c>
      <c r="C917" s="7">
        <v>337428</v>
      </c>
      <c r="D917" s="7" t="s">
        <v>1150</v>
      </c>
      <c r="E917" s="7" t="s">
        <v>1175</v>
      </c>
      <c r="F917" s="7" t="s">
        <v>1176</v>
      </c>
      <c r="G917" s="15" t="s">
        <v>107</v>
      </c>
      <c r="H917" s="16">
        <v>0.1</v>
      </c>
      <c r="I917" s="62" t="e">
        <v>#N/A</v>
      </c>
      <c r="J917" s="59"/>
      <c r="K917" s="59"/>
      <c r="L917" s="59"/>
      <c r="M917" s="60"/>
      <c r="N917" s="60">
        <v>0</v>
      </c>
      <c r="O917" s="61">
        <f t="shared" si="42"/>
        <v>0</v>
      </c>
      <c r="P917" s="60">
        <f t="shared" si="43"/>
        <v>0</v>
      </c>
      <c r="Q917" t="str">
        <f t="shared" si="44"/>
        <v>DL Gold_0.1</v>
      </c>
      <c r="R917" t="str">
        <f>VLOOKUP(Q917,Data!D:F,2,0)</f>
        <v>MC7PD_B2B_0720_62</v>
      </c>
    </row>
    <row r="918" spans="1:18" x14ac:dyDescent="0.25">
      <c r="A918" s="7" t="s">
        <v>794</v>
      </c>
      <c r="B918" s="7" t="s">
        <v>977</v>
      </c>
      <c r="C918" s="7">
        <v>337428</v>
      </c>
      <c r="D918" s="7" t="s">
        <v>1150</v>
      </c>
      <c r="E918" s="7" t="s">
        <v>1177</v>
      </c>
      <c r="F918" s="7" t="s">
        <v>1178</v>
      </c>
      <c r="G918" s="15" t="s">
        <v>107</v>
      </c>
      <c r="H918" s="16">
        <v>0.11</v>
      </c>
      <c r="I918" s="58" t="s">
        <v>1667</v>
      </c>
      <c r="J918" s="59"/>
      <c r="K918" s="59"/>
      <c r="L918" s="59"/>
      <c r="M918" s="60"/>
      <c r="N918" s="60">
        <v>11480000</v>
      </c>
      <c r="O918" s="61">
        <f t="shared" si="42"/>
        <v>11500000</v>
      </c>
      <c r="P918" s="60">
        <f t="shared" si="43"/>
        <v>4200000</v>
      </c>
      <c r="Q918" t="str">
        <f t="shared" si="44"/>
        <v>DL Gold_0.11</v>
      </c>
      <c r="R918" t="str">
        <f>VLOOKUP(Q918,Data!D:F,2,0)</f>
        <v>MC7PD_B2B_0720_63</v>
      </c>
    </row>
    <row r="919" spans="1:18" x14ac:dyDescent="0.25">
      <c r="A919" s="7" t="s">
        <v>794</v>
      </c>
      <c r="B919" s="7" t="s">
        <v>977</v>
      </c>
      <c r="C919" s="7">
        <v>337428</v>
      </c>
      <c r="D919" s="7" t="s">
        <v>1150</v>
      </c>
      <c r="E919" s="10" t="s">
        <v>1179</v>
      </c>
      <c r="F919" s="10" t="s">
        <v>1180</v>
      </c>
      <c r="G919" s="15" t="s">
        <v>933</v>
      </c>
      <c r="H919" s="16">
        <v>0.06</v>
      </c>
      <c r="I919" s="58" t="s">
        <v>1668</v>
      </c>
      <c r="J919" s="59"/>
      <c r="K919" s="59">
        <v>0</v>
      </c>
      <c r="L919" s="59">
        <v>0</v>
      </c>
      <c r="M919" s="60">
        <v>311875.45454545453</v>
      </c>
      <c r="N919" s="60">
        <v>331367.27272727271</v>
      </c>
      <c r="O919" s="61">
        <f t="shared" si="42"/>
        <v>200000</v>
      </c>
      <c r="P919" s="60">
        <f t="shared" si="43"/>
        <v>0</v>
      </c>
      <c r="Q919" t="str">
        <f t="shared" si="44"/>
        <v>Fresh 110/ 180_0.06</v>
      </c>
      <c r="R919" t="str">
        <f>VLOOKUP(Q919,Data!D:F,2,0)</f>
        <v>MC7PD_B2B_0720_93</v>
      </c>
    </row>
    <row r="920" spans="1:18" x14ac:dyDescent="0.25">
      <c r="A920" s="7" t="s">
        <v>794</v>
      </c>
      <c r="B920" s="7" t="s">
        <v>977</v>
      </c>
      <c r="C920" s="7">
        <v>337428</v>
      </c>
      <c r="D920" s="7" t="s">
        <v>1150</v>
      </c>
      <c r="E920" s="10" t="s">
        <v>1179</v>
      </c>
      <c r="F920" s="10" t="s">
        <v>1180</v>
      </c>
      <c r="G920" s="15" t="s">
        <v>106</v>
      </c>
      <c r="H920" s="16">
        <v>0.06</v>
      </c>
      <c r="I920" s="58" t="s">
        <v>1668</v>
      </c>
      <c r="J920" s="59"/>
      <c r="K920" s="59">
        <v>13797818.18181818</v>
      </c>
      <c r="L920" s="59">
        <v>0</v>
      </c>
      <c r="M920" s="60">
        <v>10348363.636363635</v>
      </c>
      <c r="N920" s="60">
        <v>12461154.545454545</v>
      </c>
      <c r="O920" s="61">
        <f t="shared" si="42"/>
        <v>9200000</v>
      </c>
      <c r="P920" s="60">
        <f t="shared" si="43"/>
        <v>1800000</v>
      </c>
      <c r="Q920" t="str">
        <f t="shared" si="44"/>
        <v>Hoan Hao Tin_0.06</v>
      </c>
      <c r="R920" t="str">
        <f>VLOOKUP(Q920,Data!D:F,2,0)</f>
        <v>MC7PD_B2B_0720_147</v>
      </c>
    </row>
    <row r="921" spans="1:18" x14ac:dyDescent="0.25">
      <c r="A921" s="7" t="s">
        <v>794</v>
      </c>
      <c r="B921" s="7" t="s">
        <v>977</v>
      </c>
      <c r="C921" s="7">
        <v>337428</v>
      </c>
      <c r="D921" s="7" t="s">
        <v>1150</v>
      </c>
      <c r="E921" s="7" t="s">
        <v>1181</v>
      </c>
      <c r="F921" s="7" t="s">
        <v>1182</v>
      </c>
      <c r="G921" s="15" t="s">
        <v>107</v>
      </c>
      <c r="H921" s="16">
        <v>0.12</v>
      </c>
      <c r="I921" s="58" t="s">
        <v>1583</v>
      </c>
      <c r="J921" s="59">
        <v>302144380</v>
      </c>
      <c r="K921" s="59">
        <v>130490805.45454544</v>
      </c>
      <c r="L921" s="59">
        <v>312210484.5454545</v>
      </c>
      <c r="M921" s="60">
        <v>573992.72727272718</v>
      </c>
      <c r="N921" s="60">
        <v>52425309.090909086</v>
      </c>
      <c r="O921" s="61">
        <f t="shared" si="42"/>
        <v>159600000</v>
      </c>
      <c r="P921" s="60">
        <f t="shared" si="43"/>
        <v>63200000</v>
      </c>
      <c r="Q921" t="str">
        <f t="shared" si="44"/>
        <v>DL Gold_0.12</v>
      </c>
      <c r="R921" t="str">
        <f>VLOOKUP(Q921,Data!D:F,2,0)</f>
        <v>MC7PD_B2B_0720_64</v>
      </c>
    </row>
    <row r="922" spans="1:18" x14ac:dyDescent="0.25">
      <c r="A922" s="7" t="s">
        <v>794</v>
      </c>
      <c r="B922" s="7" t="s">
        <v>977</v>
      </c>
      <c r="C922" s="7">
        <v>337428</v>
      </c>
      <c r="D922" s="7" t="s">
        <v>1150</v>
      </c>
      <c r="E922" s="7" t="s">
        <v>1181</v>
      </c>
      <c r="F922" s="7" t="s">
        <v>1182</v>
      </c>
      <c r="G922" s="15" t="s">
        <v>932</v>
      </c>
      <c r="H922" s="16">
        <v>0.12</v>
      </c>
      <c r="I922" s="58" t="s">
        <v>1583</v>
      </c>
      <c r="J922" s="59">
        <v>13515659.09090909</v>
      </c>
      <c r="K922" s="59">
        <v>3119247.2727272725</v>
      </c>
      <c r="L922" s="59">
        <v>4313032.7272727266</v>
      </c>
      <c r="M922" s="60">
        <v>3504339.0909090908</v>
      </c>
      <c r="N922" s="60">
        <v>1886951.8181818181</v>
      </c>
      <c r="O922" s="61">
        <f t="shared" si="42"/>
        <v>5300000</v>
      </c>
      <c r="P922" s="60">
        <f t="shared" si="43"/>
        <v>2100000</v>
      </c>
      <c r="Q922" t="str">
        <f t="shared" si="44"/>
        <v>Fino_0.12</v>
      </c>
      <c r="R922" t="str">
        <f>VLOOKUP(Q922,Data!D:F,2,0)</f>
        <v>MC7PD_B2B_0720_83</v>
      </c>
    </row>
    <row r="923" spans="1:18" x14ac:dyDescent="0.25">
      <c r="A923" s="7" t="s">
        <v>794</v>
      </c>
      <c r="B923" s="7" t="s">
        <v>977</v>
      </c>
      <c r="C923" s="7">
        <v>337428</v>
      </c>
      <c r="D923" s="7" t="s">
        <v>1150</v>
      </c>
      <c r="E923" s="7" t="s">
        <v>1183</v>
      </c>
      <c r="F923" s="7" t="s">
        <v>1184</v>
      </c>
      <c r="G923" s="15" t="s">
        <v>108</v>
      </c>
      <c r="H923" s="16">
        <v>0.1</v>
      </c>
      <c r="I923" s="58" t="s">
        <v>1669</v>
      </c>
      <c r="J923" s="59">
        <v>4404654.5454545449</v>
      </c>
      <c r="K923" s="59">
        <v>0</v>
      </c>
      <c r="L923" s="59">
        <v>0</v>
      </c>
      <c r="M923" s="60">
        <v>0</v>
      </c>
      <c r="N923" s="60">
        <v>36968910</v>
      </c>
      <c r="O923" s="61">
        <f t="shared" si="42"/>
        <v>8300000</v>
      </c>
      <c r="P923" s="60">
        <f t="shared" si="43"/>
        <v>2700000</v>
      </c>
      <c r="Q923" t="str">
        <f t="shared" si="44"/>
        <v>DL Blue_0.1</v>
      </c>
      <c r="R923" t="str">
        <f>VLOOKUP(Q923,Data!D:F,2,0)</f>
        <v>MC7PD_B2B_0720_45</v>
      </c>
    </row>
    <row r="924" spans="1:18" x14ac:dyDescent="0.25">
      <c r="A924" s="7" t="s">
        <v>794</v>
      </c>
      <c r="B924" s="7" t="s">
        <v>977</v>
      </c>
      <c r="C924" s="7">
        <v>337428</v>
      </c>
      <c r="D924" s="7" t="s">
        <v>1150</v>
      </c>
      <c r="E924" s="7" t="s">
        <v>1183</v>
      </c>
      <c r="F924" s="7" t="s">
        <v>1184</v>
      </c>
      <c r="G924" s="15" t="s">
        <v>107</v>
      </c>
      <c r="H924" s="16">
        <v>0.1</v>
      </c>
      <c r="I924" s="58" t="s">
        <v>1669</v>
      </c>
      <c r="J924" s="59">
        <v>56595923.636363633</v>
      </c>
      <c r="K924" s="59">
        <v>41462215.454545453</v>
      </c>
      <c r="L924" s="59">
        <v>146937484.54545453</v>
      </c>
      <c r="M924" s="60">
        <v>0</v>
      </c>
      <c r="N924" s="60">
        <v>0</v>
      </c>
      <c r="O924" s="61">
        <f t="shared" si="42"/>
        <v>49000000</v>
      </c>
      <c r="P924" s="60">
        <f t="shared" si="43"/>
        <v>16200000</v>
      </c>
      <c r="Q924" t="str">
        <f t="shared" si="44"/>
        <v>DL Gold_0.1</v>
      </c>
      <c r="R924" t="str">
        <f>VLOOKUP(Q924,Data!D:F,2,0)</f>
        <v>MC7PD_B2B_0720_62</v>
      </c>
    </row>
    <row r="925" spans="1:18" x14ac:dyDescent="0.25">
      <c r="A925" s="7" t="s">
        <v>794</v>
      </c>
      <c r="B925" s="7" t="s">
        <v>768</v>
      </c>
      <c r="C925" s="7">
        <v>337458</v>
      </c>
      <c r="D925" s="7" t="s">
        <v>807</v>
      </c>
      <c r="E925" s="7" t="s">
        <v>31</v>
      </c>
      <c r="F925" s="7" t="s">
        <v>72</v>
      </c>
      <c r="G925" s="7" t="s">
        <v>931</v>
      </c>
      <c r="H925" s="19">
        <v>0.12</v>
      </c>
      <c r="I925" s="58" t="s">
        <v>1489</v>
      </c>
      <c r="J925" s="59">
        <v>63231218.18181818</v>
      </c>
      <c r="K925" s="59">
        <v>134957863.63636363</v>
      </c>
      <c r="L925" s="59">
        <v>137984972.72727272</v>
      </c>
      <c r="M925" s="60">
        <v>111837681.81818181</v>
      </c>
      <c r="N925" s="60">
        <v>184067590.90909091</v>
      </c>
      <c r="O925" s="61">
        <f t="shared" si="42"/>
        <v>126400000</v>
      </c>
      <c r="P925" s="60">
        <f t="shared" si="43"/>
        <v>50100000</v>
      </c>
      <c r="Q925" t="str">
        <f t="shared" si="44"/>
        <v>CK 110/ 170_0.12</v>
      </c>
      <c r="R925" t="str">
        <f>VLOOKUP(Q925,Data!D:F,2,0)</f>
        <v>MC7PD_B2B_0720_25</v>
      </c>
    </row>
    <row r="926" spans="1:18" x14ac:dyDescent="0.25">
      <c r="A926" s="7" t="s">
        <v>794</v>
      </c>
      <c r="B926" s="7" t="s">
        <v>768</v>
      </c>
      <c r="C926" s="7">
        <v>337458</v>
      </c>
      <c r="D926" s="7" t="s">
        <v>807</v>
      </c>
      <c r="E926" s="7" t="s">
        <v>31</v>
      </c>
      <c r="F926" s="7" t="s">
        <v>72</v>
      </c>
      <c r="G926" s="7" t="s">
        <v>932</v>
      </c>
      <c r="H926" s="19">
        <v>0.12</v>
      </c>
      <c r="I926" s="58" t="s">
        <v>1489</v>
      </c>
      <c r="J926" s="59">
        <v>0</v>
      </c>
      <c r="K926" s="59">
        <v>0</v>
      </c>
      <c r="L926" s="59">
        <v>0</v>
      </c>
      <c r="M926" s="60">
        <v>0</v>
      </c>
      <c r="N926" s="60">
        <v>0</v>
      </c>
      <c r="O926" s="61">
        <f t="shared" si="42"/>
        <v>0</v>
      </c>
      <c r="P926" s="60">
        <f t="shared" si="43"/>
        <v>0</v>
      </c>
      <c r="Q926" t="str">
        <f t="shared" si="44"/>
        <v>Fino_0.12</v>
      </c>
      <c r="R926" t="str">
        <f>VLOOKUP(Q926,Data!D:F,2,0)</f>
        <v>MC7PD_B2B_0720_83</v>
      </c>
    </row>
    <row r="927" spans="1:18" x14ac:dyDescent="0.25">
      <c r="A927" s="7" t="s">
        <v>794</v>
      </c>
      <c r="B927" s="7" t="s">
        <v>768</v>
      </c>
      <c r="C927" s="7">
        <v>337458</v>
      </c>
      <c r="D927" s="7" t="s">
        <v>807</v>
      </c>
      <c r="E927" s="7" t="s">
        <v>31</v>
      </c>
      <c r="F927" s="7" t="s">
        <v>72</v>
      </c>
      <c r="G927" s="7" t="s">
        <v>933</v>
      </c>
      <c r="H927" s="19">
        <v>0.12</v>
      </c>
      <c r="I927" s="58" t="s">
        <v>1489</v>
      </c>
      <c r="J927" s="59">
        <v>0</v>
      </c>
      <c r="K927" s="59">
        <v>0</v>
      </c>
      <c r="L927" s="59">
        <v>0</v>
      </c>
      <c r="M927" s="60">
        <v>0</v>
      </c>
      <c r="N927" s="60">
        <v>0</v>
      </c>
      <c r="O927" s="61">
        <f t="shared" si="42"/>
        <v>0</v>
      </c>
      <c r="P927" s="60">
        <f t="shared" si="43"/>
        <v>0</v>
      </c>
      <c r="Q927" t="str">
        <f t="shared" si="44"/>
        <v>Fresh 110/ 180_0.12</v>
      </c>
      <c r="R927" t="str">
        <f>VLOOKUP(Q927,Data!D:F,2,0)</f>
        <v>MC7PD_B2B_0720_103</v>
      </c>
    </row>
    <row r="928" spans="1:18" x14ac:dyDescent="0.25">
      <c r="A928" s="7" t="s">
        <v>794</v>
      </c>
      <c r="B928" s="7" t="s">
        <v>768</v>
      </c>
      <c r="C928" s="7">
        <v>337458</v>
      </c>
      <c r="D928" s="7" t="s">
        <v>807</v>
      </c>
      <c r="E928" s="7" t="s">
        <v>31</v>
      </c>
      <c r="F928" s="7" t="s">
        <v>72</v>
      </c>
      <c r="G928" s="7" t="s">
        <v>105</v>
      </c>
      <c r="H928" s="19">
        <v>0.12</v>
      </c>
      <c r="I928" s="58" t="s">
        <v>1489</v>
      </c>
      <c r="J928" s="59">
        <v>34036363.636363633</v>
      </c>
      <c r="K928" s="59">
        <v>32538763.636363633</v>
      </c>
      <c r="L928" s="59">
        <v>30666763.636363633</v>
      </c>
      <c r="M928" s="60">
        <v>33559854.545454539</v>
      </c>
      <c r="N928" s="60">
        <v>27195054.545454543</v>
      </c>
      <c r="O928" s="61">
        <f t="shared" si="42"/>
        <v>31600000</v>
      </c>
      <c r="P928" s="60">
        <f t="shared" si="43"/>
        <v>12500000</v>
      </c>
      <c r="Q928" t="str">
        <f t="shared" si="44"/>
        <v>Hoan Hao 1L_0.12</v>
      </c>
      <c r="R928" t="str">
        <f>VLOOKUP(Q928,Data!D:F,2,0)</f>
        <v>MC7PD_B2B_0720_140</v>
      </c>
    </row>
    <row r="929" spans="1:18" x14ac:dyDescent="0.25">
      <c r="A929" s="7" t="s">
        <v>794</v>
      </c>
      <c r="B929" s="7" t="s">
        <v>768</v>
      </c>
      <c r="C929" s="7">
        <v>337458</v>
      </c>
      <c r="D929" s="7" t="s">
        <v>807</v>
      </c>
      <c r="E929" s="7" t="s">
        <v>31</v>
      </c>
      <c r="F929" s="7" t="s">
        <v>72</v>
      </c>
      <c r="G929" s="7" t="s">
        <v>106</v>
      </c>
      <c r="H929" s="19">
        <v>0.09</v>
      </c>
      <c r="I929" s="58" t="s">
        <v>1489</v>
      </c>
      <c r="J929" s="59">
        <v>0</v>
      </c>
      <c r="K929" s="59">
        <v>0</v>
      </c>
      <c r="L929" s="59">
        <v>2069672.7272727271</v>
      </c>
      <c r="M929" s="60">
        <v>7588799.9999999991</v>
      </c>
      <c r="N929" s="60">
        <v>2069672.7272727271</v>
      </c>
      <c r="O929" s="61">
        <f t="shared" si="42"/>
        <v>2300000</v>
      </c>
      <c r="P929" s="60">
        <f t="shared" si="43"/>
        <v>700000</v>
      </c>
      <c r="Q929" t="str">
        <f t="shared" si="44"/>
        <v>Hoan Hao Tin_0.09</v>
      </c>
      <c r="R929" t="str">
        <f>VLOOKUP(Q929,Data!D:F,2,0)</f>
        <v>MC7PD_B2B_0720_150</v>
      </c>
    </row>
    <row r="930" spans="1:18" x14ac:dyDescent="0.25">
      <c r="A930" s="7" t="s">
        <v>794</v>
      </c>
      <c r="B930" s="7" t="s">
        <v>768</v>
      </c>
      <c r="C930" s="7">
        <v>337458</v>
      </c>
      <c r="D930" s="7" t="s">
        <v>807</v>
      </c>
      <c r="E930" s="7" t="s">
        <v>31</v>
      </c>
      <c r="F930" s="7" t="s">
        <v>72</v>
      </c>
      <c r="G930" s="7" t="s">
        <v>110</v>
      </c>
      <c r="H930" s="19">
        <v>0.08</v>
      </c>
      <c r="I930" s="58" t="s">
        <v>1489</v>
      </c>
      <c r="J930" s="59">
        <v>0</v>
      </c>
      <c r="K930" s="59">
        <v>0</v>
      </c>
      <c r="L930" s="59"/>
      <c r="M930" s="60"/>
      <c r="N930" s="60">
        <v>0</v>
      </c>
      <c r="O930" s="61">
        <f t="shared" si="42"/>
        <v>0</v>
      </c>
      <c r="P930" s="60">
        <f t="shared" si="43"/>
        <v>0</v>
      </c>
      <c r="Q930" t="str">
        <f t="shared" si="44"/>
        <v>Ovaltine 110/ 180_0.08</v>
      </c>
      <c r="R930" t="str">
        <f>VLOOKUP(Q930,Data!D:F,2,0)</f>
        <v>MC7PD_B2B_0720_158</v>
      </c>
    </row>
    <row r="931" spans="1:18" x14ac:dyDescent="0.25">
      <c r="A931" s="7" t="s">
        <v>808</v>
      </c>
      <c r="B931" s="7" t="s">
        <v>768</v>
      </c>
      <c r="C931" s="7">
        <v>175382</v>
      </c>
      <c r="D931" s="7" t="s">
        <v>809</v>
      </c>
      <c r="E931" s="7" t="s">
        <v>246</v>
      </c>
      <c r="F931" s="7" t="s">
        <v>247</v>
      </c>
      <c r="G931" s="7" t="s">
        <v>104</v>
      </c>
      <c r="H931" s="19">
        <v>0.12</v>
      </c>
      <c r="I931" s="58" t="s">
        <v>1490</v>
      </c>
      <c r="J931" s="59">
        <v>0</v>
      </c>
      <c r="K931" s="59">
        <v>0</v>
      </c>
      <c r="L931" s="59"/>
      <c r="M931" s="60"/>
      <c r="N931" s="60">
        <v>0</v>
      </c>
      <c r="O931" s="61">
        <f t="shared" si="42"/>
        <v>0</v>
      </c>
      <c r="P931" s="60">
        <f t="shared" si="43"/>
        <v>0</v>
      </c>
      <c r="Q931" t="str">
        <f t="shared" si="44"/>
        <v>Cup yogurt_0.12</v>
      </c>
      <c r="R931" t="str">
        <f>VLOOKUP(Q931,Data!D:F,2,0)</f>
        <v>MC7PD_B2B_0720_34</v>
      </c>
    </row>
    <row r="932" spans="1:18" x14ac:dyDescent="0.25">
      <c r="A932" s="7" t="s">
        <v>808</v>
      </c>
      <c r="B932" s="7" t="s">
        <v>768</v>
      </c>
      <c r="C932" s="7">
        <v>175382</v>
      </c>
      <c r="D932" s="7" t="s">
        <v>809</v>
      </c>
      <c r="E932" s="7" t="s">
        <v>246</v>
      </c>
      <c r="F932" s="7" t="s">
        <v>247</v>
      </c>
      <c r="G932" s="7" t="s">
        <v>105</v>
      </c>
      <c r="H932" s="19">
        <v>0.11</v>
      </c>
      <c r="I932" s="58" t="s">
        <v>1490</v>
      </c>
      <c r="J932" s="59">
        <v>0</v>
      </c>
      <c r="K932" s="59">
        <v>11572363.636363635</v>
      </c>
      <c r="L932" s="59">
        <v>12150981.818181816</v>
      </c>
      <c r="M932" s="60">
        <v>675054.54545454541</v>
      </c>
      <c r="N932" s="60">
        <v>1157236.3636363635</v>
      </c>
      <c r="O932" s="61">
        <f t="shared" si="42"/>
        <v>5100000</v>
      </c>
      <c r="P932" s="60">
        <f t="shared" si="43"/>
        <v>1900000</v>
      </c>
      <c r="Q932" t="str">
        <f t="shared" si="44"/>
        <v>Hoan Hao 1L_0.11</v>
      </c>
      <c r="R932" t="str">
        <f>VLOOKUP(Q932,Data!D:F,2,0)</f>
        <v>MC7PD_B2B_0720_139</v>
      </c>
    </row>
    <row r="933" spans="1:18" x14ac:dyDescent="0.25">
      <c r="A933" s="7" t="s">
        <v>808</v>
      </c>
      <c r="B933" s="7" t="s">
        <v>768</v>
      </c>
      <c r="C933" s="7">
        <v>175382</v>
      </c>
      <c r="D933" s="7" t="s">
        <v>809</v>
      </c>
      <c r="E933" s="7" t="s">
        <v>246</v>
      </c>
      <c r="F933" s="7" t="s">
        <v>247</v>
      </c>
      <c r="G933" s="9" t="s">
        <v>111</v>
      </c>
      <c r="H933" s="19">
        <v>0.08</v>
      </c>
      <c r="I933" s="58" t="s">
        <v>1490</v>
      </c>
      <c r="J933" s="59">
        <v>0</v>
      </c>
      <c r="K933" s="59">
        <v>4974545.4545454541</v>
      </c>
      <c r="L933" s="59">
        <v>103636.36363636363</v>
      </c>
      <c r="M933" s="60">
        <v>0</v>
      </c>
      <c r="N933" s="60">
        <v>829090.90909090906</v>
      </c>
      <c r="O933" s="61">
        <f t="shared" si="42"/>
        <v>1200000</v>
      </c>
      <c r="P933" s="60">
        <f t="shared" si="43"/>
        <v>300000</v>
      </c>
      <c r="Q933" t="str">
        <f t="shared" si="44"/>
        <v>Ovaltine 285_0.08</v>
      </c>
      <c r="R933" t="str">
        <f>VLOOKUP(Q933,Data!D:F,2,0)</f>
        <v>MC7PD_B2B_0720_164</v>
      </c>
    </row>
    <row r="934" spans="1:18" x14ac:dyDescent="0.25">
      <c r="A934" s="7" t="s">
        <v>808</v>
      </c>
      <c r="B934" s="7" t="s">
        <v>768</v>
      </c>
      <c r="C934" s="7">
        <v>175382</v>
      </c>
      <c r="D934" s="7" t="s">
        <v>809</v>
      </c>
      <c r="E934" s="7" t="s">
        <v>127</v>
      </c>
      <c r="F934" s="7" t="s">
        <v>128</v>
      </c>
      <c r="G934" s="7" t="s">
        <v>931</v>
      </c>
      <c r="H934" s="19">
        <v>0.13</v>
      </c>
      <c r="I934" s="58" t="s">
        <v>1491</v>
      </c>
      <c r="J934" s="59">
        <v>38511703.636363633</v>
      </c>
      <c r="K934" s="59">
        <v>12545590.909090908</v>
      </c>
      <c r="L934" s="59">
        <v>0</v>
      </c>
      <c r="M934" s="60">
        <v>0</v>
      </c>
      <c r="N934" s="60">
        <v>0</v>
      </c>
      <c r="O934" s="61">
        <f t="shared" si="42"/>
        <v>10200000</v>
      </c>
      <c r="P934" s="60">
        <f t="shared" si="43"/>
        <v>4400000</v>
      </c>
      <c r="Q934" t="str">
        <f t="shared" si="44"/>
        <v>CK 110/ 170_0.13</v>
      </c>
      <c r="R934" t="str">
        <f>VLOOKUP(Q934,Data!D:F,2,0)</f>
        <v>MC7PD_B2B_0720_26</v>
      </c>
    </row>
    <row r="935" spans="1:18" x14ac:dyDescent="0.25">
      <c r="A935" s="7" t="s">
        <v>808</v>
      </c>
      <c r="B935" s="7" t="s">
        <v>768</v>
      </c>
      <c r="C935" s="7">
        <v>175382</v>
      </c>
      <c r="D935" s="7" t="s">
        <v>809</v>
      </c>
      <c r="E935" s="7" t="s">
        <v>127</v>
      </c>
      <c r="F935" s="7" t="s">
        <v>128</v>
      </c>
      <c r="G935" s="7" t="s">
        <v>104</v>
      </c>
      <c r="H935" s="19">
        <v>0.12</v>
      </c>
      <c r="I935" s="58" t="s">
        <v>1491</v>
      </c>
      <c r="J935" s="59">
        <v>8705454.5454545449</v>
      </c>
      <c r="K935" s="59">
        <v>3730909.0909090908</v>
      </c>
      <c r="L935" s="59">
        <v>3523636.3636363633</v>
      </c>
      <c r="M935" s="60">
        <v>0</v>
      </c>
      <c r="N935" s="60">
        <v>0</v>
      </c>
      <c r="O935" s="61">
        <f t="shared" si="42"/>
        <v>3200000</v>
      </c>
      <c r="P935" s="60">
        <f t="shared" si="43"/>
        <v>1300000</v>
      </c>
      <c r="Q935" t="str">
        <f t="shared" si="44"/>
        <v>Cup yogurt_0.12</v>
      </c>
      <c r="R935" t="str">
        <f>VLOOKUP(Q935,Data!D:F,2,0)</f>
        <v>MC7PD_B2B_0720_34</v>
      </c>
    </row>
    <row r="936" spans="1:18" x14ac:dyDescent="0.25">
      <c r="A936" s="7" t="s">
        <v>808</v>
      </c>
      <c r="B936" s="7" t="s">
        <v>768</v>
      </c>
      <c r="C936" s="7">
        <v>175382</v>
      </c>
      <c r="D936" s="7" t="s">
        <v>809</v>
      </c>
      <c r="E936" s="7" t="s">
        <v>127</v>
      </c>
      <c r="F936" s="7" t="s">
        <v>128</v>
      </c>
      <c r="G936" s="7" t="s">
        <v>932</v>
      </c>
      <c r="H936" s="19">
        <v>0.13</v>
      </c>
      <c r="I936" s="58" t="s">
        <v>1491</v>
      </c>
      <c r="J936" s="59">
        <v>0</v>
      </c>
      <c r="K936" s="59">
        <v>0</v>
      </c>
      <c r="L936" s="59">
        <v>0</v>
      </c>
      <c r="M936" s="60">
        <v>0</v>
      </c>
      <c r="N936" s="60">
        <v>0</v>
      </c>
      <c r="O936" s="61">
        <f t="shared" si="42"/>
        <v>0</v>
      </c>
      <c r="P936" s="60">
        <f t="shared" si="43"/>
        <v>0</v>
      </c>
      <c r="Q936" t="str">
        <f t="shared" si="44"/>
        <v>Fino_0.13</v>
      </c>
      <c r="R936" t="str">
        <f>VLOOKUP(Q936,Data!D:F,2,0)</f>
        <v>MC7PD_B2B_0720_84</v>
      </c>
    </row>
    <row r="937" spans="1:18" x14ac:dyDescent="0.25">
      <c r="A937" s="7" t="s">
        <v>808</v>
      </c>
      <c r="B937" s="7" t="s">
        <v>768</v>
      </c>
      <c r="C937" s="7">
        <v>175382</v>
      </c>
      <c r="D937" s="7" t="s">
        <v>809</v>
      </c>
      <c r="E937" s="7" t="s">
        <v>127</v>
      </c>
      <c r="F937" s="7" t="s">
        <v>128</v>
      </c>
      <c r="G937" s="7" t="s">
        <v>933</v>
      </c>
      <c r="H937" s="19">
        <v>0.13</v>
      </c>
      <c r="I937" s="58" t="s">
        <v>1491</v>
      </c>
      <c r="J937" s="59">
        <v>13453318.181818182</v>
      </c>
      <c r="K937" s="59">
        <v>0</v>
      </c>
      <c r="L937" s="59">
        <v>6286085.4545454541</v>
      </c>
      <c r="M937" s="60">
        <v>0</v>
      </c>
      <c r="N937" s="60">
        <v>0</v>
      </c>
      <c r="O937" s="61">
        <f t="shared" si="42"/>
        <v>3900000</v>
      </c>
      <c r="P937" s="60">
        <f t="shared" si="43"/>
        <v>1700000</v>
      </c>
      <c r="Q937" t="str">
        <f t="shared" si="44"/>
        <v>Fresh 110/ 180_0.13</v>
      </c>
      <c r="R937" t="str">
        <f>VLOOKUP(Q937,Data!D:F,2,0)</f>
        <v>MC7PD_B2B_0720_104</v>
      </c>
    </row>
    <row r="938" spans="1:18" x14ac:dyDescent="0.25">
      <c r="A938" s="7" t="s">
        <v>808</v>
      </c>
      <c r="B938" s="7" t="s">
        <v>768</v>
      </c>
      <c r="C938" s="7">
        <v>175382</v>
      </c>
      <c r="D938" s="7" t="s">
        <v>809</v>
      </c>
      <c r="E938" s="7" t="s">
        <v>127</v>
      </c>
      <c r="F938" s="7" t="s">
        <v>128</v>
      </c>
      <c r="G938" s="7" t="s">
        <v>934</v>
      </c>
      <c r="H938" s="19">
        <v>0.12</v>
      </c>
      <c r="I938" s="58" t="s">
        <v>1491</v>
      </c>
      <c r="J938" s="59">
        <v>0</v>
      </c>
      <c r="K938" s="59">
        <v>0</v>
      </c>
      <c r="L938" s="59">
        <v>0</v>
      </c>
      <c r="M938" s="60">
        <v>0</v>
      </c>
      <c r="N938" s="60">
        <v>0</v>
      </c>
      <c r="O938" s="61">
        <f t="shared" si="42"/>
        <v>0</v>
      </c>
      <c r="P938" s="60">
        <f t="shared" si="43"/>
        <v>0</v>
      </c>
      <c r="Q938" t="str">
        <f t="shared" si="44"/>
        <v>Fresh 1L_0.12</v>
      </c>
      <c r="R938" t="str">
        <f>VLOOKUP(Q938,Data!D:F,2,0)</f>
        <v>MC7PD_B2B_0720_123</v>
      </c>
    </row>
    <row r="939" spans="1:18" x14ac:dyDescent="0.25">
      <c r="A939" s="7" t="s">
        <v>808</v>
      </c>
      <c r="B939" s="7" t="s">
        <v>768</v>
      </c>
      <c r="C939" s="7">
        <v>175382</v>
      </c>
      <c r="D939" s="7" t="s">
        <v>809</v>
      </c>
      <c r="E939" s="7" t="s">
        <v>127</v>
      </c>
      <c r="F939" s="7" t="s">
        <v>128</v>
      </c>
      <c r="G939" s="7" t="s">
        <v>106</v>
      </c>
      <c r="H939" s="19">
        <v>0.1</v>
      </c>
      <c r="I939" s="58" t="s">
        <v>1491</v>
      </c>
      <c r="J939" s="59">
        <v>0</v>
      </c>
      <c r="K939" s="59">
        <v>0</v>
      </c>
      <c r="L939" s="59">
        <v>0</v>
      </c>
      <c r="M939" s="60">
        <v>20653609.09090909</v>
      </c>
      <c r="N939" s="60">
        <v>19891854.545454543</v>
      </c>
      <c r="O939" s="61">
        <f t="shared" si="42"/>
        <v>8100000</v>
      </c>
      <c r="P939" s="60">
        <f t="shared" si="43"/>
        <v>2700000</v>
      </c>
      <c r="Q939" t="str">
        <f t="shared" si="44"/>
        <v>Hoan Hao Tin_0.1</v>
      </c>
      <c r="R939" t="str">
        <f>VLOOKUP(Q939,Data!D:F,2,0)</f>
        <v>MC7PD_B2B_0720_151</v>
      </c>
    </row>
    <row r="940" spans="1:18" x14ac:dyDescent="0.25">
      <c r="A940" s="7" t="s">
        <v>808</v>
      </c>
      <c r="B940" s="7" t="s">
        <v>768</v>
      </c>
      <c r="C940" s="7">
        <v>175382</v>
      </c>
      <c r="D940" s="7" t="s">
        <v>809</v>
      </c>
      <c r="E940" s="7" t="s">
        <v>127</v>
      </c>
      <c r="F940" s="7" t="s">
        <v>128</v>
      </c>
      <c r="G940" s="7" t="s">
        <v>113</v>
      </c>
      <c r="H940" s="19">
        <v>7.0000000000000007E-2</v>
      </c>
      <c r="I940" s="58" t="s">
        <v>1491</v>
      </c>
      <c r="J940" s="59">
        <v>563636.36363636365</v>
      </c>
      <c r="K940" s="59">
        <v>70450.909090909088</v>
      </c>
      <c r="L940" s="59">
        <v>0</v>
      </c>
      <c r="M940" s="60">
        <v>32822181.818181816</v>
      </c>
      <c r="N940" s="60">
        <v>2081454.5454545452</v>
      </c>
      <c r="O940" s="61">
        <f t="shared" si="42"/>
        <v>7100000</v>
      </c>
      <c r="P940" s="60">
        <f t="shared" si="43"/>
        <v>1600000</v>
      </c>
      <c r="Q940" t="str">
        <f t="shared" si="44"/>
        <v>YM 110/ 170_0.07</v>
      </c>
      <c r="R940" t="str">
        <f>VLOOKUP(Q940,Data!D:F,2,0)</f>
        <v>MC7PD_B2B_0720_180</v>
      </c>
    </row>
    <row r="941" spans="1:18" x14ac:dyDescent="0.25">
      <c r="A941" s="7" t="s">
        <v>808</v>
      </c>
      <c r="B941" s="7" t="s">
        <v>768</v>
      </c>
      <c r="C941" s="7">
        <v>175382</v>
      </c>
      <c r="D941" s="7" t="s">
        <v>809</v>
      </c>
      <c r="E941" s="7" t="s">
        <v>127</v>
      </c>
      <c r="F941" s="7" t="s">
        <v>128</v>
      </c>
      <c r="G941" s="7" t="s">
        <v>114</v>
      </c>
      <c r="H941" s="19">
        <v>0.1</v>
      </c>
      <c r="I941" s="58" t="s">
        <v>1491</v>
      </c>
      <c r="J941" s="59">
        <v>0</v>
      </c>
      <c r="K941" s="59">
        <v>0</v>
      </c>
      <c r="L941" s="59">
        <v>0</v>
      </c>
      <c r="M941" s="60">
        <v>545454.54545454541</v>
      </c>
      <c r="N941" s="60">
        <v>7272727.2727272725</v>
      </c>
      <c r="O941" s="61">
        <f t="shared" si="42"/>
        <v>1600000</v>
      </c>
      <c r="P941" s="60">
        <f t="shared" si="43"/>
        <v>500000</v>
      </c>
      <c r="Q941" t="str">
        <f t="shared" si="44"/>
        <v>YM Bottle_0.1</v>
      </c>
      <c r="R941" t="str">
        <f>VLOOKUP(Q941,Data!D:F,2,0)</f>
        <v>MC7PD_B2B_0720_194</v>
      </c>
    </row>
    <row r="942" spans="1:18" x14ac:dyDescent="0.25">
      <c r="A942" s="7" t="s">
        <v>808</v>
      </c>
      <c r="B942" s="7" t="s">
        <v>768</v>
      </c>
      <c r="C942" s="7">
        <v>175382</v>
      </c>
      <c r="D942" s="7" t="s">
        <v>809</v>
      </c>
      <c r="E942" s="7" t="s">
        <v>242</v>
      </c>
      <c r="F942" s="7" t="s">
        <v>243</v>
      </c>
      <c r="G942" s="7" t="s">
        <v>931</v>
      </c>
      <c r="H942" s="19">
        <v>0.13</v>
      </c>
      <c r="I942" s="58" t="s">
        <v>1492</v>
      </c>
      <c r="J942" s="59">
        <v>0</v>
      </c>
      <c r="K942" s="59">
        <v>13800149.999999998</v>
      </c>
      <c r="L942" s="59">
        <v>97132557.272727266</v>
      </c>
      <c r="M942" s="60">
        <v>0</v>
      </c>
      <c r="N942" s="60">
        <v>0</v>
      </c>
      <c r="O942" s="61">
        <f t="shared" si="42"/>
        <v>22200000</v>
      </c>
      <c r="P942" s="60">
        <f t="shared" si="43"/>
        <v>9500000</v>
      </c>
      <c r="Q942" t="str">
        <f t="shared" si="44"/>
        <v>CK 110/ 170_0.13</v>
      </c>
      <c r="R942" t="str">
        <f>VLOOKUP(Q942,Data!D:F,2,0)</f>
        <v>MC7PD_B2B_0720_26</v>
      </c>
    </row>
    <row r="943" spans="1:18" x14ac:dyDescent="0.25">
      <c r="A943" s="7" t="s">
        <v>808</v>
      </c>
      <c r="B943" s="7" t="s">
        <v>768</v>
      </c>
      <c r="C943" s="7">
        <v>175382</v>
      </c>
      <c r="D943" s="7" t="s">
        <v>809</v>
      </c>
      <c r="E943" s="7" t="s">
        <v>242</v>
      </c>
      <c r="F943" s="7" t="s">
        <v>243</v>
      </c>
      <c r="G943" s="7" t="s">
        <v>110</v>
      </c>
      <c r="H943" s="19">
        <v>0.08</v>
      </c>
      <c r="I943" s="58" t="s">
        <v>1492</v>
      </c>
      <c r="J943" s="59">
        <v>0</v>
      </c>
      <c r="K943" s="59">
        <v>0</v>
      </c>
      <c r="L943" s="59">
        <v>0</v>
      </c>
      <c r="M943" s="60">
        <v>17650909.09090909</v>
      </c>
      <c r="N943" s="60">
        <v>30536727.27272727</v>
      </c>
      <c r="O943" s="61">
        <f t="shared" si="42"/>
        <v>9600000</v>
      </c>
      <c r="P943" s="60">
        <f t="shared" si="43"/>
        <v>2500000</v>
      </c>
      <c r="Q943" t="str">
        <f t="shared" si="44"/>
        <v>Ovaltine 110/ 180_0.08</v>
      </c>
      <c r="R943" t="str">
        <f>VLOOKUP(Q943,Data!D:F,2,0)</f>
        <v>MC7PD_B2B_0720_158</v>
      </c>
    </row>
    <row r="944" spans="1:18" x14ac:dyDescent="0.25">
      <c r="A944" s="7" t="s">
        <v>808</v>
      </c>
      <c r="B944" s="7" t="s">
        <v>768</v>
      </c>
      <c r="C944" s="7">
        <v>175382</v>
      </c>
      <c r="D944" s="7" t="s">
        <v>809</v>
      </c>
      <c r="E944" s="7" t="s">
        <v>242</v>
      </c>
      <c r="F944" s="7" t="s">
        <v>243</v>
      </c>
      <c r="G944" s="7" t="s">
        <v>113</v>
      </c>
      <c r="H944" s="19">
        <v>0.08</v>
      </c>
      <c r="I944" s="58" t="s">
        <v>1492</v>
      </c>
      <c r="J944" s="59">
        <v>6872727.2727272725</v>
      </c>
      <c r="K944" s="59">
        <v>12141818.181818182</v>
      </c>
      <c r="L944" s="59">
        <v>0</v>
      </c>
      <c r="M944" s="60">
        <v>50165818.18181818</v>
      </c>
      <c r="N944" s="60">
        <v>61025090.909090906</v>
      </c>
      <c r="O944" s="61">
        <f t="shared" si="42"/>
        <v>26000000</v>
      </c>
      <c r="P944" s="60">
        <f t="shared" si="43"/>
        <v>6900000</v>
      </c>
      <c r="Q944" t="str">
        <f t="shared" si="44"/>
        <v>YM 110/ 170_0.08</v>
      </c>
      <c r="R944" t="str">
        <f>VLOOKUP(Q944,Data!D:F,2,0)</f>
        <v>MC7PD_B2B_0720_181</v>
      </c>
    </row>
    <row r="945" spans="1:18" x14ac:dyDescent="0.25">
      <c r="A945" s="7" t="s">
        <v>808</v>
      </c>
      <c r="B945" s="7" t="s">
        <v>768</v>
      </c>
      <c r="C945" s="7">
        <v>175382</v>
      </c>
      <c r="D945" s="7" t="s">
        <v>809</v>
      </c>
      <c r="E945" s="7" t="s">
        <v>244</v>
      </c>
      <c r="F945" s="7" t="s">
        <v>245</v>
      </c>
      <c r="G945" s="7" t="s">
        <v>104</v>
      </c>
      <c r="H945" s="19">
        <v>0.12</v>
      </c>
      <c r="I945" s="58" t="s">
        <v>1492</v>
      </c>
      <c r="J945" s="59">
        <v>0</v>
      </c>
      <c r="K945" s="59">
        <v>0</v>
      </c>
      <c r="L945" s="59">
        <v>0</v>
      </c>
      <c r="M945" s="60">
        <v>0</v>
      </c>
      <c r="N945" s="60">
        <v>0</v>
      </c>
      <c r="O945" s="61">
        <f t="shared" si="42"/>
        <v>0</v>
      </c>
      <c r="P945" s="60">
        <f t="shared" si="43"/>
        <v>0</v>
      </c>
      <c r="Q945" t="str">
        <f t="shared" si="44"/>
        <v>Cup yogurt_0.12</v>
      </c>
      <c r="R945" t="str">
        <f>VLOOKUP(Q945,Data!D:F,2,0)</f>
        <v>MC7PD_B2B_0720_34</v>
      </c>
    </row>
    <row r="946" spans="1:18" x14ac:dyDescent="0.25">
      <c r="A946" s="7" t="s">
        <v>808</v>
      </c>
      <c r="B946" s="7" t="s">
        <v>768</v>
      </c>
      <c r="C946" s="7">
        <v>175382</v>
      </c>
      <c r="D946" s="7" t="s">
        <v>809</v>
      </c>
      <c r="E946" s="7" t="s">
        <v>244</v>
      </c>
      <c r="F946" s="7" t="s">
        <v>245</v>
      </c>
      <c r="G946" s="7" t="s">
        <v>932</v>
      </c>
      <c r="H946" s="19">
        <v>0.13</v>
      </c>
      <c r="I946" s="58" t="s">
        <v>1492</v>
      </c>
      <c r="J946" s="59">
        <v>0</v>
      </c>
      <c r="K946" s="59">
        <v>0</v>
      </c>
      <c r="L946" s="59">
        <v>0</v>
      </c>
      <c r="M946" s="60">
        <v>0</v>
      </c>
      <c r="N946" s="60">
        <v>0</v>
      </c>
      <c r="O946" s="61">
        <f t="shared" si="42"/>
        <v>0</v>
      </c>
      <c r="P946" s="60">
        <f t="shared" si="43"/>
        <v>0</v>
      </c>
      <c r="Q946" t="str">
        <f t="shared" si="44"/>
        <v>Fino_0.13</v>
      </c>
      <c r="R946" t="str">
        <f>VLOOKUP(Q946,Data!D:F,2,0)</f>
        <v>MC7PD_B2B_0720_84</v>
      </c>
    </row>
    <row r="947" spans="1:18" x14ac:dyDescent="0.25">
      <c r="A947" s="7" t="s">
        <v>808</v>
      </c>
      <c r="B947" s="7" t="s">
        <v>768</v>
      </c>
      <c r="C947" s="7">
        <v>175382</v>
      </c>
      <c r="D947" s="7" t="s">
        <v>809</v>
      </c>
      <c r="E947" s="7" t="s">
        <v>244</v>
      </c>
      <c r="F947" s="7" t="s">
        <v>245</v>
      </c>
      <c r="G947" s="7" t="s">
        <v>113</v>
      </c>
      <c r="H947" s="19">
        <v>0.08</v>
      </c>
      <c r="I947" s="58" t="s">
        <v>1492</v>
      </c>
      <c r="J947" s="59">
        <v>6763636.3636363633</v>
      </c>
      <c r="K947" s="59">
        <v>27336363.636363633</v>
      </c>
      <c r="L947" s="59">
        <v>3469090.9090909087</v>
      </c>
      <c r="M947" s="60">
        <v>0</v>
      </c>
      <c r="N947" s="60">
        <v>0</v>
      </c>
      <c r="O947" s="61">
        <f t="shared" si="42"/>
        <v>7500000</v>
      </c>
      <c r="P947" s="60">
        <f t="shared" si="43"/>
        <v>2000000</v>
      </c>
      <c r="Q947" t="str">
        <f t="shared" si="44"/>
        <v>YM 110/ 170_0.08</v>
      </c>
      <c r="R947" t="str">
        <f>VLOOKUP(Q947,Data!D:F,2,0)</f>
        <v>MC7PD_B2B_0720_181</v>
      </c>
    </row>
    <row r="948" spans="1:18" x14ac:dyDescent="0.25">
      <c r="A948" s="7" t="s">
        <v>808</v>
      </c>
      <c r="B948" s="7" t="s">
        <v>768</v>
      </c>
      <c r="C948" s="7">
        <v>175382</v>
      </c>
      <c r="D948" s="7" t="s">
        <v>809</v>
      </c>
      <c r="E948" s="7" t="s">
        <v>129</v>
      </c>
      <c r="F948" s="7" t="s">
        <v>130</v>
      </c>
      <c r="G948" s="7" t="s">
        <v>108</v>
      </c>
      <c r="H948" s="19">
        <v>0.04</v>
      </c>
      <c r="I948" s="58" t="s">
        <v>1493</v>
      </c>
      <c r="J948" s="59">
        <v>0</v>
      </c>
      <c r="K948" s="59">
        <v>0</v>
      </c>
      <c r="L948" s="59">
        <v>880930.90909090906</v>
      </c>
      <c r="M948" s="60">
        <v>0</v>
      </c>
      <c r="N948" s="60">
        <v>0</v>
      </c>
      <c r="O948" s="61">
        <f t="shared" si="42"/>
        <v>200000</v>
      </c>
      <c r="P948" s="60">
        <f t="shared" si="43"/>
        <v>0</v>
      </c>
      <c r="Q948" t="str">
        <f t="shared" si="44"/>
        <v>DL Blue_0.04</v>
      </c>
      <c r="R948" t="str">
        <f>VLOOKUP(Q948,Data!D:F,2,0)</f>
        <v>MC7PD_B2B_0720_40</v>
      </c>
    </row>
    <row r="949" spans="1:18" x14ac:dyDescent="0.25">
      <c r="A949" s="7" t="s">
        <v>808</v>
      </c>
      <c r="B949" s="7" t="s">
        <v>768</v>
      </c>
      <c r="C949" s="7">
        <v>175382</v>
      </c>
      <c r="D949" s="7" t="s">
        <v>809</v>
      </c>
      <c r="E949" s="7" t="s">
        <v>129</v>
      </c>
      <c r="F949" s="7" t="s">
        <v>130</v>
      </c>
      <c r="G949" s="7" t="s">
        <v>107</v>
      </c>
      <c r="H949" s="19">
        <v>0.04</v>
      </c>
      <c r="I949" s="58" t="s">
        <v>1493</v>
      </c>
      <c r="J949" s="59">
        <v>2487732.7272727271</v>
      </c>
      <c r="K949" s="59">
        <v>0</v>
      </c>
      <c r="L949" s="59">
        <v>1105659.0909090908</v>
      </c>
      <c r="M949" s="60">
        <v>0</v>
      </c>
      <c r="N949" s="60">
        <v>0</v>
      </c>
      <c r="O949" s="61">
        <f t="shared" si="42"/>
        <v>700000</v>
      </c>
      <c r="P949" s="60">
        <f t="shared" si="43"/>
        <v>100000</v>
      </c>
      <c r="Q949" t="str">
        <f t="shared" si="44"/>
        <v>DL Gold_0.04</v>
      </c>
      <c r="R949" t="str">
        <f>VLOOKUP(Q949,Data!D:F,2,0)</f>
        <v>MC7PD_B2B_0720_56</v>
      </c>
    </row>
    <row r="950" spans="1:18" x14ac:dyDescent="0.25">
      <c r="A950" s="7" t="s">
        <v>808</v>
      </c>
      <c r="B950" s="7" t="s">
        <v>768</v>
      </c>
      <c r="C950" s="7">
        <v>175382</v>
      </c>
      <c r="D950" s="7" t="s">
        <v>809</v>
      </c>
      <c r="E950" s="7" t="s">
        <v>129</v>
      </c>
      <c r="F950" s="7" t="s">
        <v>130</v>
      </c>
      <c r="G950" s="7" t="s">
        <v>932</v>
      </c>
      <c r="H950" s="19">
        <v>0.14000000000000001</v>
      </c>
      <c r="I950" s="58" t="s">
        <v>1493</v>
      </c>
      <c r="J950" s="59">
        <v>2567281.8181818179</v>
      </c>
      <c r="K950" s="59">
        <v>1874115.4545454544</v>
      </c>
      <c r="L950" s="59">
        <v>4043468.1818181816</v>
      </c>
      <c r="M950" s="60">
        <v>12669533.636363635</v>
      </c>
      <c r="N950" s="60">
        <v>11052146.363636363</v>
      </c>
      <c r="O950" s="61">
        <f t="shared" si="42"/>
        <v>6400000</v>
      </c>
      <c r="P950" s="60">
        <f t="shared" si="43"/>
        <v>3000000</v>
      </c>
      <c r="Q950" t="str">
        <f t="shared" si="44"/>
        <v>Fino_0.14</v>
      </c>
      <c r="R950" t="str">
        <f>VLOOKUP(Q950,Data!D:F,2,0)</f>
        <v>MC7PD_B2B_0720_86</v>
      </c>
    </row>
    <row r="951" spans="1:18" x14ac:dyDescent="0.25">
      <c r="A951" s="7" t="s">
        <v>808</v>
      </c>
      <c r="B951" s="7" t="s">
        <v>768</v>
      </c>
      <c r="C951" s="7">
        <v>175382</v>
      </c>
      <c r="D951" s="7" t="s">
        <v>809</v>
      </c>
      <c r="E951" s="7" t="s">
        <v>129</v>
      </c>
      <c r="F951" s="7" t="s">
        <v>130</v>
      </c>
      <c r="G951" s="7" t="s">
        <v>934</v>
      </c>
      <c r="H951" s="19">
        <v>0.12</v>
      </c>
      <c r="I951" s="58" t="s">
        <v>1493</v>
      </c>
      <c r="J951" s="59">
        <v>0</v>
      </c>
      <c r="K951" s="59">
        <v>0</v>
      </c>
      <c r="L951" s="59">
        <v>0</v>
      </c>
      <c r="M951" s="60">
        <v>0</v>
      </c>
      <c r="N951" s="60">
        <v>0</v>
      </c>
      <c r="O951" s="61">
        <f t="shared" si="42"/>
        <v>0</v>
      </c>
      <c r="P951" s="60">
        <f t="shared" si="43"/>
        <v>0</v>
      </c>
      <c r="Q951" t="str">
        <f t="shared" si="44"/>
        <v>Fresh 1L_0.12</v>
      </c>
      <c r="R951" t="str">
        <f>VLOOKUP(Q951,Data!D:F,2,0)</f>
        <v>MC7PD_B2B_0720_123</v>
      </c>
    </row>
    <row r="952" spans="1:18" x14ac:dyDescent="0.25">
      <c r="A952" s="7" t="s">
        <v>808</v>
      </c>
      <c r="B952" s="7" t="s">
        <v>768</v>
      </c>
      <c r="C952" s="7">
        <v>175382</v>
      </c>
      <c r="D952" s="7" t="s">
        <v>809</v>
      </c>
      <c r="E952" s="7" t="s">
        <v>129</v>
      </c>
      <c r="F952" s="7" t="s">
        <v>130</v>
      </c>
      <c r="G952" s="7" t="s">
        <v>105</v>
      </c>
      <c r="H952" s="19">
        <v>0.1</v>
      </c>
      <c r="I952" s="58" t="s">
        <v>1493</v>
      </c>
      <c r="J952" s="59">
        <v>0</v>
      </c>
      <c r="K952" s="59">
        <v>0</v>
      </c>
      <c r="L952" s="59">
        <v>0</v>
      </c>
      <c r="M952" s="60">
        <v>1157236.3636363635</v>
      </c>
      <c r="N952" s="60">
        <v>5641527.2727272725</v>
      </c>
      <c r="O952" s="61">
        <f t="shared" si="42"/>
        <v>1400000</v>
      </c>
      <c r="P952" s="60">
        <f t="shared" si="43"/>
        <v>500000</v>
      </c>
      <c r="Q952" t="str">
        <f t="shared" si="44"/>
        <v>Hoan Hao 1L_0.1</v>
      </c>
      <c r="R952" t="str">
        <f>VLOOKUP(Q952,Data!D:F,2,0)</f>
        <v>MC7PD_B2B_0720_138</v>
      </c>
    </row>
    <row r="953" spans="1:18" x14ac:dyDescent="0.25">
      <c r="A953" s="7" t="s">
        <v>808</v>
      </c>
      <c r="B953" s="7" t="s">
        <v>768</v>
      </c>
      <c r="C953" s="7">
        <v>175382</v>
      </c>
      <c r="D953" s="7" t="s">
        <v>809</v>
      </c>
      <c r="E953" s="7" t="s">
        <v>129</v>
      </c>
      <c r="F953" s="7" t="s">
        <v>130</v>
      </c>
      <c r="G953" s="7" t="s">
        <v>113</v>
      </c>
      <c r="H953" s="19">
        <v>7.0000000000000007E-2</v>
      </c>
      <c r="I953" s="58" t="s">
        <v>1493</v>
      </c>
      <c r="J953" s="59">
        <v>0</v>
      </c>
      <c r="K953" s="59">
        <v>0</v>
      </c>
      <c r="L953" s="59">
        <v>0</v>
      </c>
      <c r="M953" s="60">
        <v>9083636.3636363633</v>
      </c>
      <c r="N953" s="60">
        <v>8672727.2727272715</v>
      </c>
      <c r="O953" s="61">
        <f t="shared" si="42"/>
        <v>3600000</v>
      </c>
      <c r="P953" s="60">
        <f t="shared" si="43"/>
        <v>800000</v>
      </c>
      <c r="Q953" t="str">
        <f t="shared" si="44"/>
        <v>YM 110/ 170_0.07</v>
      </c>
      <c r="R953" t="str">
        <f>VLOOKUP(Q953,Data!D:F,2,0)</f>
        <v>MC7PD_B2B_0720_180</v>
      </c>
    </row>
    <row r="954" spans="1:18" x14ac:dyDescent="0.25">
      <c r="A954" s="7" t="s">
        <v>808</v>
      </c>
      <c r="B954" s="7" t="s">
        <v>768</v>
      </c>
      <c r="C954" s="7">
        <v>178373</v>
      </c>
      <c r="D954" s="7" t="s">
        <v>822</v>
      </c>
      <c r="E954" s="7" t="s">
        <v>248</v>
      </c>
      <c r="F954" s="7" t="s">
        <v>249</v>
      </c>
      <c r="G954" s="7" t="s">
        <v>104</v>
      </c>
      <c r="H954" s="19">
        <v>0.12</v>
      </c>
      <c r="I954" s="58" t="s">
        <v>1494</v>
      </c>
      <c r="J954" s="59">
        <v>8498181.8181818184</v>
      </c>
      <c r="K954" s="59">
        <v>3903636.3636363633</v>
      </c>
      <c r="L954" s="59">
        <v>0</v>
      </c>
      <c r="M954" s="60">
        <v>414545.45454545453</v>
      </c>
      <c r="N954" s="60">
        <v>1036363.6363636362</v>
      </c>
      <c r="O954" s="61">
        <f t="shared" si="42"/>
        <v>2800000</v>
      </c>
      <c r="P954" s="60">
        <f t="shared" si="43"/>
        <v>1100000</v>
      </c>
      <c r="Q954" t="str">
        <f t="shared" si="44"/>
        <v>Cup yogurt_0.12</v>
      </c>
      <c r="R954" t="str">
        <f>VLOOKUP(Q954,Data!D:F,2,0)</f>
        <v>MC7PD_B2B_0720_34</v>
      </c>
    </row>
    <row r="955" spans="1:18" x14ac:dyDescent="0.25">
      <c r="A955" s="7" t="s">
        <v>808</v>
      </c>
      <c r="B955" s="7" t="s">
        <v>768</v>
      </c>
      <c r="C955" s="7">
        <v>178373</v>
      </c>
      <c r="D955" s="7" t="s">
        <v>822</v>
      </c>
      <c r="E955" s="7" t="s">
        <v>248</v>
      </c>
      <c r="F955" s="7" t="s">
        <v>249</v>
      </c>
      <c r="G955" s="7" t="s">
        <v>934</v>
      </c>
      <c r="H955" s="19">
        <v>0.12</v>
      </c>
      <c r="I955" s="58" t="s">
        <v>1494</v>
      </c>
      <c r="J955" s="59">
        <v>0</v>
      </c>
      <c r="K955" s="59">
        <v>0</v>
      </c>
      <c r="L955" s="59">
        <v>0</v>
      </c>
      <c r="M955" s="60">
        <v>0</v>
      </c>
      <c r="N955" s="60">
        <v>0</v>
      </c>
      <c r="O955" s="61">
        <f t="shared" si="42"/>
        <v>0</v>
      </c>
      <c r="P955" s="60">
        <f t="shared" si="43"/>
        <v>0</v>
      </c>
      <c r="Q955" t="str">
        <f t="shared" si="44"/>
        <v>Fresh 1L_0.12</v>
      </c>
      <c r="R955" t="str">
        <f>VLOOKUP(Q955,Data!D:F,2,0)</f>
        <v>MC7PD_B2B_0720_123</v>
      </c>
    </row>
    <row r="956" spans="1:18" x14ac:dyDescent="0.25">
      <c r="A956" s="7" t="s">
        <v>808</v>
      </c>
      <c r="B956" s="7" t="s">
        <v>768</v>
      </c>
      <c r="C956" s="7">
        <v>178373</v>
      </c>
      <c r="D956" s="7" t="s">
        <v>822</v>
      </c>
      <c r="E956" s="7" t="s">
        <v>248</v>
      </c>
      <c r="F956" s="7" t="s">
        <v>249</v>
      </c>
      <c r="G956" s="7" t="s">
        <v>105</v>
      </c>
      <c r="H956" s="19">
        <v>0.1</v>
      </c>
      <c r="I956" s="58" t="s">
        <v>1494</v>
      </c>
      <c r="J956" s="59">
        <v>1701818.1818181816</v>
      </c>
      <c r="K956" s="59">
        <v>0</v>
      </c>
      <c r="L956" s="59">
        <v>0</v>
      </c>
      <c r="M956" s="60">
        <v>0</v>
      </c>
      <c r="N956" s="60">
        <v>0</v>
      </c>
      <c r="O956" s="61">
        <f t="shared" si="42"/>
        <v>300000</v>
      </c>
      <c r="P956" s="60">
        <f t="shared" si="43"/>
        <v>100000</v>
      </c>
      <c r="Q956" t="str">
        <f t="shared" si="44"/>
        <v>Hoan Hao 1L_0.1</v>
      </c>
      <c r="R956" t="str">
        <f>VLOOKUP(Q956,Data!D:F,2,0)</f>
        <v>MC7PD_B2B_0720_138</v>
      </c>
    </row>
    <row r="957" spans="1:18" x14ac:dyDescent="0.25">
      <c r="A957" s="7" t="s">
        <v>808</v>
      </c>
      <c r="B957" s="7" t="s">
        <v>977</v>
      </c>
      <c r="C957" s="7">
        <v>337306</v>
      </c>
      <c r="D957" s="7" t="s">
        <v>1185</v>
      </c>
      <c r="E957" s="7" t="s">
        <v>1186</v>
      </c>
      <c r="F957" s="7" t="s">
        <v>1187</v>
      </c>
      <c r="G957" s="15" t="s">
        <v>931</v>
      </c>
      <c r="H957" s="16">
        <v>0.15</v>
      </c>
      <c r="I957" s="8" t="s">
        <v>1670</v>
      </c>
      <c r="J957" s="8"/>
      <c r="K957" s="8">
        <v>2818181.8181818179</v>
      </c>
      <c r="L957" s="60">
        <v>3381818.1818181816</v>
      </c>
      <c r="M957" s="60">
        <v>0</v>
      </c>
      <c r="N957" s="7">
        <v>2818181.8181818179</v>
      </c>
      <c r="O957" s="61">
        <f t="shared" si="42"/>
        <v>2300000</v>
      </c>
      <c r="P957" s="60">
        <f t="shared" si="43"/>
        <v>1100000</v>
      </c>
      <c r="Q957" t="str">
        <f t="shared" si="44"/>
        <v>CK 110/ 170_0.15</v>
      </c>
      <c r="R957" t="str">
        <f>VLOOKUP(Q957,Data!D:F,2,0)</f>
        <v>MC7PD_B2B_0720_28</v>
      </c>
    </row>
    <row r="958" spans="1:18" x14ac:dyDescent="0.25">
      <c r="A958" s="7" t="s">
        <v>808</v>
      </c>
      <c r="B958" s="7" t="s">
        <v>977</v>
      </c>
      <c r="C958" s="7">
        <v>337306</v>
      </c>
      <c r="D958" s="7" t="s">
        <v>1185</v>
      </c>
      <c r="E958" s="7" t="s">
        <v>1186</v>
      </c>
      <c r="F958" s="7" t="s">
        <v>1187</v>
      </c>
      <c r="G958" s="15" t="s">
        <v>104</v>
      </c>
      <c r="H958" s="13">
        <v>0.1</v>
      </c>
      <c r="I958" s="8" t="s">
        <v>1670</v>
      </c>
      <c r="J958" s="8"/>
      <c r="K958" s="8"/>
      <c r="L958" s="60"/>
      <c r="M958" s="60"/>
      <c r="N958" s="7"/>
      <c r="O958" s="61">
        <f t="shared" si="42"/>
        <v>0</v>
      </c>
      <c r="P958" s="60">
        <f t="shared" si="43"/>
        <v>0</v>
      </c>
      <c r="Q958" t="str">
        <f t="shared" si="44"/>
        <v>Cup yogurt_0.1</v>
      </c>
      <c r="R958" t="str">
        <f>VLOOKUP(Q958,Data!D:F,2,0)</f>
        <v>MC7PD_B2B_0720_33</v>
      </c>
    </row>
    <row r="959" spans="1:18" x14ac:dyDescent="0.25">
      <c r="A959" s="7" t="s">
        <v>808</v>
      </c>
      <c r="B959" s="7" t="s">
        <v>977</v>
      </c>
      <c r="C959" s="7">
        <v>337306</v>
      </c>
      <c r="D959" s="7" t="s">
        <v>1185</v>
      </c>
      <c r="E959" s="7" t="s">
        <v>1186</v>
      </c>
      <c r="F959" s="7" t="s">
        <v>1187</v>
      </c>
      <c r="G959" s="63" t="s">
        <v>958</v>
      </c>
      <c r="H959" s="13">
        <v>0.05</v>
      </c>
      <c r="I959" s="8" t="s">
        <v>1670</v>
      </c>
      <c r="J959" s="8"/>
      <c r="K959" s="8"/>
      <c r="L959" s="60"/>
      <c r="M959" s="60"/>
      <c r="N959" s="7"/>
      <c r="O959" s="61">
        <f t="shared" si="42"/>
        <v>0</v>
      </c>
      <c r="P959" s="60">
        <f t="shared" si="43"/>
        <v>0</v>
      </c>
      <c r="Q959" t="str">
        <f t="shared" si="44"/>
        <v>DL Calci_0.05</v>
      </c>
      <c r="R959" t="str">
        <f>VLOOKUP(Q959,Data!D:F,2,0)</f>
        <v>MC7PD_B2B_0720_51</v>
      </c>
    </row>
    <row r="960" spans="1:18" x14ac:dyDescent="0.25">
      <c r="A960" s="7" t="s">
        <v>808</v>
      </c>
      <c r="B960" s="7" t="s">
        <v>977</v>
      </c>
      <c r="C960" s="7">
        <v>337306</v>
      </c>
      <c r="D960" s="7" t="s">
        <v>1185</v>
      </c>
      <c r="E960" s="7" t="s">
        <v>1186</v>
      </c>
      <c r="F960" s="7" t="s">
        <v>1187</v>
      </c>
      <c r="G960" s="15" t="s">
        <v>932</v>
      </c>
      <c r="H960" s="16">
        <v>0.15</v>
      </c>
      <c r="I960" s="8" t="s">
        <v>1670</v>
      </c>
      <c r="J960" s="8"/>
      <c r="K960" s="8"/>
      <c r="L960" s="60"/>
      <c r="M960" s="60"/>
      <c r="N960" s="7"/>
      <c r="O960" s="61">
        <f t="shared" si="42"/>
        <v>0</v>
      </c>
      <c r="P960" s="60">
        <f t="shared" si="43"/>
        <v>0</v>
      </c>
      <c r="Q960" t="str">
        <f t="shared" si="44"/>
        <v>Fino_0.15</v>
      </c>
      <c r="R960" t="str">
        <f>VLOOKUP(Q960,Data!D:F,2,0)</f>
        <v>MC7PD_B2B_0720_88</v>
      </c>
    </row>
    <row r="961" spans="1:18" x14ac:dyDescent="0.25">
      <c r="A961" s="7" t="s">
        <v>808</v>
      </c>
      <c r="B961" s="7" t="s">
        <v>977</v>
      </c>
      <c r="C961" s="7">
        <v>337306</v>
      </c>
      <c r="D961" s="7" t="s">
        <v>1185</v>
      </c>
      <c r="E961" s="7" t="s">
        <v>1186</v>
      </c>
      <c r="F961" s="7" t="s">
        <v>1187</v>
      </c>
      <c r="G961" s="7" t="s">
        <v>933</v>
      </c>
      <c r="H961" s="16">
        <v>0.15</v>
      </c>
      <c r="I961" s="8" t="s">
        <v>1670</v>
      </c>
      <c r="J961" s="8"/>
      <c r="K961" s="8">
        <v>5925633.6363636358</v>
      </c>
      <c r="L961" s="60">
        <v>3118754.5454545454</v>
      </c>
      <c r="M961" s="60">
        <v>0</v>
      </c>
      <c r="N961" s="7">
        <v>3118754.5454545454</v>
      </c>
      <c r="O961" s="61">
        <f t="shared" si="42"/>
        <v>3000000</v>
      </c>
      <c r="P961" s="60">
        <f t="shared" si="43"/>
        <v>1500000</v>
      </c>
      <c r="Q961" t="str">
        <f t="shared" si="44"/>
        <v>Fresh 110/ 180_0.15</v>
      </c>
      <c r="R961" t="str">
        <f>VLOOKUP(Q961,Data!D:F,2,0)</f>
        <v>MC7PD_B2B_0720_107</v>
      </c>
    </row>
    <row r="962" spans="1:18" x14ac:dyDescent="0.25">
      <c r="A962" s="7" t="s">
        <v>808</v>
      </c>
      <c r="B962" s="7" t="s">
        <v>977</v>
      </c>
      <c r="C962" s="7">
        <v>337306</v>
      </c>
      <c r="D962" s="7" t="s">
        <v>1185</v>
      </c>
      <c r="E962" s="7" t="s">
        <v>1186</v>
      </c>
      <c r="F962" s="7" t="s">
        <v>1187</v>
      </c>
      <c r="G962" s="7" t="s">
        <v>934</v>
      </c>
      <c r="H962" s="13">
        <v>0.1</v>
      </c>
      <c r="I962" s="8" t="s">
        <v>1670</v>
      </c>
      <c r="J962" s="8"/>
      <c r="K962" s="8"/>
      <c r="L962" s="60"/>
      <c r="M962" s="60"/>
      <c r="N962" s="7"/>
      <c r="O962" s="61">
        <f t="shared" ref="O962:O1025" si="45">IFERROR(ROUND(AVERAGE(J962:N962),-5),0)</f>
        <v>0</v>
      </c>
      <c r="P962" s="60">
        <f t="shared" ref="P962:P1025" si="46">ROUND(H962*O962*3*1.1,-5)</f>
        <v>0</v>
      </c>
      <c r="Q962" t="str">
        <f t="shared" si="44"/>
        <v>Fresh 1L_0.1</v>
      </c>
      <c r="R962" t="str">
        <f>VLOOKUP(Q962,Data!D:F,2,0)</f>
        <v>MC7PD_B2B_0720_120</v>
      </c>
    </row>
    <row r="963" spans="1:18" x14ac:dyDescent="0.25">
      <c r="A963" s="7" t="s">
        <v>808</v>
      </c>
      <c r="B963" s="7" t="s">
        <v>977</v>
      </c>
      <c r="C963" s="7">
        <v>337306</v>
      </c>
      <c r="D963" s="7" t="s">
        <v>1185</v>
      </c>
      <c r="E963" s="7" t="s">
        <v>1186</v>
      </c>
      <c r="F963" s="7" t="s">
        <v>1187</v>
      </c>
      <c r="G963" s="15" t="s">
        <v>105</v>
      </c>
      <c r="H963" s="13">
        <v>0.1</v>
      </c>
      <c r="I963" s="8" t="s">
        <v>1670</v>
      </c>
      <c r="J963" s="8"/>
      <c r="K963" s="8"/>
      <c r="L963" s="60"/>
      <c r="M963" s="60"/>
      <c r="N963" s="7"/>
      <c r="O963" s="61">
        <f t="shared" si="45"/>
        <v>0</v>
      </c>
      <c r="P963" s="60">
        <f t="shared" si="46"/>
        <v>0</v>
      </c>
      <c r="Q963" t="str">
        <f t="shared" ref="Q963:Q1026" si="47">G963&amp;"_"&amp;H963</f>
        <v>Hoan Hao 1L_0.1</v>
      </c>
      <c r="R963" t="str">
        <f>VLOOKUP(Q963,Data!D:F,2,0)</f>
        <v>MC7PD_B2B_0720_138</v>
      </c>
    </row>
    <row r="964" spans="1:18" x14ac:dyDescent="0.25">
      <c r="A964" s="7" t="s">
        <v>808</v>
      </c>
      <c r="B964" s="7" t="s">
        <v>977</v>
      </c>
      <c r="C964" s="7">
        <v>337306</v>
      </c>
      <c r="D964" s="7" t="s">
        <v>1185</v>
      </c>
      <c r="E964" s="7" t="s">
        <v>1186</v>
      </c>
      <c r="F964" s="7" t="s">
        <v>1187</v>
      </c>
      <c r="G964" s="15" t="s">
        <v>110</v>
      </c>
      <c r="H964" s="13">
        <v>0.1</v>
      </c>
      <c r="I964" s="8" t="s">
        <v>1670</v>
      </c>
      <c r="J964" s="8"/>
      <c r="K964" s="8"/>
      <c r="L964" s="60"/>
      <c r="M964" s="60"/>
      <c r="N964" s="7"/>
      <c r="O964" s="61">
        <f t="shared" si="45"/>
        <v>0</v>
      </c>
      <c r="P964" s="60">
        <f t="shared" si="46"/>
        <v>0</v>
      </c>
      <c r="Q964" t="str">
        <f t="shared" si="47"/>
        <v>Ovaltine 110/ 180_0.1</v>
      </c>
      <c r="R964" t="str">
        <f>VLOOKUP(Q964,Data!D:F,2,0)</f>
        <v>MC7PD_B2B_0720_160</v>
      </c>
    </row>
    <row r="965" spans="1:18" x14ac:dyDescent="0.25">
      <c r="A965" s="7" t="s">
        <v>808</v>
      </c>
      <c r="B965" s="7" t="s">
        <v>977</v>
      </c>
      <c r="C965" s="7">
        <v>337306</v>
      </c>
      <c r="D965" s="7" t="s">
        <v>1185</v>
      </c>
      <c r="E965" s="7" t="s">
        <v>1186</v>
      </c>
      <c r="F965" s="7" t="s">
        <v>1187</v>
      </c>
      <c r="G965" s="7" t="s">
        <v>113</v>
      </c>
      <c r="H965" s="13">
        <v>0.1</v>
      </c>
      <c r="I965" s="8" t="s">
        <v>1670</v>
      </c>
      <c r="J965" s="8"/>
      <c r="K965" s="8">
        <v>2818181.8181818179</v>
      </c>
      <c r="L965" s="60">
        <v>3381818.1818181816</v>
      </c>
      <c r="M965" s="60">
        <v>0</v>
      </c>
      <c r="N965" s="7">
        <v>2818181.8181818179</v>
      </c>
      <c r="O965" s="61">
        <f t="shared" si="45"/>
        <v>2300000</v>
      </c>
      <c r="P965" s="60">
        <f t="shared" si="46"/>
        <v>800000</v>
      </c>
      <c r="Q965" t="str">
        <f t="shared" si="47"/>
        <v>YM 110/ 170_0.1</v>
      </c>
      <c r="R965" t="str">
        <f>VLOOKUP(Q965,Data!D:F,2,0)</f>
        <v>MC7PD_B2B_0720_184</v>
      </c>
    </row>
    <row r="966" spans="1:18" x14ac:dyDescent="0.25">
      <c r="A966" s="7" t="s">
        <v>808</v>
      </c>
      <c r="B966" s="7" t="s">
        <v>768</v>
      </c>
      <c r="C966" s="7">
        <v>337308</v>
      </c>
      <c r="D966" s="7" t="s">
        <v>813</v>
      </c>
      <c r="E966" s="7" t="s">
        <v>292</v>
      </c>
      <c r="F966" s="7" t="s">
        <v>293</v>
      </c>
      <c r="G966" s="7" t="s">
        <v>104</v>
      </c>
      <c r="H966" s="19">
        <v>0.12</v>
      </c>
      <c r="I966" s="58" t="s">
        <v>1495</v>
      </c>
      <c r="J966" s="59">
        <v>3109090.9090909087</v>
      </c>
      <c r="K966" s="59">
        <v>4974545.4545454541</v>
      </c>
      <c r="L966" s="59">
        <v>10570909.09090909</v>
      </c>
      <c r="M966" s="60">
        <v>3523636.3636363633</v>
      </c>
      <c r="N966" s="60">
        <v>0</v>
      </c>
      <c r="O966" s="61">
        <f t="shared" si="45"/>
        <v>4400000</v>
      </c>
      <c r="P966" s="60">
        <f t="shared" si="46"/>
        <v>1700000</v>
      </c>
      <c r="Q966" t="str">
        <f t="shared" si="47"/>
        <v>Cup yogurt_0.12</v>
      </c>
      <c r="R966" t="str">
        <f>VLOOKUP(Q966,Data!D:F,2,0)</f>
        <v>MC7PD_B2B_0720_34</v>
      </c>
    </row>
    <row r="967" spans="1:18" x14ac:dyDescent="0.25">
      <c r="A967" s="7" t="s">
        <v>808</v>
      </c>
      <c r="B967" s="7" t="s">
        <v>768</v>
      </c>
      <c r="C967" s="7">
        <v>337308</v>
      </c>
      <c r="D967" s="7" t="s">
        <v>813</v>
      </c>
      <c r="E967" s="7" t="s">
        <v>292</v>
      </c>
      <c r="F967" s="7" t="s">
        <v>293</v>
      </c>
      <c r="G967" s="7" t="s">
        <v>934</v>
      </c>
      <c r="H967" s="19">
        <v>0.13</v>
      </c>
      <c r="I967" s="58" t="s">
        <v>1495</v>
      </c>
      <c r="J967" s="59">
        <v>662792.72727272718</v>
      </c>
      <c r="K967" s="59">
        <v>0</v>
      </c>
      <c r="L967" s="59">
        <v>0</v>
      </c>
      <c r="M967" s="60">
        <v>0</v>
      </c>
      <c r="N967" s="60">
        <v>0</v>
      </c>
      <c r="O967" s="61">
        <f t="shared" si="45"/>
        <v>100000</v>
      </c>
      <c r="P967" s="60">
        <f t="shared" si="46"/>
        <v>0</v>
      </c>
      <c r="Q967" t="str">
        <f t="shared" si="47"/>
        <v>Fresh 1L_0.13</v>
      </c>
      <c r="R967" t="str">
        <f>VLOOKUP(Q967,Data!D:F,2,0)</f>
        <v>MC7PD_B2B_0720_125</v>
      </c>
    </row>
    <row r="968" spans="1:18" x14ac:dyDescent="0.25">
      <c r="A968" s="7" t="s">
        <v>808</v>
      </c>
      <c r="B968" s="7" t="s">
        <v>768</v>
      </c>
      <c r="C968" s="7">
        <v>337308</v>
      </c>
      <c r="D968" s="7" t="s">
        <v>813</v>
      </c>
      <c r="E968" s="7" t="s">
        <v>292</v>
      </c>
      <c r="F968" s="7" t="s">
        <v>293</v>
      </c>
      <c r="G968" s="7" t="s">
        <v>106</v>
      </c>
      <c r="H968" s="19">
        <v>0.09</v>
      </c>
      <c r="I968" s="58" t="s">
        <v>1495</v>
      </c>
      <c r="J968" s="59">
        <v>16232727.272727272</v>
      </c>
      <c r="K968" s="59">
        <v>0</v>
      </c>
      <c r="L968" s="59">
        <v>0</v>
      </c>
      <c r="M968" s="60">
        <v>2759563.6363636362</v>
      </c>
      <c r="N968" s="60">
        <v>9658472.7272727266</v>
      </c>
      <c r="O968" s="61">
        <f t="shared" si="45"/>
        <v>5700000</v>
      </c>
      <c r="P968" s="60">
        <f t="shared" si="46"/>
        <v>1700000</v>
      </c>
      <c r="Q968" t="str">
        <f t="shared" si="47"/>
        <v>Hoan Hao Tin_0.09</v>
      </c>
      <c r="R968" t="str">
        <f>VLOOKUP(Q968,Data!D:F,2,0)</f>
        <v>MC7PD_B2B_0720_150</v>
      </c>
    </row>
    <row r="969" spans="1:18" x14ac:dyDescent="0.25">
      <c r="A969" s="7" t="s">
        <v>808</v>
      </c>
      <c r="B969" s="7" t="s">
        <v>768</v>
      </c>
      <c r="C969" s="7">
        <v>337308</v>
      </c>
      <c r="D969" s="7" t="s">
        <v>813</v>
      </c>
      <c r="E969" s="7" t="s">
        <v>294</v>
      </c>
      <c r="F969" s="7" t="s">
        <v>295</v>
      </c>
      <c r="G969" s="7" t="s">
        <v>104</v>
      </c>
      <c r="H969" s="19">
        <v>0.13</v>
      </c>
      <c r="I969" s="58" t="s">
        <v>1496</v>
      </c>
      <c r="J969" s="59">
        <v>207272.72727272726</v>
      </c>
      <c r="K969" s="59">
        <v>3523636.3636363633</v>
      </c>
      <c r="L969" s="59">
        <v>10156363.636363635</v>
      </c>
      <c r="M969" s="60">
        <v>12229090.909090908</v>
      </c>
      <c r="N969" s="60">
        <v>25287272.727272727</v>
      </c>
      <c r="O969" s="61">
        <f t="shared" si="45"/>
        <v>10300000</v>
      </c>
      <c r="P969" s="60">
        <f t="shared" si="46"/>
        <v>4400000</v>
      </c>
      <c r="Q969" t="str">
        <f t="shared" si="47"/>
        <v>Cup yogurt_0.13</v>
      </c>
      <c r="R969" t="str">
        <f>VLOOKUP(Q969,Data!D:F,2,0)</f>
        <v>MC7PD_B2B_0720_35</v>
      </c>
    </row>
    <row r="970" spans="1:18" x14ac:dyDescent="0.25">
      <c r="A970" s="7" t="s">
        <v>808</v>
      </c>
      <c r="B970" s="7" t="s">
        <v>768</v>
      </c>
      <c r="C970" s="7">
        <v>337308</v>
      </c>
      <c r="D970" s="7" t="s">
        <v>813</v>
      </c>
      <c r="E970" s="7" t="s">
        <v>294</v>
      </c>
      <c r="F970" s="7" t="s">
        <v>295</v>
      </c>
      <c r="G970" s="7" t="s">
        <v>932</v>
      </c>
      <c r="H970" s="19">
        <v>0.13</v>
      </c>
      <c r="I970" s="58" t="s">
        <v>1496</v>
      </c>
      <c r="J970" s="59">
        <v>256728.18181818179</v>
      </c>
      <c r="K970" s="59">
        <v>1540369.0909090908</v>
      </c>
      <c r="L970" s="59">
        <v>4582597.2727272725</v>
      </c>
      <c r="M970" s="60">
        <v>5930419.9999999991</v>
      </c>
      <c r="N970" s="60">
        <v>1617387.2727272727</v>
      </c>
      <c r="O970" s="61">
        <f t="shared" si="45"/>
        <v>2800000</v>
      </c>
      <c r="P970" s="60">
        <f t="shared" si="46"/>
        <v>1200000</v>
      </c>
      <c r="Q970" t="str">
        <f t="shared" si="47"/>
        <v>Fino_0.13</v>
      </c>
      <c r="R970" t="str">
        <f>VLOOKUP(Q970,Data!D:F,2,0)</f>
        <v>MC7PD_B2B_0720_84</v>
      </c>
    </row>
    <row r="971" spans="1:18" x14ac:dyDescent="0.25">
      <c r="A971" s="7" t="s">
        <v>808</v>
      </c>
      <c r="B971" s="7" t="s">
        <v>768</v>
      </c>
      <c r="C971" s="7">
        <v>337308</v>
      </c>
      <c r="D971" s="7" t="s">
        <v>813</v>
      </c>
      <c r="E971" s="7" t="s">
        <v>294</v>
      </c>
      <c r="F971" s="7" t="s">
        <v>295</v>
      </c>
      <c r="G971" s="7" t="s">
        <v>933</v>
      </c>
      <c r="H971" s="19">
        <v>0.14000000000000001</v>
      </c>
      <c r="I971" s="58" t="s">
        <v>1496</v>
      </c>
      <c r="J971" s="59">
        <v>63234466.36363636</v>
      </c>
      <c r="K971" s="59">
        <v>36489428.18181818</v>
      </c>
      <c r="L971" s="59">
        <v>151945567.27272725</v>
      </c>
      <c r="M971" s="60">
        <v>935626.36363636353</v>
      </c>
      <c r="N971" s="60">
        <v>76277886.36363636</v>
      </c>
      <c r="O971" s="61">
        <f t="shared" si="45"/>
        <v>65800000</v>
      </c>
      <c r="P971" s="60">
        <f t="shared" si="46"/>
        <v>30400000</v>
      </c>
      <c r="Q971" t="str">
        <f t="shared" si="47"/>
        <v>Fresh 110/ 180_0.14</v>
      </c>
      <c r="R971" t="str">
        <f>VLOOKUP(Q971,Data!D:F,2,0)</f>
        <v>MC7PD_B2B_0720_106</v>
      </c>
    </row>
    <row r="972" spans="1:18" x14ac:dyDescent="0.25">
      <c r="A972" s="7" t="s">
        <v>808</v>
      </c>
      <c r="B972" s="7" t="s">
        <v>768</v>
      </c>
      <c r="C972" s="7">
        <v>337308</v>
      </c>
      <c r="D972" s="7" t="s">
        <v>813</v>
      </c>
      <c r="E972" s="7" t="s">
        <v>294</v>
      </c>
      <c r="F972" s="7" t="s">
        <v>295</v>
      </c>
      <c r="G972" s="7" t="s">
        <v>109</v>
      </c>
      <c r="H972" s="19">
        <v>0.11</v>
      </c>
      <c r="I972" s="58" t="s">
        <v>1496</v>
      </c>
      <c r="J972" s="59">
        <v>0</v>
      </c>
      <c r="K972" s="59">
        <v>0</v>
      </c>
      <c r="L972" s="59">
        <v>0</v>
      </c>
      <c r="M972" s="60">
        <v>0</v>
      </c>
      <c r="N972" s="60">
        <v>0</v>
      </c>
      <c r="O972" s="61">
        <f t="shared" si="45"/>
        <v>0</v>
      </c>
      <c r="P972" s="60">
        <f t="shared" si="46"/>
        <v>0</v>
      </c>
      <c r="Q972" t="str">
        <f t="shared" si="47"/>
        <v>Fristi LAD_0.11</v>
      </c>
      <c r="R972" t="str">
        <f>VLOOKUP(Q972,Data!D:F,2,0)</f>
        <v>MC7PD_B2B_0720_134</v>
      </c>
    </row>
    <row r="973" spans="1:18" x14ac:dyDescent="0.25">
      <c r="A973" s="7" t="s">
        <v>808</v>
      </c>
      <c r="B973" s="7" t="s">
        <v>768</v>
      </c>
      <c r="C973" s="7">
        <v>337308</v>
      </c>
      <c r="D973" s="7" t="s">
        <v>813</v>
      </c>
      <c r="E973" s="7" t="s">
        <v>294</v>
      </c>
      <c r="F973" s="7" t="s">
        <v>295</v>
      </c>
      <c r="G973" s="7" t="s">
        <v>106</v>
      </c>
      <c r="H973" s="19">
        <v>0.1</v>
      </c>
      <c r="I973" s="58" t="s">
        <v>1496</v>
      </c>
      <c r="J973" s="59">
        <v>10511818.181818182</v>
      </c>
      <c r="K973" s="59">
        <v>3381818.1818181816</v>
      </c>
      <c r="L973" s="59">
        <v>0</v>
      </c>
      <c r="M973" s="60">
        <v>3463827.2727272725</v>
      </c>
      <c r="N973" s="60">
        <v>11325709.09090909</v>
      </c>
      <c r="O973" s="61">
        <f t="shared" si="45"/>
        <v>5700000</v>
      </c>
      <c r="P973" s="60">
        <f t="shared" si="46"/>
        <v>1900000</v>
      </c>
      <c r="Q973" t="str">
        <f t="shared" si="47"/>
        <v>Hoan Hao Tin_0.1</v>
      </c>
      <c r="R973" t="str">
        <f>VLOOKUP(Q973,Data!D:F,2,0)</f>
        <v>MC7PD_B2B_0720_151</v>
      </c>
    </row>
    <row r="974" spans="1:18" x14ac:dyDescent="0.25">
      <c r="A974" s="7" t="s">
        <v>808</v>
      </c>
      <c r="B974" s="7" t="s">
        <v>768</v>
      </c>
      <c r="C974" s="7">
        <v>337308</v>
      </c>
      <c r="D974" s="7" t="s">
        <v>813</v>
      </c>
      <c r="E974" s="7" t="s">
        <v>294</v>
      </c>
      <c r="F974" s="7" t="s">
        <v>295</v>
      </c>
      <c r="G974" s="7" t="s">
        <v>113</v>
      </c>
      <c r="H974" s="19">
        <v>0.08</v>
      </c>
      <c r="I974" s="58" t="s">
        <v>1496</v>
      </c>
      <c r="J974" s="59">
        <v>281818.18181818182</v>
      </c>
      <c r="K974" s="59">
        <v>2536363.6363636362</v>
      </c>
      <c r="L974" s="59">
        <v>1127272.7272727273</v>
      </c>
      <c r="M974" s="60">
        <v>563636.36363636365</v>
      </c>
      <c r="N974" s="60">
        <v>0</v>
      </c>
      <c r="O974" s="61">
        <f t="shared" si="45"/>
        <v>900000</v>
      </c>
      <c r="P974" s="60">
        <f t="shared" si="46"/>
        <v>200000</v>
      </c>
      <c r="Q974" t="str">
        <f t="shared" si="47"/>
        <v>YM 110/ 170_0.08</v>
      </c>
      <c r="R974" t="str">
        <f>VLOOKUP(Q974,Data!D:F,2,0)</f>
        <v>MC7PD_B2B_0720_181</v>
      </c>
    </row>
    <row r="975" spans="1:18" x14ac:dyDescent="0.25">
      <c r="A975" s="7" t="s">
        <v>808</v>
      </c>
      <c r="B975" s="7" t="s">
        <v>768</v>
      </c>
      <c r="C975" s="7">
        <v>337308</v>
      </c>
      <c r="D975" s="7" t="s">
        <v>813</v>
      </c>
      <c r="E975" s="7" t="s">
        <v>296</v>
      </c>
      <c r="F975" s="7" t="s">
        <v>297</v>
      </c>
      <c r="G975" s="7" t="s">
        <v>104</v>
      </c>
      <c r="H975" s="19">
        <v>0.13</v>
      </c>
      <c r="I975" s="58" t="s">
        <v>1496</v>
      </c>
      <c r="J975" s="59">
        <v>6839999.9999999991</v>
      </c>
      <c r="K975" s="59">
        <v>5181818.1818181816</v>
      </c>
      <c r="L975" s="59">
        <v>4352727.2727272725</v>
      </c>
      <c r="M975" s="60">
        <v>1658181.8181818181</v>
      </c>
      <c r="N975" s="60">
        <v>6218181.8181818174</v>
      </c>
      <c r="O975" s="61">
        <f t="shared" si="45"/>
        <v>4900000</v>
      </c>
      <c r="P975" s="60">
        <f t="shared" si="46"/>
        <v>2100000</v>
      </c>
      <c r="Q975" t="str">
        <f t="shared" si="47"/>
        <v>Cup yogurt_0.13</v>
      </c>
      <c r="R975" t="str">
        <f>VLOOKUP(Q975,Data!D:F,2,0)</f>
        <v>MC7PD_B2B_0720_35</v>
      </c>
    </row>
    <row r="976" spans="1:18" x14ac:dyDescent="0.25">
      <c r="A976" s="7" t="s">
        <v>808</v>
      </c>
      <c r="B976" s="7" t="s">
        <v>768</v>
      </c>
      <c r="C976" s="7">
        <v>337308</v>
      </c>
      <c r="D976" s="7" t="s">
        <v>813</v>
      </c>
      <c r="E976" s="7" t="s">
        <v>296</v>
      </c>
      <c r="F976" s="7" t="s">
        <v>297</v>
      </c>
      <c r="G976" s="7" t="s">
        <v>934</v>
      </c>
      <c r="H976" s="19">
        <v>0.13</v>
      </c>
      <c r="I976" s="58" t="s">
        <v>1496</v>
      </c>
      <c r="J976" s="59">
        <v>331396.36363636359</v>
      </c>
      <c r="K976" s="59">
        <v>662792.72727272718</v>
      </c>
      <c r="L976" s="59">
        <v>0</v>
      </c>
      <c r="M976" s="60">
        <v>0</v>
      </c>
      <c r="N976" s="60">
        <v>0</v>
      </c>
      <c r="O976" s="61">
        <f t="shared" si="45"/>
        <v>200000</v>
      </c>
      <c r="P976" s="60">
        <f t="shared" si="46"/>
        <v>100000</v>
      </c>
      <c r="Q976" t="str">
        <f t="shared" si="47"/>
        <v>Fresh 1L_0.13</v>
      </c>
      <c r="R976" t="str">
        <f>VLOOKUP(Q976,Data!D:F,2,0)</f>
        <v>MC7PD_B2B_0720_125</v>
      </c>
    </row>
    <row r="977" spans="1:18" x14ac:dyDescent="0.25">
      <c r="A977" s="7" t="s">
        <v>808</v>
      </c>
      <c r="B977" s="7" t="s">
        <v>768</v>
      </c>
      <c r="C977" s="7">
        <v>337308</v>
      </c>
      <c r="D977" s="7" t="s">
        <v>813</v>
      </c>
      <c r="E977" s="7" t="s">
        <v>296</v>
      </c>
      <c r="F977" s="7" t="s">
        <v>297</v>
      </c>
      <c r="G977" s="7" t="s">
        <v>106</v>
      </c>
      <c r="H977" s="19">
        <v>0.09</v>
      </c>
      <c r="I977" s="58" t="s">
        <v>1496</v>
      </c>
      <c r="J977" s="59">
        <v>10145454.545454545</v>
      </c>
      <c r="K977" s="59">
        <v>6127854.5454545449</v>
      </c>
      <c r="L977" s="59">
        <v>0</v>
      </c>
      <c r="M977" s="60">
        <v>5519127.2727272725</v>
      </c>
      <c r="N977" s="60">
        <v>11038254.545454545</v>
      </c>
      <c r="O977" s="61">
        <f t="shared" si="45"/>
        <v>6600000</v>
      </c>
      <c r="P977" s="60">
        <f t="shared" si="46"/>
        <v>2000000</v>
      </c>
      <c r="Q977" t="str">
        <f t="shared" si="47"/>
        <v>Hoan Hao Tin_0.09</v>
      </c>
      <c r="R977" t="str">
        <f>VLOOKUP(Q977,Data!D:F,2,0)</f>
        <v>MC7PD_B2B_0720_150</v>
      </c>
    </row>
    <row r="978" spans="1:18" x14ac:dyDescent="0.25">
      <c r="A978" s="7" t="s">
        <v>808</v>
      </c>
      <c r="B978" s="7" t="s">
        <v>977</v>
      </c>
      <c r="C978" s="7">
        <v>337308</v>
      </c>
      <c r="D978" s="7" t="s">
        <v>813</v>
      </c>
      <c r="E978" s="7" t="s">
        <v>1188</v>
      </c>
      <c r="F978" s="7" t="s">
        <v>1189</v>
      </c>
      <c r="G978" s="15" t="s">
        <v>931</v>
      </c>
      <c r="H978" s="16">
        <v>0.09</v>
      </c>
      <c r="I978" s="58" t="s">
        <v>1725</v>
      </c>
      <c r="J978" s="59">
        <v>87219720</v>
      </c>
      <c r="K978" s="59">
        <v>274119120</v>
      </c>
      <c r="L978" s="59">
        <v>45308945.454545453</v>
      </c>
      <c r="M978" s="60">
        <v>127525809.09090908</v>
      </c>
      <c r="N978" s="60">
        <v>0</v>
      </c>
      <c r="O978" s="61">
        <f t="shared" si="45"/>
        <v>106800000</v>
      </c>
      <c r="P978" s="60">
        <f t="shared" si="46"/>
        <v>31700000</v>
      </c>
      <c r="Q978" t="str">
        <f t="shared" si="47"/>
        <v>CK 110/ 170_0.09</v>
      </c>
      <c r="R978" t="str">
        <f>VLOOKUP(Q978,Data!D:F,2,0)</f>
        <v>MC7PD_B2B_0720_22</v>
      </c>
    </row>
    <row r="979" spans="1:18" x14ac:dyDescent="0.25">
      <c r="A979" s="7" t="s">
        <v>808</v>
      </c>
      <c r="B979" s="7" t="s">
        <v>977</v>
      </c>
      <c r="C979" s="7">
        <v>337308</v>
      </c>
      <c r="D979" s="7" t="s">
        <v>813</v>
      </c>
      <c r="E979" s="7" t="s">
        <v>1188</v>
      </c>
      <c r="F979" s="7" t="s">
        <v>1189</v>
      </c>
      <c r="G979" s="15" t="s">
        <v>932</v>
      </c>
      <c r="H979" s="16">
        <v>0.14000000000000001</v>
      </c>
      <c r="I979" s="58" t="s">
        <v>1725</v>
      </c>
      <c r="J979" s="59">
        <v>0</v>
      </c>
      <c r="K979" s="59">
        <v>0</v>
      </c>
      <c r="L979" s="59">
        <v>121304045.45454544</v>
      </c>
      <c r="M979" s="60">
        <v>479555326.36363631</v>
      </c>
      <c r="N979" s="60">
        <v>0</v>
      </c>
      <c r="O979" s="61">
        <f t="shared" si="45"/>
        <v>120200000</v>
      </c>
      <c r="P979" s="60">
        <f t="shared" si="46"/>
        <v>55500000</v>
      </c>
      <c r="Q979" t="str">
        <f t="shared" si="47"/>
        <v>Fino_0.14</v>
      </c>
      <c r="R979" t="str">
        <f>VLOOKUP(Q979,Data!D:F,2,0)</f>
        <v>MC7PD_B2B_0720_86</v>
      </c>
    </row>
    <row r="980" spans="1:18" x14ac:dyDescent="0.25">
      <c r="A980" s="7" t="s">
        <v>808</v>
      </c>
      <c r="B980" s="7" t="s">
        <v>977</v>
      </c>
      <c r="C980" s="7">
        <v>337308</v>
      </c>
      <c r="D980" s="7" t="s">
        <v>813</v>
      </c>
      <c r="E980" s="7" t="s">
        <v>1188</v>
      </c>
      <c r="F980" s="7" t="s">
        <v>1189</v>
      </c>
      <c r="G980" s="15" t="s">
        <v>933</v>
      </c>
      <c r="H980" s="16">
        <v>0.12</v>
      </c>
      <c r="I980" s="58" t="s">
        <v>1725</v>
      </c>
      <c r="J980" s="59">
        <v>671779729.090909</v>
      </c>
      <c r="K980" s="59">
        <v>661487839.090909</v>
      </c>
      <c r="L980" s="59">
        <v>269460392.72727269</v>
      </c>
      <c r="M980" s="60">
        <v>0</v>
      </c>
      <c r="N980" s="60">
        <v>0</v>
      </c>
      <c r="O980" s="61">
        <f t="shared" si="45"/>
        <v>320500000</v>
      </c>
      <c r="P980" s="60">
        <f t="shared" si="46"/>
        <v>126900000</v>
      </c>
      <c r="Q980" t="str">
        <f t="shared" si="47"/>
        <v>Fresh 110/ 180_0.12</v>
      </c>
      <c r="R980" t="str">
        <f>VLOOKUP(Q980,Data!D:F,2,0)</f>
        <v>MC7PD_B2B_0720_103</v>
      </c>
    </row>
    <row r="981" spans="1:18" x14ac:dyDescent="0.25">
      <c r="A981" s="7" t="s">
        <v>808</v>
      </c>
      <c r="B981" s="7" t="s">
        <v>977</v>
      </c>
      <c r="C981" s="7">
        <v>337308</v>
      </c>
      <c r="D981" s="7" t="s">
        <v>813</v>
      </c>
      <c r="E981" s="7" t="s">
        <v>1188</v>
      </c>
      <c r="F981" s="7" t="s">
        <v>1189</v>
      </c>
      <c r="G981" s="15" t="s">
        <v>113</v>
      </c>
      <c r="H981" s="16">
        <v>0.1</v>
      </c>
      <c r="I981" s="58" t="s">
        <v>1725</v>
      </c>
      <c r="J981" s="59">
        <v>352272727.27272725</v>
      </c>
      <c r="K981" s="59">
        <v>0</v>
      </c>
      <c r="L981" s="59">
        <v>0</v>
      </c>
      <c r="M981" s="60">
        <v>0</v>
      </c>
      <c r="N981" s="60">
        <v>0</v>
      </c>
      <c r="O981" s="61">
        <f t="shared" si="45"/>
        <v>70500000</v>
      </c>
      <c r="P981" s="60">
        <f t="shared" si="46"/>
        <v>23300000</v>
      </c>
      <c r="Q981" t="str">
        <f t="shared" si="47"/>
        <v>YM 110/ 170_0.1</v>
      </c>
      <c r="R981" t="str">
        <f>VLOOKUP(Q981,Data!D:F,2,0)</f>
        <v>MC7PD_B2B_0720_184</v>
      </c>
    </row>
    <row r="982" spans="1:18" x14ac:dyDescent="0.25">
      <c r="A982" s="7" t="s">
        <v>808</v>
      </c>
      <c r="B982" s="7" t="s">
        <v>768</v>
      </c>
      <c r="C982" s="7">
        <v>337308</v>
      </c>
      <c r="D982" s="7" t="s">
        <v>813</v>
      </c>
      <c r="E982" s="7" t="s">
        <v>298</v>
      </c>
      <c r="F982" s="7" t="s">
        <v>299</v>
      </c>
      <c r="G982" s="7" t="s">
        <v>104</v>
      </c>
      <c r="H982" s="19">
        <v>0.12</v>
      </c>
      <c r="I982" s="58" t="s">
        <v>1497</v>
      </c>
      <c r="J982" s="59">
        <v>0</v>
      </c>
      <c r="K982" s="59">
        <v>0</v>
      </c>
      <c r="L982" s="59">
        <v>0</v>
      </c>
      <c r="M982" s="60">
        <v>0</v>
      </c>
      <c r="N982" s="60">
        <v>0</v>
      </c>
      <c r="O982" s="61">
        <f t="shared" si="45"/>
        <v>0</v>
      </c>
      <c r="P982" s="60">
        <f t="shared" si="46"/>
        <v>0</v>
      </c>
      <c r="Q982" t="str">
        <f t="shared" si="47"/>
        <v>Cup yogurt_0.12</v>
      </c>
      <c r="R982" t="str">
        <f>VLOOKUP(Q982,Data!D:F,2,0)</f>
        <v>MC7PD_B2B_0720_34</v>
      </c>
    </row>
    <row r="983" spans="1:18" x14ac:dyDescent="0.25">
      <c r="A983" s="7" t="s">
        <v>808</v>
      </c>
      <c r="B983" s="7" t="s">
        <v>768</v>
      </c>
      <c r="C983" s="7">
        <v>337308</v>
      </c>
      <c r="D983" s="7" t="s">
        <v>813</v>
      </c>
      <c r="E983" s="7" t="s">
        <v>298</v>
      </c>
      <c r="F983" s="7" t="s">
        <v>299</v>
      </c>
      <c r="G983" s="7" t="s">
        <v>934</v>
      </c>
      <c r="H983" s="19">
        <v>0.13</v>
      </c>
      <c r="I983" s="58" t="s">
        <v>1497</v>
      </c>
      <c r="J983" s="59">
        <v>0</v>
      </c>
      <c r="K983" s="59">
        <v>2319774.5454545454</v>
      </c>
      <c r="L983" s="59">
        <v>3976756.3636363633</v>
      </c>
      <c r="M983" s="60">
        <v>2319774.5454545454</v>
      </c>
      <c r="N983" s="60">
        <v>4639549.0909090908</v>
      </c>
      <c r="O983" s="61">
        <f t="shared" si="45"/>
        <v>2700000</v>
      </c>
      <c r="P983" s="60">
        <f t="shared" si="46"/>
        <v>1200000</v>
      </c>
      <c r="Q983" t="str">
        <f t="shared" si="47"/>
        <v>Fresh 1L_0.13</v>
      </c>
      <c r="R983" t="str">
        <f>VLOOKUP(Q983,Data!D:F,2,0)</f>
        <v>MC7PD_B2B_0720_125</v>
      </c>
    </row>
    <row r="984" spans="1:18" x14ac:dyDescent="0.25">
      <c r="A984" s="7" t="s">
        <v>808</v>
      </c>
      <c r="B984" s="7" t="s">
        <v>768</v>
      </c>
      <c r="C984" s="7">
        <v>337308</v>
      </c>
      <c r="D984" s="7" t="s">
        <v>813</v>
      </c>
      <c r="E984" s="7" t="s">
        <v>298</v>
      </c>
      <c r="F984" s="7" t="s">
        <v>299</v>
      </c>
      <c r="G984" s="7" t="s">
        <v>105</v>
      </c>
      <c r="H984" s="19">
        <v>0.14000000000000001</v>
      </c>
      <c r="I984" s="58" t="s">
        <v>1497</v>
      </c>
      <c r="J984" s="59">
        <v>3403636.3636363633</v>
      </c>
      <c r="K984" s="59">
        <v>14283927.272727272</v>
      </c>
      <c r="L984" s="59">
        <v>15140509.09090909</v>
      </c>
      <c r="M984" s="60">
        <v>13308218.181818182</v>
      </c>
      <c r="N984" s="60">
        <v>13597527.272727272</v>
      </c>
      <c r="O984" s="61">
        <f t="shared" si="45"/>
        <v>11900000</v>
      </c>
      <c r="P984" s="60">
        <f t="shared" si="46"/>
        <v>5500000</v>
      </c>
      <c r="Q984" t="str">
        <f t="shared" si="47"/>
        <v>Hoan Hao 1L_0.14</v>
      </c>
      <c r="R984" t="str">
        <f>VLOOKUP(Q984,Data!D:F,2,0)</f>
        <v>MC7PD_B2B_0720_142</v>
      </c>
    </row>
    <row r="985" spans="1:18" x14ac:dyDescent="0.25">
      <c r="A985" s="7" t="s">
        <v>808</v>
      </c>
      <c r="B985" s="7" t="s">
        <v>768</v>
      </c>
      <c r="C985" s="7">
        <v>337308</v>
      </c>
      <c r="D985" s="7" t="s">
        <v>813</v>
      </c>
      <c r="E985" s="7" t="s">
        <v>300</v>
      </c>
      <c r="F985" s="7" t="s">
        <v>301</v>
      </c>
      <c r="G985" s="7" t="s">
        <v>931</v>
      </c>
      <c r="H985" s="19">
        <v>0.12</v>
      </c>
      <c r="I985" s="58" t="s">
        <v>1424</v>
      </c>
      <c r="J985" s="59">
        <v>11789639.999999998</v>
      </c>
      <c r="K985" s="59">
        <v>25830406.363636363</v>
      </c>
      <c r="L985" s="59">
        <v>14725426.363636363</v>
      </c>
      <c r="M985" s="60">
        <v>5011175.4545454541</v>
      </c>
      <c r="N985" s="60">
        <v>2415976.3636363633</v>
      </c>
      <c r="O985" s="61">
        <f t="shared" si="45"/>
        <v>12000000</v>
      </c>
      <c r="P985" s="60">
        <f t="shared" si="46"/>
        <v>4800000</v>
      </c>
      <c r="Q985" t="str">
        <f t="shared" si="47"/>
        <v>CK 110/ 170_0.12</v>
      </c>
      <c r="R985" t="str">
        <f>VLOOKUP(Q985,Data!D:F,2,0)</f>
        <v>MC7PD_B2B_0720_25</v>
      </c>
    </row>
    <row r="986" spans="1:18" x14ac:dyDescent="0.25">
      <c r="A986" s="7" t="s">
        <v>808</v>
      </c>
      <c r="B986" s="7" t="s">
        <v>768</v>
      </c>
      <c r="C986" s="7">
        <v>337308</v>
      </c>
      <c r="D986" s="7" t="s">
        <v>813</v>
      </c>
      <c r="E986" s="7" t="s">
        <v>300</v>
      </c>
      <c r="F986" s="7" t="s">
        <v>301</v>
      </c>
      <c r="G986" s="7" t="s">
        <v>104</v>
      </c>
      <c r="H986" s="19">
        <v>0.12</v>
      </c>
      <c r="I986" s="58" t="s">
        <v>1424</v>
      </c>
      <c r="J986" s="59">
        <v>2400909.0909090908</v>
      </c>
      <c r="K986" s="59">
        <v>1243636.3636363635</v>
      </c>
      <c r="L986" s="59">
        <v>2487272.7272727271</v>
      </c>
      <c r="M986" s="60">
        <v>621818.18181818177</v>
      </c>
      <c r="N986" s="60">
        <v>621818.18181818177</v>
      </c>
      <c r="O986" s="61">
        <f t="shared" si="45"/>
        <v>1500000</v>
      </c>
      <c r="P986" s="60">
        <f t="shared" si="46"/>
        <v>600000</v>
      </c>
      <c r="Q986" t="str">
        <f t="shared" si="47"/>
        <v>Cup yogurt_0.12</v>
      </c>
      <c r="R986" t="str">
        <f>VLOOKUP(Q986,Data!D:F,2,0)</f>
        <v>MC7PD_B2B_0720_34</v>
      </c>
    </row>
    <row r="987" spans="1:18" x14ac:dyDescent="0.25">
      <c r="A987" s="7" t="s">
        <v>808</v>
      </c>
      <c r="B987" s="7" t="s">
        <v>768</v>
      </c>
      <c r="C987" s="7">
        <v>337308</v>
      </c>
      <c r="D987" s="7" t="s">
        <v>813</v>
      </c>
      <c r="E987" s="7" t="s">
        <v>300</v>
      </c>
      <c r="F987" s="7" t="s">
        <v>301</v>
      </c>
      <c r="G987" s="7" t="s">
        <v>107</v>
      </c>
      <c r="H987" s="19">
        <v>0.05</v>
      </c>
      <c r="I987" s="58" t="s">
        <v>1424</v>
      </c>
      <c r="J987" s="59">
        <v>0</v>
      </c>
      <c r="K987" s="59">
        <v>0</v>
      </c>
      <c r="L987" s="59">
        <v>0</v>
      </c>
      <c r="M987" s="60">
        <v>0</v>
      </c>
      <c r="N987" s="60">
        <v>0</v>
      </c>
      <c r="O987" s="61">
        <f t="shared" si="45"/>
        <v>0</v>
      </c>
      <c r="P987" s="60">
        <f t="shared" si="46"/>
        <v>0</v>
      </c>
      <c r="Q987" t="str">
        <f t="shared" si="47"/>
        <v>DL Gold_0.05</v>
      </c>
      <c r="R987" t="str">
        <f>VLOOKUP(Q987,Data!D:F,2,0)</f>
        <v>MC7PD_B2B_0720_57</v>
      </c>
    </row>
    <row r="988" spans="1:18" x14ac:dyDescent="0.25">
      <c r="A988" s="7" t="s">
        <v>808</v>
      </c>
      <c r="B988" s="7" t="s">
        <v>768</v>
      </c>
      <c r="C988" s="7">
        <v>337308</v>
      </c>
      <c r="D988" s="7" t="s">
        <v>813</v>
      </c>
      <c r="E988" s="7" t="s">
        <v>300</v>
      </c>
      <c r="F988" s="7" t="s">
        <v>301</v>
      </c>
      <c r="G988" s="7" t="s">
        <v>932</v>
      </c>
      <c r="H988" s="19">
        <v>0.13</v>
      </c>
      <c r="I988" s="58" t="s">
        <v>1424</v>
      </c>
      <c r="J988" s="59">
        <v>2567281.8181818179</v>
      </c>
      <c r="K988" s="59">
        <v>3889385.4545454541</v>
      </c>
      <c r="L988" s="59">
        <v>9434780</v>
      </c>
      <c r="M988" s="60">
        <v>2426101.8181818179</v>
      </c>
      <c r="N988" s="60">
        <v>3234795.4545454541</v>
      </c>
      <c r="O988" s="61">
        <f t="shared" si="45"/>
        <v>4300000</v>
      </c>
      <c r="P988" s="60">
        <f t="shared" si="46"/>
        <v>1800000</v>
      </c>
      <c r="Q988" t="str">
        <f t="shared" si="47"/>
        <v>Fino_0.13</v>
      </c>
      <c r="R988" t="str">
        <f>VLOOKUP(Q988,Data!D:F,2,0)</f>
        <v>MC7PD_B2B_0720_84</v>
      </c>
    </row>
    <row r="989" spans="1:18" x14ac:dyDescent="0.25">
      <c r="A989" s="7" t="s">
        <v>808</v>
      </c>
      <c r="B989" s="7" t="s">
        <v>768</v>
      </c>
      <c r="C989" s="7">
        <v>337308</v>
      </c>
      <c r="D989" s="7" t="s">
        <v>813</v>
      </c>
      <c r="E989" s="7" t="s">
        <v>300</v>
      </c>
      <c r="F989" s="7" t="s">
        <v>301</v>
      </c>
      <c r="G989" s="7" t="s">
        <v>933</v>
      </c>
      <c r="H989" s="19">
        <v>0.14000000000000001</v>
      </c>
      <c r="I989" s="58" t="s">
        <v>1424</v>
      </c>
      <c r="J989" s="59">
        <v>1718266.3636363635</v>
      </c>
      <c r="K989" s="59">
        <v>623750.90909090906</v>
      </c>
      <c r="L989" s="59">
        <v>13807867.272727272</v>
      </c>
      <c r="M989" s="60">
        <v>623750.90909090906</v>
      </c>
      <c r="N989" s="60">
        <v>4378061.8181818174</v>
      </c>
      <c r="O989" s="61">
        <f t="shared" si="45"/>
        <v>4200000</v>
      </c>
      <c r="P989" s="60">
        <f t="shared" si="46"/>
        <v>1900000</v>
      </c>
      <c r="Q989" t="str">
        <f t="shared" si="47"/>
        <v>Fresh 110/ 180_0.14</v>
      </c>
      <c r="R989" t="str">
        <f>VLOOKUP(Q989,Data!D:F,2,0)</f>
        <v>MC7PD_B2B_0720_106</v>
      </c>
    </row>
    <row r="990" spans="1:18" x14ac:dyDescent="0.25">
      <c r="A990" s="7" t="s">
        <v>808</v>
      </c>
      <c r="B990" s="7" t="s">
        <v>768</v>
      </c>
      <c r="C990" s="7">
        <v>337308</v>
      </c>
      <c r="D990" s="7" t="s">
        <v>813</v>
      </c>
      <c r="E990" s="7" t="s">
        <v>300</v>
      </c>
      <c r="F990" s="7" t="s">
        <v>301</v>
      </c>
      <c r="G990" s="7" t="s">
        <v>109</v>
      </c>
      <c r="H990" s="19">
        <v>0.11</v>
      </c>
      <c r="I990" s="58" t="s">
        <v>1424</v>
      </c>
      <c r="J990" s="59">
        <v>10628636.363636363</v>
      </c>
      <c r="K990" s="59">
        <v>45370000</v>
      </c>
      <c r="L990" s="59">
        <v>11897727.272727272</v>
      </c>
      <c r="M990" s="60">
        <v>3648636.3636363633</v>
      </c>
      <c r="N990" s="60">
        <v>9042272.7272727266</v>
      </c>
      <c r="O990" s="61">
        <f t="shared" si="45"/>
        <v>16100000</v>
      </c>
      <c r="P990" s="60">
        <f t="shared" si="46"/>
        <v>5800000</v>
      </c>
      <c r="Q990" t="str">
        <f t="shared" si="47"/>
        <v>Fristi LAD_0.11</v>
      </c>
      <c r="R990" t="str">
        <f>VLOOKUP(Q990,Data!D:F,2,0)</f>
        <v>MC7PD_B2B_0720_134</v>
      </c>
    </row>
    <row r="991" spans="1:18" x14ac:dyDescent="0.25">
      <c r="A991" s="7" t="s">
        <v>808</v>
      </c>
      <c r="B991" s="7" t="s">
        <v>768</v>
      </c>
      <c r="C991" s="7">
        <v>337308</v>
      </c>
      <c r="D991" s="7" t="s">
        <v>813</v>
      </c>
      <c r="E991" s="7" t="s">
        <v>300</v>
      </c>
      <c r="F991" s="7" t="s">
        <v>301</v>
      </c>
      <c r="G991" s="7" t="s">
        <v>110</v>
      </c>
      <c r="H991" s="19">
        <v>0.09</v>
      </c>
      <c r="I991" s="58" t="s">
        <v>1424</v>
      </c>
      <c r="J991" s="59">
        <v>532363.63636363635</v>
      </c>
      <c r="K991" s="59">
        <v>798545.45454545447</v>
      </c>
      <c r="L991" s="59">
        <v>0</v>
      </c>
      <c r="M991" s="60">
        <v>266181.81818181818</v>
      </c>
      <c r="N991" s="60">
        <v>0</v>
      </c>
      <c r="O991" s="61">
        <f t="shared" si="45"/>
        <v>300000</v>
      </c>
      <c r="P991" s="60">
        <f t="shared" si="46"/>
        <v>100000</v>
      </c>
      <c r="Q991" t="str">
        <f t="shared" si="47"/>
        <v>Ovaltine 110/ 180_0.09</v>
      </c>
      <c r="R991" t="str">
        <f>VLOOKUP(Q991,Data!D:F,2,0)</f>
        <v>MC7PD_B2B_0720_159</v>
      </c>
    </row>
    <row r="992" spans="1:18" x14ac:dyDescent="0.25">
      <c r="A992" s="7" t="s">
        <v>808</v>
      </c>
      <c r="B992" s="7" t="s">
        <v>768</v>
      </c>
      <c r="C992" s="7">
        <v>337308</v>
      </c>
      <c r="D992" s="7" t="s">
        <v>813</v>
      </c>
      <c r="E992" s="7" t="s">
        <v>300</v>
      </c>
      <c r="F992" s="7" t="s">
        <v>301</v>
      </c>
      <c r="G992" s="7" t="s">
        <v>113</v>
      </c>
      <c r="H992" s="19">
        <v>0.08</v>
      </c>
      <c r="I992" s="58" t="s">
        <v>1424</v>
      </c>
      <c r="J992" s="59">
        <v>845454.54545454541</v>
      </c>
      <c r="K992" s="59">
        <v>0</v>
      </c>
      <c r="L992" s="59">
        <v>1820579.9999999998</v>
      </c>
      <c r="M992" s="60">
        <v>0</v>
      </c>
      <c r="N992" s="60">
        <v>563636.36363636365</v>
      </c>
      <c r="O992" s="61">
        <f t="shared" si="45"/>
        <v>600000</v>
      </c>
      <c r="P992" s="60">
        <f t="shared" si="46"/>
        <v>200000</v>
      </c>
      <c r="Q992" t="str">
        <f t="shared" si="47"/>
        <v>YM 110/ 170_0.08</v>
      </c>
      <c r="R992" t="str">
        <f>VLOOKUP(Q992,Data!D:F,2,0)</f>
        <v>MC7PD_B2B_0720_181</v>
      </c>
    </row>
    <row r="993" spans="1:18" x14ac:dyDescent="0.25">
      <c r="A993" s="7" t="s">
        <v>808</v>
      </c>
      <c r="B993" s="7" t="s">
        <v>768</v>
      </c>
      <c r="C993" s="7">
        <v>337310</v>
      </c>
      <c r="D993" s="7" t="s">
        <v>820</v>
      </c>
      <c r="E993" s="7" t="s">
        <v>250</v>
      </c>
      <c r="F993" s="7" t="s">
        <v>251</v>
      </c>
      <c r="G993" s="7" t="s">
        <v>105</v>
      </c>
      <c r="H993" s="19">
        <v>0.14000000000000001</v>
      </c>
      <c r="I993" s="58" t="s">
        <v>1472</v>
      </c>
      <c r="J993" s="59">
        <v>34036363.636363633</v>
      </c>
      <c r="K993" s="59">
        <v>56954181.818181813</v>
      </c>
      <c r="L993" s="59">
        <v>52075636.36363636</v>
      </c>
      <c r="M993" s="60">
        <v>0</v>
      </c>
      <c r="N993" s="60">
        <v>98365090.909090906</v>
      </c>
      <c r="O993" s="61">
        <f t="shared" si="45"/>
        <v>48300000</v>
      </c>
      <c r="P993" s="60">
        <f t="shared" si="46"/>
        <v>22300000</v>
      </c>
      <c r="Q993" t="str">
        <f t="shared" si="47"/>
        <v>Hoan Hao 1L_0.14</v>
      </c>
      <c r="R993" t="str">
        <f>VLOOKUP(Q993,Data!D:F,2,0)</f>
        <v>MC7PD_B2B_0720_142</v>
      </c>
    </row>
    <row r="994" spans="1:18" x14ac:dyDescent="0.25">
      <c r="A994" s="7" t="s">
        <v>808</v>
      </c>
      <c r="B994" s="7" t="s">
        <v>768</v>
      </c>
      <c r="C994" s="7">
        <v>337310</v>
      </c>
      <c r="D994" s="7" t="s">
        <v>820</v>
      </c>
      <c r="E994" s="7" t="s">
        <v>252</v>
      </c>
      <c r="F994" s="7" t="s">
        <v>253</v>
      </c>
      <c r="G994" s="7" t="s">
        <v>104</v>
      </c>
      <c r="H994" s="19">
        <v>0.12</v>
      </c>
      <c r="I994" s="58" t="s">
        <v>1498</v>
      </c>
      <c r="J994" s="59">
        <v>24518636.363636363</v>
      </c>
      <c r="K994" s="59">
        <v>11192727.272727272</v>
      </c>
      <c r="L994" s="59">
        <v>23421818.18181818</v>
      </c>
      <c r="M994" s="60">
        <v>7358181.8181818174</v>
      </c>
      <c r="N994" s="60">
        <v>31919999.999999996</v>
      </c>
      <c r="O994" s="61">
        <f t="shared" si="45"/>
        <v>19700000</v>
      </c>
      <c r="P994" s="60">
        <f t="shared" si="46"/>
        <v>7800000</v>
      </c>
      <c r="Q994" t="str">
        <f t="shared" si="47"/>
        <v>Cup yogurt_0.12</v>
      </c>
      <c r="R994" t="str">
        <f>VLOOKUP(Q994,Data!D:F,2,0)</f>
        <v>MC7PD_B2B_0720_34</v>
      </c>
    </row>
    <row r="995" spans="1:18" x14ac:dyDescent="0.25">
      <c r="A995" s="7" t="s">
        <v>808</v>
      </c>
      <c r="B995" s="7" t="s">
        <v>768</v>
      </c>
      <c r="C995" s="7">
        <v>337310</v>
      </c>
      <c r="D995" s="7" t="s">
        <v>820</v>
      </c>
      <c r="E995" s="7" t="s">
        <v>252</v>
      </c>
      <c r="F995" s="7" t="s">
        <v>253</v>
      </c>
      <c r="G995" s="7" t="s">
        <v>934</v>
      </c>
      <c r="H995" s="19">
        <v>0.12</v>
      </c>
      <c r="I995" s="58" t="s">
        <v>1498</v>
      </c>
      <c r="J995" s="59">
        <v>0</v>
      </c>
      <c r="K995" s="59">
        <v>0</v>
      </c>
      <c r="L995" s="59">
        <v>0</v>
      </c>
      <c r="M995" s="60">
        <v>0</v>
      </c>
      <c r="N995" s="60">
        <v>6627927.2727272725</v>
      </c>
      <c r="O995" s="61">
        <f t="shared" si="45"/>
        <v>1300000</v>
      </c>
      <c r="P995" s="60">
        <f t="shared" si="46"/>
        <v>500000</v>
      </c>
      <c r="Q995" t="str">
        <f t="shared" si="47"/>
        <v>Fresh 1L_0.12</v>
      </c>
      <c r="R995" t="str">
        <f>VLOOKUP(Q995,Data!D:F,2,0)</f>
        <v>MC7PD_B2B_0720_123</v>
      </c>
    </row>
    <row r="996" spans="1:18" x14ac:dyDescent="0.25">
      <c r="A996" s="7" t="s">
        <v>808</v>
      </c>
      <c r="B996" s="7" t="s">
        <v>768</v>
      </c>
      <c r="C996" s="7">
        <v>337310</v>
      </c>
      <c r="D996" s="7" t="s">
        <v>820</v>
      </c>
      <c r="E996" s="7" t="s">
        <v>252</v>
      </c>
      <c r="F996" s="7" t="s">
        <v>253</v>
      </c>
      <c r="G996" s="7" t="s">
        <v>106</v>
      </c>
      <c r="H996" s="19">
        <v>0.09</v>
      </c>
      <c r="I996" s="58" t="s">
        <v>1498</v>
      </c>
      <c r="J996" s="59">
        <v>0</v>
      </c>
      <c r="K996" s="59">
        <v>0</v>
      </c>
      <c r="L996" s="59">
        <v>0</v>
      </c>
      <c r="M996" s="60">
        <v>0</v>
      </c>
      <c r="N996" s="60">
        <v>0</v>
      </c>
      <c r="O996" s="61">
        <f t="shared" si="45"/>
        <v>0</v>
      </c>
      <c r="P996" s="60">
        <f t="shared" si="46"/>
        <v>0</v>
      </c>
      <c r="Q996" t="str">
        <f t="shared" si="47"/>
        <v>Hoan Hao Tin_0.09</v>
      </c>
      <c r="R996" t="str">
        <f>VLOOKUP(Q996,Data!D:F,2,0)</f>
        <v>MC7PD_B2B_0720_150</v>
      </c>
    </row>
    <row r="997" spans="1:18" x14ac:dyDescent="0.25">
      <c r="A997" s="7" t="s">
        <v>808</v>
      </c>
      <c r="B997" s="7" t="s">
        <v>768</v>
      </c>
      <c r="C997" s="7">
        <v>337313</v>
      </c>
      <c r="D997" s="7" t="s">
        <v>133</v>
      </c>
      <c r="E997" s="7" t="s">
        <v>131</v>
      </c>
      <c r="F997" s="7" t="s">
        <v>132</v>
      </c>
      <c r="G997" s="7" t="s">
        <v>932</v>
      </c>
      <c r="H997" s="19">
        <v>0.12</v>
      </c>
      <c r="I997" s="58" t="s">
        <v>1499</v>
      </c>
      <c r="J997" s="59">
        <v>770184.54545454541</v>
      </c>
      <c r="K997" s="59">
        <v>3594194.5454545449</v>
      </c>
      <c r="L997" s="59">
        <v>539129.09090909082</v>
      </c>
      <c r="M997" s="60">
        <v>0</v>
      </c>
      <c r="N997" s="60">
        <v>2156516.3636363633</v>
      </c>
      <c r="O997" s="61">
        <f t="shared" si="45"/>
        <v>1400000</v>
      </c>
      <c r="P997" s="60">
        <f t="shared" si="46"/>
        <v>600000</v>
      </c>
      <c r="Q997" t="str">
        <f t="shared" si="47"/>
        <v>Fino_0.12</v>
      </c>
      <c r="R997" t="str">
        <f>VLOOKUP(Q997,Data!D:F,2,0)</f>
        <v>MC7PD_B2B_0720_83</v>
      </c>
    </row>
    <row r="998" spans="1:18" x14ac:dyDescent="0.25">
      <c r="A998" s="7" t="s">
        <v>808</v>
      </c>
      <c r="B998" s="7" t="s">
        <v>768</v>
      </c>
      <c r="C998" s="7">
        <v>337313</v>
      </c>
      <c r="D998" s="7" t="s">
        <v>133</v>
      </c>
      <c r="E998" s="7" t="s">
        <v>131</v>
      </c>
      <c r="F998" s="7" t="s">
        <v>132</v>
      </c>
      <c r="G998" s="7" t="s">
        <v>934</v>
      </c>
      <c r="H998" s="19">
        <v>0.12</v>
      </c>
      <c r="I998" s="58" t="s">
        <v>1499</v>
      </c>
      <c r="J998" s="59">
        <v>0</v>
      </c>
      <c r="K998" s="59">
        <v>0</v>
      </c>
      <c r="L998" s="59">
        <v>3313963.6363636362</v>
      </c>
      <c r="M998" s="60">
        <v>1988378.1818181816</v>
      </c>
      <c r="N998" s="60">
        <v>9610494.5454545449</v>
      </c>
      <c r="O998" s="61">
        <f t="shared" si="45"/>
        <v>3000000</v>
      </c>
      <c r="P998" s="60">
        <f t="shared" si="46"/>
        <v>1200000</v>
      </c>
      <c r="Q998" t="str">
        <f t="shared" si="47"/>
        <v>Fresh 1L_0.12</v>
      </c>
      <c r="R998" t="str">
        <f>VLOOKUP(Q998,Data!D:F,2,0)</f>
        <v>MC7PD_B2B_0720_123</v>
      </c>
    </row>
    <row r="999" spans="1:18" x14ac:dyDescent="0.25">
      <c r="A999" s="7" t="s">
        <v>808</v>
      </c>
      <c r="B999" s="7" t="s">
        <v>768</v>
      </c>
      <c r="C999" s="7">
        <v>337313</v>
      </c>
      <c r="D999" s="7" t="s">
        <v>133</v>
      </c>
      <c r="E999" s="7" t="s">
        <v>131</v>
      </c>
      <c r="F999" s="7" t="s">
        <v>132</v>
      </c>
      <c r="G999" s="7" t="s">
        <v>105</v>
      </c>
      <c r="H999" s="19">
        <v>0.1</v>
      </c>
      <c r="I999" s="58" t="s">
        <v>1499</v>
      </c>
      <c r="J999" s="59">
        <v>12479999.999999998</v>
      </c>
      <c r="K999" s="59">
        <v>12729599.999999998</v>
      </c>
      <c r="L999" s="59">
        <v>20830254.545454543</v>
      </c>
      <c r="M999" s="60">
        <v>4050327.2727272725</v>
      </c>
      <c r="N999" s="60">
        <v>11572363.636363635</v>
      </c>
      <c r="O999" s="61">
        <f t="shared" si="45"/>
        <v>12300000</v>
      </c>
      <c r="P999" s="60">
        <f t="shared" si="46"/>
        <v>4100000</v>
      </c>
      <c r="Q999" t="str">
        <f t="shared" si="47"/>
        <v>Hoan Hao 1L_0.1</v>
      </c>
      <c r="R999" t="str">
        <f>VLOOKUP(Q999,Data!D:F,2,0)</f>
        <v>MC7PD_B2B_0720_138</v>
      </c>
    </row>
    <row r="1000" spans="1:18" x14ac:dyDescent="0.25">
      <c r="A1000" s="7" t="s">
        <v>808</v>
      </c>
      <c r="B1000" s="7" t="s">
        <v>768</v>
      </c>
      <c r="C1000" s="7">
        <v>337313</v>
      </c>
      <c r="D1000" s="7" t="s">
        <v>133</v>
      </c>
      <c r="E1000" s="7" t="s">
        <v>131</v>
      </c>
      <c r="F1000" s="7" t="s">
        <v>132</v>
      </c>
      <c r="G1000" s="7" t="s">
        <v>106</v>
      </c>
      <c r="H1000" s="19">
        <v>0.09</v>
      </c>
      <c r="I1000" s="58" t="s">
        <v>1499</v>
      </c>
      <c r="J1000" s="59">
        <v>676363.63636363635</v>
      </c>
      <c r="K1000" s="59">
        <v>1352727.2727272727</v>
      </c>
      <c r="L1000" s="59">
        <v>1379781.8181818181</v>
      </c>
      <c r="M1000" s="60">
        <v>1379781.8181818181</v>
      </c>
      <c r="N1000" s="60">
        <v>6209018.1818181816</v>
      </c>
      <c r="O1000" s="61">
        <f t="shared" si="45"/>
        <v>2200000</v>
      </c>
      <c r="P1000" s="60">
        <f t="shared" si="46"/>
        <v>700000</v>
      </c>
      <c r="Q1000" t="str">
        <f t="shared" si="47"/>
        <v>Hoan Hao Tin_0.09</v>
      </c>
      <c r="R1000" t="str">
        <f>VLOOKUP(Q1000,Data!D:F,2,0)</f>
        <v>MC7PD_B2B_0720_150</v>
      </c>
    </row>
    <row r="1001" spans="1:18" x14ac:dyDescent="0.25">
      <c r="A1001" s="7" t="s">
        <v>808</v>
      </c>
      <c r="B1001" s="7" t="s">
        <v>768</v>
      </c>
      <c r="C1001" s="7">
        <v>337313</v>
      </c>
      <c r="D1001" s="7" t="s">
        <v>133</v>
      </c>
      <c r="E1001" s="7" t="s">
        <v>131</v>
      </c>
      <c r="F1001" s="7" t="s">
        <v>132</v>
      </c>
      <c r="G1001" s="7" t="s">
        <v>114</v>
      </c>
      <c r="H1001" s="19">
        <v>0.1</v>
      </c>
      <c r="I1001" s="58" t="s">
        <v>1499</v>
      </c>
      <c r="J1001" s="59">
        <v>0</v>
      </c>
      <c r="K1001" s="59">
        <v>0</v>
      </c>
      <c r="L1001" s="59">
        <v>0</v>
      </c>
      <c r="M1001" s="60">
        <v>727272.72727272718</v>
      </c>
      <c r="N1001" s="60">
        <v>5454545.4545454541</v>
      </c>
      <c r="O1001" s="61">
        <f t="shared" si="45"/>
        <v>1200000</v>
      </c>
      <c r="P1001" s="60">
        <f t="shared" si="46"/>
        <v>400000</v>
      </c>
      <c r="Q1001" t="str">
        <f t="shared" si="47"/>
        <v>YM Bottle_0.1</v>
      </c>
      <c r="R1001" t="str">
        <f>VLOOKUP(Q1001,Data!D:F,2,0)</f>
        <v>MC7PD_B2B_0720_194</v>
      </c>
    </row>
    <row r="1002" spans="1:18" x14ac:dyDescent="0.25">
      <c r="A1002" s="7" t="s">
        <v>808</v>
      </c>
      <c r="B1002" s="7" t="s">
        <v>768</v>
      </c>
      <c r="C1002" s="7">
        <v>337313</v>
      </c>
      <c r="D1002" s="7" t="s">
        <v>133</v>
      </c>
      <c r="E1002" s="7" t="s">
        <v>134</v>
      </c>
      <c r="F1002" s="7" t="s">
        <v>135</v>
      </c>
      <c r="G1002" s="7" t="s">
        <v>104</v>
      </c>
      <c r="H1002" s="19">
        <v>0.12</v>
      </c>
      <c r="I1002" s="58" t="s">
        <v>1500</v>
      </c>
      <c r="J1002" s="59">
        <v>0</v>
      </c>
      <c r="K1002" s="59">
        <v>2072727.2727272725</v>
      </c>
      <c r="L1002" s="59">
        <v>0</v>
      </c>
      <c r="M1002" s="60">
        <v>0</v>
      </c>
      <c r="N1002" s="60">
        <v>0</v>
      </c>
      <c r="O1002" s="61">
        <f t="shared" si="45"/>
        <v>400000</v>
      </c>
      <c r="P1002" s="60">
        <f t="shared" si="46"/>
        <v>200000</v>
      </c>
      <c r="Q1002" t="str">
        <f t="shared" si="47"/>
        <v>Cup yogurt_0.12</v>
      </c>
      <c r="R1002" t="str">
        <f>VLOOKUP(Q1002,Data!D:F,2,0)</f>
        <v>MC7PD_B2B_0720_34</v>
      </c>
    </row>
    <row r="1003" spans="1:18" x14ac:dyDescent="0.25">
      <c r="A1003" s="7" t="s">
        <v>808</v>
      </c>
      <c r="B1003" s="7" t="s">
        <v>768</v>
      </c>
      <c r="C1003" s="7">
        <v>337313</v>
      </c>
      <c r="D1003" s="7" t="s">
        <v>133</v>
      </c>
      <c r="E1003" s="7" t="s">
        <v>134</v>
      </c>
      <c r="F1003" s="7" t="s">
        <v>135</v>
      </c>
      <c r="G1003" s="7" t="s">
        <v>932</v>
      </c>
      <c r="H1003" s="19">
        <v>0.12</v>
      </c>
      <c r="I1003" s="58" t="s">
        <v>1500</v>
      </c>
      <c r="J1003" s="59">
        <v>6418204.5454545449</v>
      </c>
      <c r="K1003" s="59">
        <v>1026912.7272727272</v>
      </c>
      <c r="L1003" s="59">
        <v>2965209.9999999995</v>
      </c>
      <c r="M1003" s="60">
        <v>0</v>
      </c>
      <c r="N1003" s="60">
        <v>2695645.4545454541</v>
      </c>
      <c r="O1003" s="61">
        <f t="shared" si="45"/>
        <v>2600000</v>
      </c>
      <c r="P1003" s="60">
        <f t="shared" si="46"/>
        <v>1000000</v>
      </c>
      <c r="Q1003" t="str">
        <f t="shared" si="47"/>
        <v>Fino_0.12</v>
      </c>
      <c r="R1003" t="str">
        <f>VLOOKUP(Q1003,Data!D:F,2,0)</f>
        <v>MC7PD_B2B_0720_83</v>
      </c>
    </row>
    <row r="1004" spans="1:18" x14ac:dyDescent="0.25">
      <c r="A1004" s="7" t="s">
        <v>808</v>
      </c>
      <c r="B1004" s="7" t="s">
        <v>768</v>
      </c>
      <c r="C1004" s="7">
        <v>337313</v>
      </c>
      <c r="D1004" s="7" t="s">
        <v>133</v>
      </c>
      <c r="E1004" s="7" t="s">
        <v>134</v>
      </c>
      <c r="F1004" s="7" t="s">
        <v>135</v>
      </c>
      <c r="G1004" s="7" t="s">
        <v>934</v>
      </c>
      <c r="H1004" s="19">
        <v>0.12</v>
      </c>
      <c r="I1004" s="58" t="s">
        <v>1500</v>
      </c>
      <c r="J1004" s="59">
        <v>1325585.4545454544</v>
      </c>
      <c r="K1004" s="59">
        <v>3313963.6363636362</v>
      </c>
      <c r="L1004" s="59">
        <v>4308152.7272727266</v>
      </c>
      <c r="M1004" s="60">
        <v>1325585.4545454544</v>
      </c>
      <c r="N1004" s="60">
        <v>0</v>
      </c>
      <c r="O1004" s="61">
        <f t="shared" si="45"/>
        <v>2100000</v>
      </c>
      <c r="P1004" s="60">
        <f t="shared" si="46"/>
        <v>800000</v>
      </c>
      <c r="Q1004" t="str">
        <f t="shared" si="47"/>
        <v>Fresh 1L_0.12</v>
      </c>
      <c r="R1004" t="str">
        <f>VLOOKUP(Q1004,Data!D:F,2,0)</f>
        <v>MC7PD_B2B_0720_123</v>
      </c>
    </row>
    <row r="1005" spans="1:18" x14ac:dyDescent="0.25">
      <c r="A1005" s="7" t="s">
        <v>808</v>
      </c>
      <c r="B1005" s="7" t="s">
        <v>768</v>
      </c>
      <c r="C1005" s="7">
        <v>337313</v>
      </c>
      <c r="D1005" s="7" t="s">
        <v>133</v>
      </c>
      <c r="E1005" s="7" t="s">
        <v>134</v>
      </c>
      <c r="F1005" s="7" t="s">
        <v>135</v>
      </c>
      <c r="G1005" s="7" t="s">
        <v>105</v>
      </c>
      <c r="H1005" s="19">
        <v>0.11</v>
      </c>
      <c r="I1005" s="58" t="s">
        <v>1500</v>
      </c>
      <c r="J1005" s="59">
        <v>11345454.545454545</v>
      </c>
      <c r="K1005" s="59">
        <v>7941818.1818181807</v>
      </c>
      <c r="L1005" s="59">
        <v>8679272.7272727266</v>
      </c>
      <c r="M1005" s="60">
        <v>10415127.272727272</v>
      </c>
      <c r="N1005" s="60">
        <v>21987490.909090906</v>
      </c>
      <c r="O1005" s="61">
        <f t="shared" si="45"/>
        <v>12100000</v>
      </c>
      <c r="P1005" s="60">
        <f t="shared" si="46"/>
        <v>4400000</v>
      </c>
      <c r="Q1005" t="str">
        <f t="shared" si="47"/>
        <v>Hoan Hao 1L_0.11</v>
      </c>
      <c r="R1005" t="str">
        <f>VLOOKUP(Q1005,Data!D:F,2,0)</f>
        <v>MC7PD_B2B_0720_139</v>
      </c>
    </row>
    <row r="1006" spans="1:18" x14ac:dyDescent="0.25">
      <c r="A1006" s="7" t="s">
        <v>808</v>
      </c>
      <c r="B1006" s="7" t="s">
        <v>768</v>
      </c>
      <c r="C1006" s="7">
        <v>337313</v>
      </c>
      <c r="D1006" s="7" t="s">
        <v>133</v>
      </c>
      <c r="E1006" s="7" t="s">
        <v>134</v>
      </c>
      <c r="F1006" s="7" t="s">
        <v>135</v>
      </c>
      <c r="G1006" s="7" t="s">
        <v>106</v>
      </c>
      <c r="H1006" s="19">
        <v>0.09</v>
      </c>
      <c r="I1006" s="58" t="s">
        <v>1500</v>
      </c>
      <c r="J1006" s="59">
        <v>140909.09090909091</v>
      </c>
      <c r="K1006" s="59">
        <v>0</v>
      </c>
      <c r="L1006" s="59">
        <v>0</v>
      </c>
      <c r="M1006" s="60">
        <v>2759563.6363636362</v>
      </c>
      <c r="N1006" s="60">
        <v>0</v>
      </c>
      <c r="O1006" s="61">
        <f t="shared" si="45"/>
        <v>600000</v>
      </c>
      <c r="P1006" s="60">
        <f t="shared" si="46"/>
        <v>200000</v>
      </c>
      <c r="Q1006" t="str">
        <f t="shared" si="47"/>
        <v>Hoan Hao Tin_0.09</v>
      </c>
      <c r="R1006" t="str">
        <f>VLOOKUP(Q1006,Data!D:F,2,0)</f>
        <v>MC7PD_B2B_0720_150</v>
      </c>
    </row>
    <row r="1007" spans="1:18" x14ac:dyDescent="0.25">
      <c r="A1007" s="7" t="s">
        <v>808</v>
      </c>
      <c r="B1007" s="7" t="s">
        <v>768</v>
      </c>
      <c r="C1007" s="7">
        <v>337313</v>
      </c>
      <c r="D1007" s="7" t="s">
        <v>133</v>
      </c>
      <c r="E1007" s="7" t="s">
        <v>134</v>
      </c>
      <c r="F1007" s="7" t="s">
        <v>135</v>
      </c>
      <c r="G1007" s="9" t="s">
        <v>111</v>
      </c>
      <c r="H1007" s="19">
        <v>0.08</v>
      </c>
      <c r="I1007" s="58" t="s">
        <v>1500</v>
      </c>
      <c r="J1007" s="59">
        <v>172727.27272727271</v>
      </c>
      <c r="K1007" s="59">
        <v>518181.81818181812</v>
      </c>
      <c r="L1007" s="59">
        <v>138181.81818181818</v>
      </c>
      <c r="M1007" s="60">
        <v>0</v>
      </c>
      <c r="N1007" s="60">
        <v>2210909.0909090908</v>
      </c>
      <c r="O1007" s="61">
        <f t="shared" si="45"/>
        <v>600000</v>
      </c>
      <c r="P1007" s="60">
        <f t="shared" si="46"/>
        <v>200000</v>
      </c>
      <c r="Q1007" t="str">
        <f t="shared" si="47"/>
        <v>Ovaltine 285_0.08</v>
      </c>
      <c r="R1007" t="str">
        <f>VLOOKUP(Q1007,Data!D:F,2,0)</f>
        <v>MC7PD_B2B_0720_164</v>
      </c>
    </row>
    <row r="1008" spans="1:18" x14ac:dyDescent="0.25">
      <c r="A1008" s="7" t="s">
        <v>808</v>
      </c>
      <c r="B1008" s="7" t="s">
        <v>768</v>
      </c>
      <c r="C1008" s="7">
        <v>337313</v>
      </c>
      <c r="D1008" s="7" t="s">
        <v>133</v>
      </c>
      <c r="E1008" s="7" t="s">
        <v>240</v>
      </c>
      <c r="F1008" s="7" t="s">
        <v>241</v>
      </c>
      <c r="G1008" s="7" t="s">
        <v>104</v>
      </c>
      <c r="H1008" s="19">
        <v>0.12</v>
      </c>
      <c r="I1008" s="58" t="s">
        <v>1501</v>
      </c>
      <c r="J1008" s="59">
        <v>7669090.9090909082</v>
      </c>
      <c r="K1008" s="59">
        <v>9741818.1818181816</v>
      </c>
      <c r="L1008" s="59">
        <v>2901818.1818181816</v>
      </c>
      <c r="M1008" s="60">
        <v>207272.72727272726</v>
      </c>
      <c r="N1008" s="60">
        <v>3938181.8181818179</v>
      </c>
      <c r="O1008" s="61">
        <f t="shared" si="45"/>
        <v>4900000</v>
      </c>
      <c r="P1008" s="60">
        <f t="shared" si="46"/>
        <v>1900000</v>
      </c>
      <c r="Q1008" t="str">
        <f t="shared" si="47"/>
        <v>Cup yogurt_0.12</v>
      </c>
      <c r="R1008" t="str">
        <f>VLOOKUP(Q1008,Data!D:F,2,0)</f>
        <v>MC7PD_B2B_0720_34</v>
      </c>
    </row>
    <row r="1009" spans="1:18" x14ac:dyDescent="0.25">
      <c r="A1009" s="7" t="s">
        <v>808</v>
      </c>
      <c r="B1009" s="7" t="s">
        <v>768</v>
      </c>
      <c r="C1009" s="7">
        <v>337313</v>
      </c>
      <c r="D1009" s="7" t="s">
        <v>133</v>
      </c>
      <c r="E1009" s="7" t="s">
        <v>240</v>
      </c>
      <c r="F1009" s="7" t="s">
        <v>241</v>
      </c>
      <c r="G1009" s="7" t="s">
        <v>932</v>
      </c>
      <c r="H1009" s="19">
        <v>0.13</v>
      </c>
      <c r="I1009" s="58" t="s">
        <v>1501</v>
      </c>
      <c r="J1009" s="59">
        <v>0</v>
      </c>
      <c r="K1009" s="59">
        <v>0</v>
      </c>
      <c r="L1009" s="59">
        <v>0</v>
      </c>
      <c r="M1009" s="60">
        <v>3504339.0909090908</v>
      </c>
      <c r="N1009" s="60">
        <v>1617387.2727272727</v>
      </c>
      <c r="O1009" s="61">
        <f t="shared" si="45"/>
        <v>1000000</v>
      </c>
      <c r="P1009" s="60">
        <f t="shared" si="46"/>
        <v>400000</v>
      </c>
      <c r="Q1009" t="str">
        <f t="shared" si="47"/>
        <v>Fino_0.13</v>
      </c>
      <c r="R1009" t="str">
        <f>VLOOKUP(Q1009,Data!D:F,2,0)</f>
        <v>MC7PD_B2B_0720_84</v>
      </c>
    </row>
    <row r="1010" spans="1:18" x14ac:dyDescent="0.25">
      <c r="A1010" s="7" t="s">
        <v>808</v>
      </c>
      <c r="B1010" s="7" t="s">
        <v>768</v>
      </c>
      <c r="C1010" s="7">
        <v>337315</v>
      </c>
      <c r="D1010" s="7" t="s">
        <v>814</v>
      </c>
      <c r="E1010" s="7" t="s">
        <v>254</v>
      </c>
      <c r="F1010" s="7" t="s">
        <v>255</v>
      </c>
      <c r="G1010" s="7" t="s">
        <v>932</v>
      </c>
      <c r="H1010" s="19">
        <v>0.13</v>
      </c>
      <c r="I1010" s="58" t="s">
        <v>1714</v>
      </c>
      <c r="J1010" s="59">
        <v>17200788.18181818</v>
      </c>
      <c r="K1010" s="59">
        <v>44478150</v>
      </c>
      <c r="L1010" s="59">
        <v>808693.63636363635</v>
      </c>
      <c r="M1010" s="60">
        <v>0</v>
      </c>
      <c r="N1010" s="60">
        <v>0</v>
      </c>
      <c r="O1010" s="61">
        <f t="shared" si="45"/>
        <v>12500000</v>
      </c>
      <c r="P1010" s="60">
        <f t="shared" si="46"/>
        <v>5400000</v>
      </c>
      <c r="Q1010" t="str">
        <f t="shared" si="47"/>
        <v>Fino_0.13</v>
      </c>
      <c r="R1010" t="str">
        <f>VLOOKUP(Q1010,Data!D:F,2,0)</f>
        <v>MC7PD_B2B_0720_84</v>
      </c>
    </row>
    <row r="1011" spans="1:18" x14ac:dyDescent="0.25">
      <c r="A1011" s="7" t="s">
        <v>808</v>
      </c>
      <c r="B1011" s="7" t="s">
        <v>768</v>
      </c>
      <c r="C1011" s="7">
        <v>337315</v>
      </c>
      <c r="D1011" s="7" t="s">
        <v>814</v>
      </c>
      <c r="E1011" s="7" t="s">
        <v>254</v>
      </c>
      <c r="F1011" s="7" t="s">
        <v>255</v>
      </c>
      <c r="G1011" s="7" t="s">
        <v>106</v>
      </c>
      <c r="H1011" s="19">
        <v>0.09</v>
      </c>
      <c r="I1011" s="58" t="s">
        <v>1714</v>
      </c>
      <c r="J1011" s="59">
        <v>0</v>
      </c>
      <c r="K1011" s="59">
        <v>0</v>
      </c>
      <c r="L1011" s="59">
        <v>0</v>
      </c>
      <c r="M1011" s="60">
        <v>0</v>
      </c>
      <c r="N1011" s="60">
        <v>0</v>
      </c>
      <c r="O1011" s="61">
        <f t="shared" si="45"/>
        <v>0</v>
      </c>
      <c r="P1011" s="60">
        <f t="shared" si="46"/>
        <v>0</v>
      </c>
      <c r="Q1011" t="str">
        <f t="shared" si="47"/>
        <v>Hoan Hao Tin_0.09</v>
      </c>
      <c r="R1011" t="str">
        <f>VLOOKUP(Q1011,Data!D:F,2,0)</f>
        <v>MC7PD_B2B_0720_150</v>
      </c>
    </row>
    <row r="1012" spans="1:18" x14ac:dyDescent="0.25">
      <c r="A1012" s="7" t="s">
        <v>808</v>
      </c>
      <c r="B1012" s="7" t="s">
        <v>768</v>
      </c>
      <c r="C1012" s="7">
        <v>337315</v>
      </c>
      <c r="D1012" s="7" t="s">
        <v>814</v>
      </c>
      <c r="E1012" s="7" t="s">
        <v>256</v>
      </c>
      <c r="F1012" s="7" t="s">
        <v>257</v>
      </c>
      <c r="G1012" s="7" t="s">
        <v>104</v>
      </c>
      <c r="H1012" s="19">
        <v>0.12</v>
      </c>
      <c r="I1012" s="58" t="s">
        <v>1715</v>
      </c>
      <c r="J1012" s="59">
        <v>41454545.454545453</v>
      </c>
      <c r="K1012" s="59">
        <v>26945454.545454543</v>
      </c>
      <c r="L1012" s="59">
        <v>0</v>
      </c>
      <c r="M1012" s="60">
        <v>0</v>
      </c>
      <c r="N1012" s="60">
        <v>0</v>
      </c>
      <c r="O1012" s="61">
        <f t="shared" si="45"/>
        <v>13700000</v>
      </c>
      <c r="P1012" s="60">
        <f t="shared" si="46"/>
        <v>5400000</v>
      </c>
      <c r="Q1012" t="str">
        <f t="shared" si="47"/>
        <v>Cup yogurt_0.12</v>
      </c>
      <c r="R1012" t="str">
        <f>VLOOKUP(Q1012,Data!D:F,2,0)</f>
        <v>MC7PD_B2B_0720_34</v>
      </c>
    </row>
    <row r="1013" spans="1:18" x14ac:dyDescent="0.25">
      <c r="A1013" s="7" t="s">
        <v>808</v>
      </c>
      <c r="B1013" s="7" t="s">
        <v>768</v>
      </c>
      <c r="C1013" s="7">
        <v>337315</v>
      </c>
      <c r="D1013" s="7" t="s">
        <v>814</v>
      </c>
      <c r="E1013" s="7" t="s">
        <v>256</v>
      </c>
      <c r="F1013" s="7" t="s">
        <v>257</v>
      </c>
      <c r="G1013" s="7" t="s">
        <v>932</v>
      </c>
      <c r="H1013" s="19">
        <v>0.13</v>
      </c>
      <c r="I1013" s="58" t="s">
        <v>1715</v>
      </c>
      <c r="J1013" s="59">
        <v>0</v>
      </c>
      <c r="K1013" s="59">
        <v>0</v>
      </c>
      <c r="L1013" s="59">
        <v>0</v>
      </c>
      <c r="M1013" s="60">
        <v>0</v>
      </c>
      <c r="N1013" s="60">
        <v>0</v>
      </c>
      <c r="O1013" s="61">
        <f t="shared" si="45"/>
        <v>0</v>
      </c>
      <c r="P1013" s="60">
        <f t="shared" si="46"/>
        <v>0</v>
      </c>
      <c r="Q1013" t="str">
        <f t="shared" si="47"/>
        <v>Fino_0.13</v>
      </c>
      <c r="R1013" t="str">
        <f>VLOOKUP(Q1013,Data!D:F,2,0)</f>
        <v>MC7PD_B2B_0720_84</v>
      </c>
    </row>
    <row r="1014" spans="1:18" x14ac:dyDescent="0.25">
      <c r="A1014" s="7" t="s">
        <v>808</v>
      </c>
      <c r="B1014" s="7" t="s">
        <v>768</v>
      </c>
      <c r="C1014" s="7">
        <v>337315</v>
      </c>
      <c r="D1014" s="7" t="s">
        <v>814</v>
      </c>
      <c r="E1014" s="7" t="s">
        <v>256</v>
      </c>
      <c r="F1014" s="7" t="s">
        <v>257</v>
      </c>
      <c r="G1014" s="7" t="s">
        <v>105</v>
      </c>
      <c r="H1014" s="19">
        <v>0.1</v>
      </c>
      <c r="I1014" s="58" t="s">
        <v>1715</v>
      </c>
      <c r="J1014" s="59">
        <v>0</v>
      </c>
      <c r="K1014" s="59">
        <v>0</v>
      </c>
      <c r="L1014" s="59">
        <v>192872.72727272726</v>
      </c>
      <c r="M1014" s="60">
        <v>0</v>
      </c>
      <c r="N1014" s="60">
        <v>0</v>
      </c>
      <c r="O1014" s="61">
        <f t="shared" si="45"/>
        <v>0</v>
      </c>
      <c r="P1014" s="60">
        <f t="shared" si="46"/>
        <v>0</v>
      </c>
      <c r="Q1014" t="str">
        <f t="shared" si="47"/>
        <v>Hoan Hao 1L_0.1</v>
      </c>
      <c r="R1014" t="str">
        <f>VLOOKUP(Q1014,Data!D:F,2,0)</f>
        <v>MC7PD_B2B_0720_138</v>
      </c>
    </row>
    <row r="1015" spans="1:18" x14ac:dyDescent="0.25">
      <c r="A1015" s="7" t="s">
        <v>808</v>
      </c>
      <c r="B1015" s="7" t="s">
        <v>768</v>
      </c>
      <c r="C1015" s="7">
        <v>337315</v>
      </c>
      <c r="D1015" s="7" t="s">
        <v>814</v>
      </c>
      <c r="E1015" s="7" t="s">
        <v>258</v>
      </c>
      <c r="F1015" s="7" t="s">
        <v>259</v>
      </c>
      <c r="G1015" s="7" t="s">
        <v>104</v>
      </c>
      <c r="H1015" s="19">
        <v>0.12</v>
      </c>
      <c r="I1015" s="58" t="s">
        <v>1502</v>
      </c>
      <c r="J1015" s="59">
        <v>0</v>
      </c>
      <c r="K1015" s="59">
        <v>207272.72727272726</v>
      </c>
      <c r="L1015" s="59">
        <v>14509090.909090908</v>
      </c>
      <c r="M1015" s="60">
        <v>0</v>
      </c>
      <c r="N1015" s="60">
        <v>0</v>
      </c>
      <c r="O1015" s="61">
        <f t="shared" si="45"/>
        <v>2900000</v>
      </c>
      <c r="P1015" s="60">
        <f t="shared" si="46"/>
        <v>1100000</v>
      </c>
      <c r="Q1015" t="str">
        <f t="shared" si="47"/>
        <v>Cup yogurt_0.12</v>
      </c>
      <c r="R1015" t="str">
        <f>VLOOKUP(Q1015,Data!D:F,2,0)</f>
        <v>MC7PD_B2B_0720_34</v>
      </c>
    </row>
    <row r="1016" spans="1:18" x14ac:dyDescent="0.25">
      <c r="A1016" s="7" t="s">
        <v>808</v>
      </c>
      <c r="B1016" s="7" t="s">
        <v>768</v>
      </c>
      <c r="C1016" s="7">
        <v>337315</v>
      </c>
      <c r="D1016" s="7" t="s">
        <v>814</v>
      </c>
      <c r="E1016" s="7" t="s">
        <v>258</v>
      </c>
      <c r="F1016" s="7" t="s">
        <v>259</v>
      </c>
      <c r="G1016" s="7" t="s">
        <v>932</v>
      </c>
      <c r="H1016" s="19">
        <v>0.13</v>
      </c>
      <c r="I1016" s="58" t="s">
        <v>1502</v>
      </c>
      <c r="J1016" s="59">
        <v>0</v>
      </c>
      <c r="K1016" s="59">
        <v>0</v>
      </c>
      <c r="L1016" s="59">
        <v>0</v>
      </c>
      <c r="M1016" s="60">
        <v>0</v>
      </c>
      <c r="N1016" s="60">
        <v>539129.09090909082</v>
      </c>
      <c r="O1016" s="61">
        <f t="shared" si="45"/>
        <v>100000</v>
      </c>
      <c r="P1016" s="60">
        <f t="shared" si="46"/>
        <v>0</v>
      </c>
      <c r="Q1016" t="str">
        <f t="shared" si="47"/>
        <v>Fino_0.13</v>
      </c>
      <c r="R1016" t="str">
        <f>VLOOKUP(Q1016,Data!D:F,2,0)</f>
        <v>MC7PD_B2B_0720_84</v>
      </c>
    </row>
    <row r="1017" spans="1:18" x14ac:dyDescent="0.25">
      <c r="A1017" s="7" t="s">
        <v>808</v>
      </c>
      <c r="B1017" s="7" t="s">
        <v>768</v>
      </c>
      <c r="C1017" s="7">
        <v>337315</v>
      </c>
      <c r="D1017" s="7" t="s">
        <v>814</v>
      </c>
      <c r="E1017" s="7" t="s">
        <v>258</v>
      </c>
      <c r="F1017" s="7" t="s">
        <v>259</v>
      </c>
      <c r="G1017" s="7" t="s">
        <v>933</v>
      </c>
      <c r="H1017" s="19">
        <v>0.13</v>
      </c>
      <c r="I1017" s="58" t="s">
        <v>1502</v>
      </c>
      <c r="J1017" s="59">
        <v>15593772.727272727</v>
      </c>
      <c r="K1017" s="59">
        <v>9356263.6363636348</v>
      </c>
      <c r="L1017" s="59">
        <v>0</v>
      </c>
      <c r="M1017" s="60">
        <v>0</v>
      </c>
      <c r="N1017" s="60">
        <v>0</v>
      </c>
      <c r="O1017" s="61">
        <f t="shared" si="45"/>
        <v>5000000</v>
      </c>
      <c r="P1017" s="60">
        <f t="shared" si="46"/>
        <v>2100000</v>
      </c>
      <c r="Q1017" t="str">
        <f t="shared" si="47"/>
        <v>Fresh 110/ 180_0.13</v>
      </c>
      <c r="R1017" t="str">
        <f>VLOOKUP(Q1017,Data!D:F,2,0)</f>
        <v>MC7PD_B2B_0720_104</v>
      </c>
    </row>
    <row r="1018" spans="1:18" x14ac:dyDescent="0.25">
      <c r="A1018" s="7" t="s">
        <v>808</v>
      </c>
      <c r="B1018" s="7" t="s">
        <v>768</v>
      </c>
      <c r="C1018" s="7">
        <v>337315</v>
      </c>
      <c r="D1018" s="7" t="s">
        <v>814</v>
      </c>
      <c r="E1018" s="7" t="s">
        <v>258</v>
      </c>
      <c r="F1018" s="7" t="s">
        <v>259</v>
      </c>
      <c r="G1018" s="7" t="s">
        <v>105</v>
      </c>
      <c r="H1018" s="19">
        <v>0.1</v>
      </c>
      <c r="I1018" s="58" t="s">
        <v>1502</v>
      </c>
      <c r="J1018" s="59">
        <v>0</v>
      </c>
      <c r="K1018" s="59">
        <v>0</v>
      </c>
      <c r="L1018" s="59">
        <v>0</v>
      </c>
      <c r="M1018" s="60">
        <v>0</v>
      </c>
      <c r="N1018" s="60">
        <v>289309.09090909088</v>
      </c>
      <c r="O1018" s="61">
        <f t="shared" si="45"/>
        <v>100000</v>
      </c>
      <c r="P1018" s="60">
        <f t="shared" si="46"/>
        <v>0</v>
      </c>
      <c r="Q1018" t="str">
        <f t="shared" si="47"/>
        <v>Hoan Hao 1L_0.1</v>
      </c>
      <c r="R1018" t="str">
        <f>VLOOKUP(Q1018,Data!D:F,2,0)</f>
        <v>MC7PD_B2B_0720_138</v>
      </c>
    </row>
    <row r="1019" spans="1:18" x14ac:dyDescent="0.25">
      <c r="A1019" s="7" t="s">
        <v>808</v>
      </c>
      <c r="B1019" s="7" t="s">
        <v>768</v>
      </c>
      <c r="C1019" s="7">
        <v>337315</v>
      </c>
      <c r="D1019" s="7" t="s">
        <v>814</v>
      </c>
      <c r="E1019" s="7" t="s">
        <v>258</v>
      </c>
      <c r="F1019" s="7" t="s">
        <v>259</v>
      </c>
      <c r="G1019" s="7" t="s">
        <v>110</v>
      </c>
      <c r="H1019" s="19">
        <v>0.08</v>
      </c>
      <c r="I1019" s="58" t="s">
        <v>1502</v>
      </c>
      <c r="J1019" s="59">
        <v>0</v>
      </c>
      <c r="K1019" s="59">
        <v>0</v>
      </c>
      <c r="L1019" s="59">
        <v>0</v>
      </c>
      <c r="M1019" s="60">
        <v>0</v>
      </c>
      <c r="N1019" s="60">
        <v>11978181.818181816</v>
      </c>
      <c r="O1019" s="61">
        <f t="shared" si="45"/>
        <v>2400000</v>
      </c>
      <c r="P1019" s="60">
        <f t="shared" si="46"/>
        <v>600000</v>
      </c>
      <c r="Q1019" t="str">
        <f t="shared" si="47"/>
        <v>Ovaltine 110/ 180_0.08</v>
      </c>
      <c r="R1019" t="str">
        <f>VLOOKUP(Q1019,Data!D:F,2,0)</f>
        <v>MC7PD_B2B_0720_158</v>
      </c>
    </row>
    <row r="1020" spans="1:18" x14ac:dyDescent="0.25">
      <c r="A1020" s="7" t="s">
        <v>808</v>
      </c>
      <c r="B1020" s="7" t="s">
        <v>768</v>
      </c>
      <c r="C1020" s="7">
        <v>337315</v>
      </c>
      <c r="D1020" s="7" t="s">
        <v>814</v>
      </c>
      <c r="E1020" s="7" t="s">
        <v>258</v>
      </c>
      <c r="F1020" s="7" t="s">
        <v>259</v>
      </c>
      <c r="G1020" s="7" t="s">
        <v>113</v>
      </c>
      <c r="H1020" s="19">
        <v>7.0000000000000007E-2</v>
      </c>
      <c r="I1020" s="58" t="s">
        <v>1502</v>
      </c>
      <c r="J1020" s="59">
        <v>0</v>
      </c>
      <c r="K1020" s="59">
        <v>0</v>
      </c>
      <c r="L1020" s="59">
        <v>0</v>
      </c>
      <c r="M1020" s="60">
        <v>0</v>
      </c>
      <c r="N1020" s="60">
        <v>281818.18181818182</v>
      </c>
      <c r="O1020" s="61">
        <f t="shared" si="45"/>
        <v>100000</v>
      </c>
      <c r="P1020" s="60">
        <f t="shared" si="46"/>
        <v>0</v>
      </c>
      <c r="Q1020" t="str">
        <f t="shared" si="47"/>
        <v>YM 110/ 170_0.07</v>
      </c>
      <c r="R1020" t="str">
        <f>VLOOKUP(Q1020,Data!D:F,2,0)</f>
        <v>MC7PD_B2B_0720_180</v>
      </c>
    </row>
    <row r="1021" spans="1:18" x14ac:dyDescent="0.25">
      <c r="A1021" s="7" t="s">
        <v>808</v>
      </c>
      <c r="B1021" s="7" t="s">
        <v>768</v>
      </c>
      <c r="C1021" s="7">
        <v>337315</v>
      </c>
      <c r="D1021" s="7" t="s">
        <v>814</v>
      </c>
      <c r="E1021" s="7" t="s">
        <v>260</v>
      </c>
      <c r="F1021" s="7" t="s">
        <v>261</v>
      </c>
      <c r="G1021" s="7" t="s">
        <v>104</v>
      </c>
      <c r="H1021" s="19">
        <v>0.12</v>
      </c>
      <c r="I1021" s="58" t="s">
        <v>1428</v>
      </c>
      <c r="J1021" s="59">
        <v>10363636.363636363</v>
      </c>
      <c r="K1021" s="59">
        <v>5389090.9090909082</v>
      </c>
      <c r="L1021" s="59">
        <v>16789090.909090906</v>
      </c>
      <c r="M1021" s="60">
        <v>0</v>
      </c>
      <c r="N1021" s="60">
        <v>37516363.636363633</v>
      </c>
      <c r="O1021" s="61">
        <f t="shared" si="45"/>
        <v>14000000</v>
      </c>
      <c r="P1021" s="60">
        <f t="shared" si="46"/>
        <v>5500000</v>
      </c>
      <c r="Q1021" t="str">
        <f t="shared" si="47"/>
        <v>Cup yogurt_0.12</v>
      </c>
      <c r="R1021" t="str">
        <f>VLOOKUP(Q1021,Data!D:F,2,0)</f>
        <v>MC7PD_B2B_0720_34</v>
      </c>
    </row>
    <row r="1022" spans="1:18" x14ac:dyDescent="0.25">
      <c r="A1022" s="7" t="s">
        <v>808</v>
      </c>
      <c r="B1022" s="7" t="s">
        <v>768</v>
      </c>
      <c r="C1022" s="7">
        <v>337315</v>
      </c>
      <c r="D1022" s="7" t="s">
        <v>814</v>
      </c>
      <c r="E1022" s="7" t="s">
        <v>260</v>
      </c>
      <c r="F1022" s="7" t="s">
        <v>261</v>
      </c>
      <c r="G1022" s="7" t="s">
        <v>933</v>
      </c>
      <c r="H1022" s="19">
        <v>0.13</v>
      </c>
      <c r="I1022" s="58" t="s">
        <v>1428</v>
      </c>
      <c r="J1022" s="59">
        <v>21519406.363636363</v>
      </c>
      <c r="K1022" s="59">
        <v>33214732.727272723</v>
      </c>
      <c r="L1022" s="59">
        <v>8108761.8181818174</v>
      </c>
      <c r="M1022" s="60">
        <v>0</v>
      </c>
      <c r="N1022" s="60">
        <v>0</v>
      </c>
      <c r="O1022" s="61">
        <f t="shared" si="45"/>
        <v>12600000</v>
      </c>
      <c r="P1022" s="60">
        <f t="shared" si="46"/>
        <v>5400000</v>
      </c>
      <c r="Q1022" t="str">
        <f t="shared" si="47"/>
        <v>Fresh 110/ 180_0.13</v>
      </c>
      <c r="R1022" t="str">
        <f>VLOOKUP(Q1022,Data!D:F,2,0)</f>
        <v>MC7PD_B2B_0720_104</v>
      </c>
    </row>
    <row r="1023" spans="1:18" x14ac:dyDescent="0.25">
      <c r="A1023" s="7" t="s">
        <v>808</v>
      </c>
      <c r="B1023" s="7" t="s">
        <v>768</v>
      </c>
      <c r="C1023" s="7">
        <v>337315</v>
      </c>
      <c r="D1023" s="7" t="s">
        <v>814</v>
      </c>
      <c r="E1023" s="7" t="s">
        <v>260</v>
      </c>
      <c r="F1023" s="7" t="s">
        <v>261</v>
      </c>
      <c r="G1023" s="7" t="s">
        <v>109</v>
      </c>
      <c r="H1023" s="19">
        <v>0.1</v>
      </c>
      <c r="I1023" s="58" t="s">
        <v>1428</v>
      </c>
      <c r="J1023" s="59">
        <v>15863636.363636361</v>
      </c>
      <c r="K1023" s="59">
        <v>0</v>
      </c>
      <c r="L1023" s="59">
        <v>7138636.3636363633</v>
      </c>
      <c r="M1023" s="60">
        <v>0</v>
      </c>
      <c r="N1023" s="60">
        <v>32520454.545454543</v>
      </c>
      <c r="O1023" s="61">
        <f t="shared" si="45"/>
        <v>11100000</v>
      </c>
      <c r="P1023" s="60">
        <f t="shared" si="46"/>
        <v>3700000</v>
      </c>
      <c r="Q1023" t="str">
        <f t="shared" si="47"/>
        <v>Fristi LAD_0.1</v>
      </c>
      <c r="R1023" t="str">
        <f>VLOOKUP(Q1023,Data!D:F,2,0)</f>
        <v>MC7PD_B2B_0720_133</v>
      </c>
    </row>
    <row r="1024" spans="1:18" x14ac:dyDescent="0.25">
      <c r="A1024" s="7" t="s">
        <v>808</v>
      </c>
      <c r="B1024" s="7" t="s">
        <v>768</v>
      </c>
      <c r="C1024" s="7">
        <v>337315</v>
      </c>
      <c r="D1024" s="7" t="s">
        <v>814</v>
      </c>
      <c r="E1024" s="7" t="s">
        <v>260</v>
      </c>
      <c r="F1024" s="7" t="s">
        <v>261</v>
      </c>
      <c r="G1024" s="7" t="s">
        <v>105</v>
      </c>
      <c r="H1024" s="19">
        <v>0.1</v>
      </c>
      <c r="I1024" s="58" t="s">
        <v>1428</v>
      </c>
      <c r="J1024" s="59">
        <v>0</v>
      </c>
      <c r="K1024" s="59">
        <v>0</v>
      </c>
      <c r="L1024" s="59">
        <v>578618.18181818177</v>
      </c>
      <c r="M1024" s="60">
        <v>5786181.8181818174</v>
      </c>
      <c r="N1024" s="60">
        <v>5207563.6363636358</v>
      </c>
      <c r="O1024" s="61">
        <f t="shared" si="45"/>
        <v>2300000</v>
      </c>
      <c r="P1024" s="60">
        <f t="shared" si="46"/>
        <v>800000</v>
      </c>
      <c r="Q1024" t="str">
        <f t="shared" si="47"/>
        <v>Hoan Hao 1L_0.1</v>
      </c>
      <c r="R1024" t="str">
        <f>VLOOKUP(Q1024,Data!D:F,2,0)</f>
        <v>MC7PD_B2B_0720_138</v>
      </c>
    </row>
    <row r="1025" spans="1:18" x14ac:dyDescent="0.25">
      <c r="A1025" s="7" t="s">
        <v>808</v>
      </c>
      <c r="B1025" s="7" t="s">
        <v>768</v>
      </c>
      <c r="C1025" s="7">
        <v>337315</v>
      </c>
      <c r="D1025" s="7" t="s">
        <v>814</v>
      </c>
      <c r="E1025" s="7" t="s">
        <v>260</v>
      </c>
      <c r="F1025" s="7" t="s">
        <v>261</v>
      </c>
      <c r="G1025" s="7" t="s">
        <v>113</v>
      </c>
      <c r="H1025" s="19">
        <v>7.0000000000000007E-2</v>
      </c>
      <c r="I1025" s="58" t="s">
        <v>1428</v>
      </c>
      <c r="J1025" s="59">
        <v>0</v>
      </c>
      <c r="K1025" s="59">
        <v>0</v>
      </c>
      <c r="L1025" s="59">
        <v>0</v>
      </c>
      <c r="M1025" s="60">
        <v>0</v>
      </c>
      <c r="N1025" s="60">
        <v>0</v>
      </c>
      <c r="O1025" s="61">
        <f t="shared" si="45"/>
        <v>0</v>
      </c>
      <c r="P1025" s="60">
        <f t="shared" si="46"/>
        <v>0</v>
      </c>
      <c r="Q1025" t="str">
        <f t="shared" si="47"/>
        <v>YM 110/ 170_0.07</v>
      </c>
      <c r="R1025" t="str">
        <f>VLOOKUP(Q1025,Data!D:F,2,0)</f>
        <v>MC7PD_B2B_0720_180</v>
      </c>
    </row>
    <row r="1026" spans="1:18" x14ac:dyDescent="0.25">
      <c r="A1026" s="7" t="s">
        <v>808</v>
      </c>
      <c r="B1026" s="7" t="s">
        <v>977</v>
      </c>
      <c r="C1026" s="7">
        <v>337316</v>
      </c>
      <c r="D1026" s="7" t="s">
        <v>817</v>
      </c>
      <c r="E1026" s="7" t="s">
        <v>1190</v>
      </c>
      <c r="F1026" s="7" t="s">
        <v>1191</v>
      </c>
      <c r="G1026" s="15" t="s">
        <v>107</v>
      </c>
      <c r="H1026" s="16">
        <v>7.0000000000000007E-2</v>
      </c>
      <c r="I1026" s="58" t="s">
        <v>1671</v>
      </c>
      <c r="J1026" s="59">
        <v>66339545.454545446</v>
      </c>
      <c r="K1026" s="59">
        <v>47543340.909090906</v>
      </c>
      <c r="L1026" s="59">
        <v>60811249.999999993</v>
      </c>
      <c r="M1026" s="60">
        <v>4592000</v>
      </c>
      <c r="N1026" s="60">
        <v>25255999.999999996</v>
      </c>
      <c r="O1026" s="61">
        <f t="shared" ref="O1026:O1085" si="48">IFERROR(ROUND(AVERAGE(J1026:N1026),-5),0)</f>
        <v>40900000</v>
      </c>
      <c r="P1026" s="60">
        <f t="shared" ref="P1026:P1085" si="49">ROUND(H1026*O1026*3*1.1,-5)</f>
        <v>9400000</v>
      </c>
      <c r="Q1026" t="str">
        <f t="shared" si="47"/>
        <v>DL Gold_0.07</v>
      </c>
      <c r="R1026" t="str">
        <f>VLOOKUP(Q1026,Data!D:F,2,0)</f>
        <v>MC7PD_B2B_0720_59</v>
      </c>
    </row>
    <row r="1027" spans="1:18" x14ac:dyDescent="0.25">
      <c r="A1027" s="7" t="s">
        <v>808</v>
      </c>
      <c r="B1027" s="7" t="s">
        <v>977</v>
      </c>
      <c r="C1027" s="7">
        <v>337316</v>
      </c>
      <c r="D1027" s="7" t="s">
        <v>817</v>
      </c>
      <c r="E1027" s="7" t="s">
        <v>1190</v>
      </c>
      <c r="F1027" s="7" t="s">
        <v>1191</v>
      </c>
      <c r="G1027" s="15" t="s">
        <v>933</v>
      </c>
      <c r="H1027" s="16">
        <v>6.5000000000000002E-2</v>
      </c>
      <c r="I1027" s="58" t="s">
        <v>1671</v>
      </c>
      <c r="J1027" s="59">
        <v>0</v>
      </c>
      <c r="K1027" s="59">
        <v>0</v>
      </c>
      <c r="L1027" s="59">
        <v>0</v>
      </c>
      <c r="M1027" s="60">
        <v>0</v>
      </c>
      <c r="N1027" s="60">
        <v>0</v>
      </c>
      <c r="O1027" s="61">
        <f t="shared" si="48"/>
        <v>0</v>
      </c>
      <c r="P1027" s="60">
        <f t="shared" si="49"/>
        <v>0</v>
      </c>
      <c r="Q1027" t="str">
        <f t="shared" ref="Q1027:Q1090" si="50">G1027&amp;"_"&amp;H1027</f>
        <v>Fresh 110/ 180_0.065</v>
      </c>
      <c r="R1027" t="str">
        <f>VLOOKUP(Q1027,Data!D:F,2,0)</f>
        <v>MC7PD_B2B_0720_94</v>
      </c>
    </row>
    <row r="1028" spans="1:18" x14ac:dyDescent="0.25">
      <c r="A1028" s="7" t="s">
        <v>808</v>
      </c>
      <c r="B1028" s="7" t="s">
        <v>977</v>
      </c>
      <c r="C1028" s="7">
        <v>337316</v>
      </c>
      <c r="D1028" s="7" t="s">
        <v>817</v>
      </c>
      <c r="E1028" s="7" t="s">
        <v>1190</v>
      </c>
      <c r="F1028" s="7" t="s">
        <v>1191</v>
      </c>
      <c r="G1028" s="15" t="s">
        <v>106</v>
      </c>
      <c r="H1028" s="16">
        <v>7.0000000000000007E-2</v>
      </c>
      <c r="I1028" s="58" t="s">
        <v>1671</v>
      </c>
      <c r="J1028" s="59">
        <v>0</v>
      </c>
      <c r="K1028" s="59">
        <v>0</v>
      </c>
      <c r="L1028" s="59">
        <v>0</v>
      </c>
      <c r="M1028" s="60">
        <v>0</v>
      </c>
      <c r="N1028" s="60">
        <v>0</v>
      </c>
      <c r="O1028" s="61">
        <f t="shared" si="48"/>
        <v>0</v>
      </c>
      <c r="P1028" s="60">
        <f t="shared" si="49"/>
        <v>0</v>
      </c>
      <c r="Q1028" t="str">
        <f t="shared" si="50"/>
        <v>Hoan Hao Tin_0.07</v>
      </c>
      <c r="R1028" t="str">
        <f>VLOOKUP(Q1028,Data!D:F,2,0)</f>
        <v>MC7PD_B2B_0720_148</v>
      </c>
    </row>
    <row r="1029" spans="1:18" x14ac:dyDescent="0.25">
      <c r="A1029" s="7" t="s">
        <v>808</v>
      </c>
      <c r="B1029" s="7" t="s">
        <v>768</v>
      </c>
      <c r="C1029" s="7">
        <v>337316</v>
      </c>
      <c r="D1029" s="7" t="s">
        <v>817</v>
      </c>
      <c r="E1029" s="7" t="s">
        <v>262</v>
      </c>
      <c r="F1029" s="7" t="s">
        <v>263</v>
      </c>
      <c r="G1029" s="7" t="s">
        <v>104</v>
      </c>
      <c r="H1029" s="19">
        <v>0.12</v>
      </c>
      <c r="I1029" s="58" t="s">
        <v>1503</v>
      </c>
      <c r="J1029" s="59">
        <v>6218181.8181818174</v>
      </c>
      <c r="K1029" s="59">
        <v>0</v>
      </c>
      <c r="L1029" s="59">
        <v>2072727.2727272725</v>
      </c>
      <c r="M1029" s="60">
        <v>0</v>
      </c>
      <c r="N1029" s="60">
        <v>6218181.8181818174</v>
      </c>
      <c r="O1029" s="61">
        <f t="shared" si="48"/>
        <v>2900000</v>
      </c>
      <c r="P1029" s="60">
        <f t="shared" si="49"/>
        <v>1100000</v>
      </c>
      <c r="Q1029" t="str">
        <f t="shared" si="50"/>
        <v>Cup yogurt_0.12</v>
      </c>
      <c r="R1029" t="str">
        <f>VLOOKUP(Q1029,Data!D:F,2,0)</f>
        <v>MC7PD_B2B_0720_34</v>
      </c>
    </row>
    <row r="1030" spans="1:18" x14ac:dyDescent="0.25">
      <c r="A1030" s="7" t="s">
        <v>808</v>
      </c>
      <c r="B1030" s="7" t="s">
        <v>768</v>
      </c>
      <c r="C1030" s="7">
        <v>337316</v>
      </c>
      <c r="D1030" s="7" t="s">
        <v>817</v>
      </c>
      <c r="E1030" s="7" t="s">
        <v>262</v>
      </c>
      <c r="F1030" s="7" t="s">
        <v>263</v>
      </c>
      <c r="G1030" s="7" t="s">
        <v>932</v>
      </c>
      <c r="H1030" s="19">
        <v>0.13</v>
      </c>
      <c r="I1030" s="58" t="s">
        <v>1503</v>
      </c>
      <c r="J1030" s="59">
        <v>7445101.8181818174</v>
      </c>
      <c r="K1030" s="59">
        <v>8814267.2727272715</v>
      </c>
      <c r="L1030" s="59">
        <v>16802884.545454543</v>
      </c>
      <c r="M1030" s="60">
        <v>1078258.1818181816</v>
      </c>
      <c r="N1030" s="60">
        <v>14286920.909090908</v>
      </c>
      <c r="O1030" s="61">
        <f t="shared" si="48"/>
        <v>9700000</v>
      </c>
      <c r="P1030" s="60">
        <f t="shared" si="49"/>
        <v>4200000</v>
      </c>
      <c r="Q1030" t="str">
        <f t="shared" si="50"/>
        <v>Fino_0.13</v>
      </c>
      <c r="R1030" t="str">
        <f>VLOOKUP(Q1030,Data!D:F,2,0)</f>
        <v>MC7PD_B2B_0720_84</v>
      </c>
    </row>
    <row r="1031" spans="1:18" x14ac:dyDescent="0.25">
      <c r="A1031" s="7" t="s">
        <v>808</v>
      </c>
      <c r="B1031" s="7" t="s">
        <v>768</v>
      </c>
      <c r="C1031" s="7">
        <v>337316</v>
      </c>
      <c r="D1031" s="7" t="s">
        <v>817</v>
      </c>
      <c r="E1031" s="7" t="s">
        <v>262</v>
      </c>
      <c r="F1031" s="7" t="s">
        <v>263</v>
      </c>
      <c r="G1031" s="7" t="s">
        <v>934</v>
      </c>
      <c r="H1031" s="19">
        <v>0.12</v>
      </c>
      <c r="I1031" s="58" t="s">
        <v>1503</v>
      </c>
      <c r="J1031" s="59">
        <v>3313963.6363636362</v>
      </c>
      <c r="K1031" s="59">
        <v>9941890.9090909082</v>
      </c>
      <c r="L1031" s="59">
        <v>1325585.4545454544</v>
      </c>
      <c r="M1031" s="60">
        <v>0</v>
      </c>
      <c r="N1031" s="60">
        <v>4970945.4545454541</v>
      </c>
      <c r="O1031" s="61">
        <f t="shared" si="48"/>
        <v>3900000</v>
      </c>
      <c r="P1031" s="60">
        <f t="shared" si="49"/>
        <v>1500000</v>
      </c>
      <c r="Q1031" t="str">
        <f t="shared" si="50"/>
        <v>Fresh 1L_0.12</v>
      </c>
      <c r="R1031" t="str">
        <f>VLOOKUP(Q1031,Data!D:F,2,0)</f>
        <v>MC7PD_B2B_0720_123</v>
      </c>
    </row>
    <row r="1032" spans="1:18" x14ac:dyDescent="0.25">
      <c r="A1032" s="7" t="s">
        <v>808</v>
      </c>
      <c r="B1032" s="7" t="s">
        <v>768</v>
      </c>
      <c r="C1032" s="7">
        <v>337316</v>
      </c>
      <c r="D1032" s="7" t="s">
        <v>817</v>
      </c>
      <c r="E1032" s="7" t="s">
        <v>262</v>
      </c>
      <c r="F1032" s="7" t="s">
        <v>263</v>
      </c>
      <c r="G1032" s="7" t="s">
        <v>105</v>
      </c>
      <c r="H1032" s="19">
        <v>0.1</v>
      </c>
      <c r="I1032" s="58" t="s">
        <v>1503</v>
      </c>
      <c r="J1032" s="59">
        <v>4538181.8181818174</v>
      </c>
      <c r="K1032" s="59">
        <v>1134545.4545454544</v>
      </c>
      <c r="L1032" s="59">
        <v>1735854.5454545454</v>
      </c>
      <c r="M1032" s="60">
        <v>2314472.7272727271</v>
      </c>
      <c r="N1032" s="60">
        <v>0</v>
      </c>
      <c r="O1032" s="61">
        <f t="shared" si="48"/>
        <v>1900000</v>
      </c>
      <c r="P1032" s="60">
        <f t="shared" si="49"/>
        <v>600000</v>
      </c>
      <c r="Q1032" t="str">
        <f t="shared" si="50"/>
        <v>Hoan Hao 1L_0.1</v>
      </c>
      <c r="R1032" t="str">
        <f>VLOOKUP(Q1032,Data!D:F,2,0)</f>
        <v>MC7PD_B2B_0720_138</v>
      </c>
    </row>
    <row r="1033" spans="1:18" x14ac:dyDescent="0.25">
      <c r="A1033" s="7" t="s">
        <v>808</v>
      </c>
      <c r="B1033" s="7" t="s">
        <v>768</v>
      </c>
      <c r="C1033" s="7">
        <v>337316</v>
      </c>
      <c r="D1033" s="7" t="s">
        <v>817</v>
      </c>
      <c r="E1033" s="7" t="s">
        <v>264</v>
      </c>
      <c r="F1033" s="7" t="s">
        <v>265</v>
      </c>
      <c r="G1033" s="7" t="s">
        <v>104</v>
      </c>
      <c r="H1033" s="19">
        <v>0.12</v>
      </c>
      <c r="I1033" s="58" t="s">
        <v>1504</v>
      </c>
      <c r="J1033" s="59">
        <v>2487272.7272727271</v>
      </c>
      <c r="K1033" s="59">
        <v>6218181.8181818174</v>
      </c>
      <c r="L1033" s="59">
        <v>0</v>
      </c>
      <c r="M1033" s="60">
        <v>0</v>
      </c>
      <c r="N1033" s="60">
        <v>0</v>
      </c>
      <c r="O1033" s="61">
        <f t="shared" si="48"/>
        <v>1700000</v>
      </c>
      <c r="P1033" s="60">
        <f t="shared" si="49"/>
        <v>700000</v>
      </c>
      <c r="Q1033" t="str">
        <f t="shared" si="50"/>
        <v>Cup yogurt_0.12</v>
      </c>
      <c r="R1033" t="str">
        <f>VLOOKUP(Q1033,Data!D:F,2,0)</f>
        <v>MC7PD_B2B_0720_34</v>
      </c>
    </row>
    <row r="1034" spans="1:18" x14ac:dyDescent="0.25">
      <c r="A1034" s="7" t="s">
        <v>808</v>
      </c>
      <c r="B1034" s="7" t="s">
        <v>768</v>
      </c>
      <c r="C1034" s="7">
        <v>337316</v>
      </c>
      <c r="D1034" s="7" t="s">
        <v>817</v>
      </c>
      <c r="E1034" s="7" t="s">
        <v>264</v>
      </c>
      <c r="F1034" s="7" t="s">
        <v>265</v>
      </c>
      <c r="G1034" s="7" t="s">
        <v>934</v>
      </c>
      <c r="H1034" s="19">
        <v>0.12</v>
      </c>
      <c r="I1034" s="58" t="s">
        <v>1504</v>
      </c>
      <c r="J1034" s="59">
        <v>0</v>
      </c>
      <c r="K1034" s="59">
        <v>9941890.9090909082</v>
      </c>
      <c r="L1034" s="59">
        <v>7953512.7272727266</v>
      </c>
      <c r="M1034" s="60">
        <v>1988378.1818181816</v>
      </c>
      <c r="N1034" s="60">
        <v>2651170.9090909087</v>
      </c>
      <c r="O1034" s="61">
        <f t="shared" si="48"/>
        <v>4500000</v>
      </c>
      <c r="P1034" s="60">
        <f t="shared" si="49"/>
        <v>1800000</v>
      </c>
      <c r="Q1034" t="str">
        <f t="shared" si="50"/>
        <v>Fresh 1L_0.12</v>
      </c>
      <c r="R1034" t="str">
        <f>VLOOKUP(Q1034,Data!D:F,2,0)</f>
        <v>MC7PD_B2B_0720_123</v>
      </c>
    </row>
    <row r="1035" spans="1:18" x14ac:dyDescent="0.25">
      <c r="A1035" s="7" t="s">
        <v>808</v>
      </c>
      <c r="B1035" s="7" t="s">
        <v>768</v>
      </c>
      <c r="C1035" s="7">
        <v>337316</v>
      </c>
      <c r="D1035" s="7" t="s">
        <v>817</v>
      </c>
      <c r="E1035" s="7" t="s">
        <v>264</v>
      </c>
      <c r="F1035" s="7" t="s">
        <v>265</v>
      </c>
      <c r="G1035" s="7" t="s">
        <v>105</v>
      </c>
      <c r="H1035" s="19">
        <v>0.1</v>
      </c>
      <c r="I1035" s="58" t="s">
        <v>1504</v>
      </c>
      <c r="J1035" s="59">
        <v>2269090.9090909087</v>
      </c>
      <c r="K1035" s="59">
        <v>6274036.3636363633</v>
      </c>
      <c r="L1035" s="59">
        <v>6943418.1818181816</v>
      </c>
      <c r="M1035" s="60">
        <v>1157236.3636363635</v>
      </c>
      <c r="N1035" s="60">
        <v>1735854.5454545454</v>
      </c>
      <c r="O1035" s="61">
        <f t="shared" si="48"/>
        <v>3700000</v>
      </c>
      <c r="P1035" s="60">
        <f t="shared" si="49"/>
        <v>1200000</v>
      </c>
      <c r="Q1035" t="str">
        <f t="shared" si="50"/>
        <v>Hoan Hao 1L_0.1</v>
      </c>
      <c r="R1035" t="str">
        <f>VLOOKUP(Q1035,Data!D:F,2,0)</f>
        <v>MC7PD_B2B_0720_138</v>
      </c>
    </row>
    <row r="1036" spans="1:18" x14ac:dyDescent="0.25">
      <c r="A1036" s="7" t="s">
        <v>808</v>
      </c>
      <c r="B1036" s="7" t="s">
        <v>768</v>
      </c>
      <c r="C1036" s="7">
        <v>337316</v>
      </c>
      <c r="D1036" s="7" t="s">
        <v>817</v>
      </c>
      <c r="E1036" s="7" t="s">
        <v>266</v>
      </c>
      <c r="F1036" s="7" t="s">
        <v>267</v>
      </c>
      <c r="G1036" s="7" t="s">
        <v>104</v>
      </c>
      <c r="H1036" s="19">
        <v>0.12</v>
      </c>
      <c r="I1036" s="58" t="s">
        <v>1505</v>
      </c>
      <c r="J1036" s="59">
        <v>20727272.727272727</v>
      </c>
      <c r="K1036" s="59">
        <v>18654545.454545453</v>
      </c>
      <c r="L1036" s="59">
        <v>10363636.363636363</v>
      </c>
      <c r="M1036" s="60">
        <v>0</v>
      </c>
      <c r="N1036" s="60">
        <v>0</v>
      </c>
      <c r="O1036" s="61">
        <f t="shared" si="48"/>
        <v>9900000</v>
      </c>
      <c r="P1036" s="60">
        <f t="shared" si="49"/>
        <v>3900000</v>
      </c>
      <c r="Q1036" t="str">
        <f t="shared" si="50"/>
        <v>Cup yogurt_0.12</v>
      </c>
      <c r="R1036" t="str">
        <f>VLOOKUP(Q1036,Data!D:F,2,0)</f>
        <v>MC7PD_B2B_0720_34</v>
      </c>
    </row>
    <row r="1037" spans="1:18" x14ac:dyDescent="0.25">
      <c r="A1037" s="7" t="s">
        <v>808</v>
      </c>
      <c r="B1037" s="7" t="s">
        <v>768</v>
      </c>
      <c r="C1037" s="7">
        <v>337316</v>
      </c>
      <c r="D1037" s="7" t="s">
        <v>817</v>
      </c>
      <c r="E1037" s="7" t="s">
        <v>266</v>
      </c>
      <c r="F1037" s="7" t="s">
        <v>267</v>
      </c>
      <c r="G1037" s="7" t="s">
        <v>934</v>
      </c>
      <c r="H1037" s="19">
        <v>0.12</v>
      </c>
      <c r="I1037" s="58" t="s">
        <v>1505</v>
      </c>
      <c r="J1037" s="59">
        <v>16569818.18181818</v>
      </c>
      <c r="K1037" s="59">
        <v>22534952.727272727</v>
      </c>
      <c r="L1037" s="59">
        <v>0</v>
      </c>
      <c r="M1037" s="60">
        <v>0</v>
      </c>
      <c r="N1037" s="60">
        <v>2319774.5454545454</v>
      </c>
      <c r="O1037" s="61">
        <f t="shared" si="48"/>
        <v>8300000</v>
      </c>
      <c r="P1037" s="60">
        <f t="shared" si="49"/>
        <v>3300000</v>
      </c>
      <c r="Q1037" t="str">
        <f t="shared" si="50"/>
        <v>Fresh 1L_0.12</v>
      </c>
      <c r="R1037" t="str">
        <f>VLOOKUP(Q1037,Data!D:F,2,0)</f>
        <v>MC7PD_B2B_0720_123</v>
      </c>
    </row>
    <row r="1038" spans="1:18" x14ac:dyDescent="0.25">
      <c r="A1038" s="7" t="s">
        <v>808</v>
      </c>
      <c r="B1038" s="7" t="s">
        <v>768</v>
      </c>
      <c r="C1038" s="7">
        <v>337316</v>
      </c>
      <c r="D1038" s="7" t="s">
        <v>817</v>
      </c>
      <c r="E1038" s="7" t="s">
        <v>266</v>
      </c>
      <c r="F1038" s="7" t="s">
        <v>267</v>
      </c>
      <c r="G1038" s="7" t="s">
        <v>105</v>
      </c>
      <c r="H1038" s="19">
        <v>0.1</v>
      </c>
      <c r="I1038" s="58" t="s">
        <v>1505</v>
      </c>
      <c r="J1038" s="59">
        <v>26094545.454545453</v>
      </c>
      <c r="K1038" s="59">
        <v>12729599.999999998</v>
      </c>
      <c r="L1038" s="59">
        <v>0</v>
      </c>
      <c r="M1038" s="60">
        <v>0</v>
      </c>
      <c r="N1038" s="60">
        <v>0</v>
      </c>
      <c r="O1038" s="61">
        <f t="shared" si="48"/>
        <v>7800000</v>
      </c>
      <c r="P1038" s="60">
        <f t="shared" si="49"/>
        <v>2600000</v>
      </c>
      <c r="Q1038" t="str">
        <f t="shared" si="50"/>
        <v>Hoan Hao 1L_0.1</v>
      </c>
      <c r="R1038" t="str">
        <f>VLOOKUP(Q1038,Data!D:F,2,0)</f>
        <v>MC7PD_B2B_0720_138</v>
      </c>
    </row>
    <row r="1039" spans="1:18" x14ac:dyDescent="0.25">
      <c r="A1039" s="7" t="s">
        <v>808</v>
      </c>
      <c r="B1039" s="7" t="s">
        <v>768</v>
      </c>
      <c r="C1039" s="7">
        <v>337316</v>
      </c>
      <c r="D1039" s="7" t="s">
        <v>817</v>
      </c>
      <c r="E1039" s="7" t="s">
        <v>268</v>
      </c>
      <c r="F1039" s="7" t="s">
        <v>269</v>
      </c>
      <c r="G1039" s="7" t="s">
        <v>104</v>
      </c>
      <c r="H1039" s="19">
        <v>0.12</v>
      </c>
      <c r="I1039" s="58" t="s">
        <v>1424</v>
      </c>
      <c r="J1039" s="59">
        <v>0</v>
      </c>
      <c r="K1039" s="59">
        <v>0</v>
      </c>
      <c r="L1039" s="59">
        <v>0</v>
      </c>
      <c r="M1039" s="60">
        <v>0</v>
      </c>
      <c r="N1039" s="60">
        <v>0</v>
      </c>
      <c r="O1039" s="61">
        <f t="shared" si="48"/>
        <v>0</v>
      </c>
      <c r="P1039" s="60">
        <f t="shared" si="49"/>
        <v>0</v>
      </c>
      <c r="Q1039" t="str">
        <f t="shared" si="50"/>
        <v>Cup yogurt_0.12</v>
      </c>
      <c r="R1039" t="str">
        <f>VLOOKUP(Q1039,Data!D:F,2,0)</f>
        <v>MC7PD_B2B_0720_34</v>
      </c>
    </row>
    <row r="1040" spans="1:18" x14ac:dyDescent="0.25">
      <c r="A1040" s="7" t="s">
        <v>808</v>
      </c>
      <c r="B1040" s="7" t="s">
        <v>768</v>
      </c>
      <c r="C1040" s="7">
        <v>337316</v>
      </c>
      <c r="D1040" s="7" t="s">
        <v>817</v>
      </c>
      <c r="E1040" s="7" t="s">
        <v>268</v>
      </c>
      <c r="F1040" s="7" t="s">
        <v>269</v>
      </c>
      <c r="G1040" s="7" t="s">
        <v>933</v>
      </c>
      <c r="H1040" s="19">
        <v>0.13</v>
      </c>
      <c r="I1040" s="58" t="s">
        <v>1424</v>
      </c>
      <c r="J1040" s="59">
        <v>623750.90909090906</v>
      </c>
      <c r="K1040" s="59">
        <v>311875.45454545453</v>
      </c>
      <c r="L1040" s="59">
        <v>1913926.3636363635</v>
      </c>
      <c r="M1040" s="60">
        <v>0</v>
      </c>
      <c r="N1040" s="60">
        <v>0</v>
      </c>
      <c r="O1040" s="61">
        <f t="shared" si="48"/>
        <v>600000</v>
      </c>
      <c r="P1040" s="60">
        <f t="shared" si="49"/>
        <v>300000</v>
      </c>
      <c r="Q1040" t="str">
        <f t="shared" si="50"/>
        <v>Fresh 110/ 180_0.13</v>
      </c>
      <c r="R1040" t="str">
        <f>VLOOKUP(Q1040,Data!D:F,2,0)</f>
        <v>MC7PD_B2B_0720_104</v>
      </c>
    </row>
    <row r="1041" spans="1:18" x14ac:dyDescent="0.25">
      <c r="A1041" s="7" t="s">
        <v>808</v>
      </c>
      <c r="B1041" s="7" t="s">
        <v>768</v>
      </c>
      <c r="C1041" s="7">
        <v>337316</v>
      </c>
      <c r="D1041" s="7" t="s">
        <v>817</v>
      </c>
      <c r="E1041" s="7" t="s">
        <v>268</v>
      </c>
      <c r="F1041" s="7" t="s">
        <v>269</v>
      </c>
      <c r="G1041" s="7" t="s">
        <v>934</v>
      </c>
      <c r="H1041" s="19">
        <v>0.13</v>
      </c>
      <c r="I1041" s="58" t="s">
        <v>1424</v>
      </c>
      <c r="J1041" s="59">
        <v>0</v>
      </c>
      <c r="K1041" s="59">
        <v>0</v>
      </c>
      <c r="L1041" s="59">
        <v>0</v>
      </c>
      <c r="M1041" s="60">
        <v>0</v>
      </c>
      <c r="N1041" s="60">
        <v>0</v>
      </c>
      <c r="O1041" s="61">
        <f t="shared" si="48"/>
        <v>0</v>
      </c>
      <c r="P1041" s="60">
        <f t="shared" si="49"/>
        <v>0</v>
      </c>
      <c r="Q1041" t="str">
        <f t="shared" si="50"/>
        <v>Fresh 1L_0.13</v>
      </c>
      <c r="R1041" t="str">
        <f>VLOOKUP(Q1041,Data!D:F,2,0)</f>
        <v>MC7PD_B2B_0720_125</v>
      </c>
    </row>
    <row r="1042" spans="1:18" x14ac:dyDescent="0.25">
      <c r="A1042" s="7" t="s">
        <v>808</v>
      </c>
      <c r="B1042" s="7" t="s">
        <v>768</v>
      </c>
      <c r="C1042" s="7">
        <v>337316</v>
      </c>
      <c r="D1042" s="7" t="s">
        <v>817</v>
      </c>
      <c r="E1042" s="7" t="s">
        <v>268</v>
      </c>
      <c r="F1042" s="7" t="s">
        <v>269</v>
      </c>
      <c r="G1042" s="7" t="s">
        <v>109</v>
      </c>
      <c r="H1042" s="19">
        <v>0.1</v>
      </c>
      <c r="I1042" s="58" t="s">
        <v>1424</v>
      </c>
      <c r="J1042" s="59">
        <v>0</v>
      </c>
      <c r="K1042" s="59">
        <v>0</v>
      </c>
      <c r="L1042" s="59">
        <v>0</v>
      </c>
      <c r="M1042" s="60">
        <v>0</v>
      </c>
      <c r="N1042" s="60">
        <v>0</v>
      </c>
      <c r="O1042" s="61">
        <f t="shared" si="48"/>
        <v>0</v>
      </c>
      <c r="P1042" s="60">
        <f t="shared" si="49"/>
        <v>0</v>
      </c>
      <c r="Q1042" t="str">
        <f t="shared" si="50"/>
        <v>Fristi LAD_0.1</v>
      </c>
      <c r="R1042" t="str">
        <f>VLOOKUP(Q1042,Data!D:F,2,0)</f>
        <v>MC7PD_B2B_0720_133</v>
      </c>
    </row>
    <row r="1043" spans="1:18" x14ac:dyDescent="0.25">
      <c r="A1043" s="7" t="s">
        <v>808</v>
      </c>
      <c r="B1043" s="7" t="s">
        <v>768</v>
      </c>
      <c r="C1043" s="7">
        <v>337316</v>
      </c>
      <c r="D1043" s="7" t="s">
        <v>817</v>
      </c>
      <c r="E1043" s="7" t="s">
        <v>268</v>
      </c>
      <c r="F1043" s="7" t="s">
        <v>269</v>
      </c>
      <c r="G1043" s="7" t="s">
        <v>105</v>
      </c>
      <c r="H1043" s="19">
        <v>0.1</v>
      </c>
      <c r="I1043" s="58" t="s">
        <v>1424</v>
      </c>
      <c r="J1043" s="59">
        <v>22690909.09090909</v>
      </c>
      <c r="K1043" s="59">
        <v>8055272.7272727266</v>
      </c>
      <c r="L1043" s="59">
        <v>2314472.7272727271</v>
      </c>
      <c r="M1043" s="60">
        <v>2893090.9090909087</v>
      </c>
      <c r="N1043" s="60">
        <v>7522036.3636363633</v>
      </c>
      <c r="O1043" s="61">
        <f t="shared" si="48"/>
        <v>8700000</v>
      </c>
      <c r="P1043" s="60">
        <f t="shared" si="49"/>
        <v>2900000</v>
      </c>
      <c r="Q1043" t="str">
        <f t="shared" si="50"/>
        <v>Hoan Hao 1L_0.1</v>
      </c>
      <c r="R1043" t="str">
        <f>VLOOKUP(Q1043,Data!D:F,2,0)</f>
        <v>MC7PD_B2B_0720_138</v>
      </c>
    </row>
    <row r="1044" spans="1:18" x14ac:dyDescent="0.25">
      <c r="A1044" s="7" t="s">
        <v>808</v>
      </c>
      <c r="B1044" s="7" t="s">
        <v>768</v>
      </c>
      <c r="C1044" s="7">
        <v>337316</v>
      </c>
      <c r="D1044" s="7" t="s">
        <v>817</v>
      </c>
      <c r="E1044" s="7" t="s">
        <v>268</v>
      </c>
      <c r="F1044" s="7" t="s">
        <v>269</v>
      </c>
      <c r="G1044" s="7" t="s">
        <v>110</v>
      </c>
      <c r="H1044" s="19">
        <v>0.08</v>
      </c>
      <c r="I1044" s="58" t="s">
        <v>1424</v>
      </c>
      <c r="J1044" s="59">
        <v>0</v>
      </c>
      <c r="K1044" s="59">
        <v>0</v>
      </c>
      <c r="L1044" s="59">
        <v>3556363.6363636362</v>
      </c>
      <c r="M1044" s="60">
        <v>0</v>
      </c>
      <c r="N1044" s="60">
        <v>0</v>
      </c>
      <c r="O1044" s="61">
        <f t="shared" si="48"/>
        <v>700000</v>
      </c>
      <c r="P1044" s="60">
        <f t="shared" si="49"/>
        <v>200000</v>
      </c>
      <c r="Q1044" t="str">
        <f t="shared" si="50"/>
        <v>Ovaltine 110/ 180_0.08</v>
      </c>
      <c r="R1044" t="str">
        <f>VLOOKUP(Q1044,Data!D:F,2,0)</f>
        <v>MC7PD_B2B_0720_158</v>
      </c>
    </row>
    <row r="1045" spans="1:18" x14ac:dyDescent="0.25">
      <c r="A1045" s="7" t="s">
        <v>808</v>
      </c>
      <c r="B1045" s="7" t="s">
        <v>768</v>
      </c>
      <c r="C1045" s="7">
        <v>337316</v>
      </c>
      <c r="D1045" s="7" t="s">
        <v>817</v>
      </c>
      <c r="E1045" s="7" t="s">
        <v>268</v>
      </c>
      <c r="F1045" s="7" t="s">
        <v>269</v>
      </c>
      <c r="G1045" s="7" t="s">
        <v>113</v>
      </c>
      <c r="H1045" s="19">
        <v>0.08</v>
      </c>
      <c r="I1045" s="58" t="s">
        <v>1424</v>
      </c>
      <c r="J1045" s="59">
        <v>0</v>
      </c>
      <c r="K1045" s="59">
        <v>0</v>
      </c>
      <c r="L1045" s="59">
        <v>3469090.9090909087</v>
      </c>
      <c r="M1045" s="60">
        <v>0</v>
      </c>
      <c r="N1045" s="60">
        <v>0</v>
      </c>
      <c r="O1045" s="61">
        <f t="shared" si="48"/>
        <v>700000</v>
      </c>
      <c r="P1045" s="60">
        <f t="shared" si="49"/>
        <v>200000</v>
      </c>
      <c r="Q1045" t="str">
        <f t="shared" si="50"/>
        <v>YM 110/ 170_0.08</v>
      </c>
      <c r="R1045" t="str">
        <f>VLOOKUP(Q1045,Data!D:F,2,0)</f>
        <v>MC7PD_B2B_0720_181</v>
      </c>
    </row>
    <row r="1046" spans="1:18" x14ac:dyDescent="0.25">
      <c r="A1046" s="7" t="s">
        <v>808</v>
      </c>
      <c r="B1046" s="7" t="s">
        <v>768</v>
      </c>
      <c r="C1046" s="7">
        <v>337316</v>
      </c>
      <c r="D1046" s="7" t="s">
        <v>817</v>
      </c>
      <c r="E1046" s="7" t="s">
        <v>268</v>
      </c>
      <c r="F1046" s="7" t="s">
        <v>269</v>
      </c>
      <c r="G1046" s="7" t="s">
        <v>114</v>
      </c>
      <c r="H1046" s="19">
        <v>0.1</v>
      </c>
      <c r="I1046" s="58" t="s">
        <v>1424</v>
      </c>
      <c r="J1046" s="59">
        <v>0</v>
      </c>
      <c r="K1046" s="59">
        <v>0</v>
      </c>
      <c r="L1046" s="59">
        <v>0</v>
      </c>
      <c r="M1046" s="60">
        <v>0</v>
      </c>
      <c r="N1046" s="60">
        <v>0</v>
      </c>
      <c r="O1046" s="61">
        <f t="shared" si="48"/>
        <v>0</v>
      </c>
      <c r="P1046" s="60">
        <f t="shared" si="49"/>
        <v>0</v>
      </c>
      <c r="Q1046" t="str">
        <f t="shared" si="50"/>
        <v>YM Bottle_0.1</v>
      </c>
      <c r="R1046" t="str">
        <f>VLOOKUP(Q1046,Data!D:F,2,0)</f>
        <v>MC7PD_B2B_0720_194</v>
      </c>
    </row>
    <row r="1047" spans="1:18" x14ac:dyDescent="0.25">
      <c r="A1047" s="7" t="s">
        <v>808</v>
      </c>
      <c r="B1047" s="7" t="s">
        <v>768</v>
      </c>
      <c r="C1047" s="7">
        <v>337344</v>
      </c>
      <c r="D1047" s="7" t="s">
        <v>812</v>
      </c>
      <c r="E1047" s="7" t="s">
        <v>184</v>
      </c>
      <c r="F1047" s="7" t="s">
        <v>185</v>
      </c>
      <c r="G1047" s="7" t="s">
        <v>104</v>
      </c>
      <c r="H1047" s="19">
        <v>0.13</v>
      </c>
      <c r="I1047" s="58" t="s">
        <v>1506</v>
      </c>
      <c r="J1047" s="59">
        <v>0</v>
      </c>
      <c r="K1047" s="59">
        <v>0</v>
      </c>
      <c r="L1047" s="59">
        <v>0</v>
      </c>
      <c r="M1047" s="60">
        <v>0</v>
      </c>
      <c r="N1047" s="60">
        <v>0</v>
      </c>
      <c r="O1047" s="61">
        <f t="shared" si="48"/>
        <v>0</v>
      </c>
      <c r="P1047" s="60">
        <f t="shared" si="49"/>
        <v>0</v>
      </c>
      <c r="Q1047" t="str">
        <f t="shared" si="50"/>
        <v>Cup yogurt_0.13</v>
      </c>
      <c r="R1047" t="str">
        <f>VLOOKUP(Q1047,Data!D:F,2,0)</f>
        <v>MC7PD_B2B_0720_35</v>
      </c>
    </row>
    <row r="1048" spans="1:18" x14ac:dyDescent="0.25">
      <c r="A1048" s="7" t="s">
        <v>808</v>
      </c>
      <c r="B1048" s="7" t="s">
        <v>768</v>
      </c>
      <c r="C1048" s="7">
        <v>337344</v>
      </c>
      <c r="D1048" s="7" t="s">
        <v>812</v>
      </c>
      <c r="E1048" s="7" t="s">
        <v>184</v>
      </c>
      <c r="F1048" s="7" t="s">
        <v>185</v>
      </c>
      <c r="G1048" s="7" t="s">
        <v>932</v>
      </c>
      <c r="H1048" s="19">
        <v>0.14000000000000001</v>
      </c>
      <c r="I1048" s="58" t="s">
        <v>1506</v>
      </c>
      <c r="J1048" s="59">
        <v>0</v>
      </c>
      <c r="K1048" s="59">
        <v>0</v>
      </c>
      <c r="L1048" s="59">
        <v>673909.09090909082</v>
      </c>
      <c r="M1048" s="60">
        <v>0</v>
      </c>
      <c r="N1048" s="60">
        <v>0</v>
      </c>
      <c r="O1048" s="61">
        <f t="shared" si="48"/>
        <v>100000</v>
      </c>
      <c r="P1048" s="60">
        <f t="shared" si="49"/>
        <v>0</v>
      </c>
      <c r="Q1048" t="str">
        <f t="shared" si="50"/>
        <v>Fino_0.14</v>
      </c>
      <c r="R1048" t="str">
        <f>VLOOKUP(Q1048,Data!D:F,2,0)</f>
        <v>MC7PD_B2B_0720_86</v>
      </c>
    </row>
    <row r="1049" spans="1:18" x14ac:dyDescent="0.25">
      <c r="A1049" s="7" t="s">
        <v>808</v>
      </c>
      <c r="B1049" s="7" t="s">
        <v>768</v>
      </c>
      <c r="C1049" s="7">
        <v>337344</v>
      </c>
      <c r="D1049" s="7" t="s">
        <v>812</v>
      </c>
      <c r="E1049" s="7" t="s">
        <v>184</v>
      </c>
      <c r="F1049" s="7" t="s">
        <v>185</v>
      </c>
      <c r="G1049" s="7" t="s">
        <v>934</v>
      </c>
      <c r="H1049" s="19">
        <v>0.06</v>
      </c>
      <c r="I1049" s="58" t="s">
        <v>1506</v>
      </c>
      <c r="J1049" s="59">
        <v>0</v>
      </c>
      <c r="K1049" s="59">
        <v>0</v>
      </c>
      <c r="L1049" s="59">
        <v>0</v>
      </c>
      <c r="M1049" s="60">
        <v>0</v>
      </c>
      <c r="N1049" s="60">
        <v>0</v>
      </c>
      <c r="O1049" s="61">
        <f t="shared" si="48"/>
        <v>0</v>
      </c>
      <c r="P1049" s="60">
        <f t="shared" si="49"/>
        <v>0</v>
      </c>
      <c r="Q1049" t="str">
        <f t="shared" si="50"/>
        <v>Fresh 1L_0.06</v>
      </c>
      <c r="R1049" t="str">
        <f>VLOOKUP(Q1049,Data!D:F,2,0)</f>
        <v>MC7PD_B2B_0720_114</v>
      </c>
    </row>
    <row r="1050" spans="1:18" x14ac:dyDescent="0.25">
      <c r="A1050" s="7" t="s">
        <v>808</v>
      </c>
      <c r="B1050" s="7" t="s">
        <v>768</v>
      </c>
      <c r="C1050" s="7">
        <v>337344</v>
      </c>
      <c r="D1050" s="7" t="s">
        <v>812</v>
      </c>
      <c r="E1050" s="7" t="s">
        <v>184</v>
      </c>
      <c r="F1050" s="7" t="s">
        <v>185</v>
      </c>
      <c r="G1050" s="7" t="s">
        <v>105</v>
      </c>
      <c r="H1050" s="19">
        <v>0.12</v>
      </c>
      <c r="I1050" s="58" t="s">
        <v>1506</v>
      </c>
      <c r="J1050" s="59">
        <v>20421818.18181818</v>
      </c>
      <c r="K1050" s="59">
        <v>30031418.18181818</v>
      </c>
      <c r="L1050" s="59">
        <v>37658400</v>
      </c>
      <c r="M1050" s="60">
        <v>25748509.09090909</v>
      </c>
      <c r="N1050" s="60">
        <v>32402618.18181818</v>
      </c>
      <c r="O1050" s="61">
        <f t="shared" si="48"/>
        <v>29300000</v>
      </c>
      <c r="P1050" s="60">
        <f t="shared" si="49"/>
        <v>11600000</v>
      </c>
      <c r="Q1050" t="str">
        <f t="shared" si="50"/>
        <v>Hoan Hao 1L_0.12</v>
      </c>
      <c r="R1050" t="str">
        <f>VLOOKUP(Q1050,Data!D:F,2,0)</f>
        <v>MC7PD_B2B_0720_140</v>
      </c>
    </row>
    <row r="1051" spans="1:18" x14ac:dyDescent="0.25">
      <c r="A1051" s="7" t="s">
        <v>808</v>
      </c>
      <c r="B1051" s="7" t="s">
        <v>768</v>
      </c>
      <c r="C1051" s="7">
        <v>337344</v>
      </c>
      <c r="D1051" s="7" t="s">
        <v>812</v>
      </c>
      <c r="E1051" s="7" t="s">
        <v>184</v>
      </c>
      <c r="F1051" s="7" t="s">
        <v>185</v>
      </c>
      <c r="G1051" s="7" t="s">
        <v>106</v>
      </c>
      <c r="H1051" s="19">
        <v>0.1</v>
      </c>
      <c r="I1051" s="58" t="s">
        <v>1506</v>
      </c>
      <c r="J1051" s="59">
        <v>14006363.636363635</v>
      </c>
      <c r="K1051" s="59">
        <v>0</v>
      </c>
      <c r="L1051" s="59">
        <v>1379781.8181818181</v>
      </c>
      <c r="M1051" s="60">
        <v>0</v>
      </c>
      <c r="N1051" s="60">
        <v>0</v>
      </c>
      <c r="O1051" s="61">
        <f t="shared" si="48"/>
        <v>3100000</v>
      </c>
      <c r="P1051" s="60">
        <f t="shared" si="49"/>
        <v>1000000</v>
      </c>
      <c r="Q1051" t="str">
        <f t="shared" si="50"/>
        <v>Hoan Hao Tin_0.1</v>
      </c>
      <c r="R1051" t="str">
        <f>VLOOKUP(Q1051,Data!D:F,2,0)</f>
        <v>MC7PD_B2B_0720_151</v>
      </c>
    </row>
    <row r="1052" spans="1:18" x14ac:dyDescent="0.25">
      <c r="A1052" s="7" t="s">
        <v>808</v>
      </c>
      <c r="B1052" s="7" t="s">
        <v>768</v>
      </c>
      <c r="C1052" s="7">
        <v>337344</v>
      </c>
      <c r="D1052" s="7" t="s">
        <v>812</v>
      </c>
      <c r="E1052" s="7" t="s">
        <v>184</v>
      </c>
      <c r="F1052" s="7" t="s">
        <v>185</v>
      </c>
      <c r="G1052" s="9" t="s">
        <v>111</v>
      </c>
      <c r="H1052" s="19">
        <v>0.1</v>
      </c>
      <c r="I1052" s="58" t="s">
        <v>1506</v>
      </c>
      <c r="J1052" s="59">
        <v>4145454.5454545449</v>
      </c>
      <c r="K1052" s="59">
        <v>2798181.8181818179</v>
      </c>
      <c r="L1052" s="59">
        <v>2280000</v>
      </c>
      <c r="M1052" s="60">
        <v>2694545.4545454541</v>
      </c>
      <c r="N1052" s="60">
        <v>14301818.18181818</v>
      </c>
      <c r="O1052" s="61">
        <f t="shared" si="48"/>
        <v>5200000</v>
      </c>
      <c r="P1052" s="60">
        <f t="shared" si="49"/>
        <v>1700000</v>
      </c>
      <c r="Q1052" t="str">
        <f t="shared" si="50"/>
        <v>Ovaltine 285_0.1</v>
      </c>
      <c r="R1052" t="str">
        <f>VLOOKUP(Q1052,Data!D:F,2,0)</f>
        <v>MC7PD_B2B_0720_166</v>
      </c>
    </row>
    <row r="1053" spans="1:18" x14ac:dyDescent="0.25">
      <c r="A1053" s="7" t="s">
        <v>808</v>
      </c>
      <c r="B1053" s="7" t="s">
        <v>768</v>
      </c>
      <c r="C1053" s="7">
        <v>337344</v>
      </c>
      <c r="D1053" s="7" t="s">
        <v>812</v>
      </c>
      <c r="E1053" s="7" t="s">
        <v>184</v>
      </c>
      <c r="F1053" s="7" t="s">
        <v>185</v>
      </c>
      <c r="G1053" s="7" t="s">
        <v>113</v>
      </c>
      <c r="H1053" s="19">
        <v>0.08</v>
      </c>
      <c r="I1053" s="58" t="s">
        <v>1506</v>
      </c>
      <c r="J1053" s="59">
        <v>140901.81818181818</v>
      </c>
      <c r="K1053" s="59">
        <v>0</v>
      </c>
      <c r="L1053" s="59">
        <v>0</v>
      </c>
      <c r="M1053" s="60">
        <v>0</v>
      </c>
      <c r="N1053" s="60">
        <v>0</v>
      </c>
      <c r="O1053" s="61">
        <f t="shared" si="48"/>
        <v>0</v>
      </c>
      <c r="P1053" s="60">
        <f t="shared" si="49"/>
        <v>0</v>
      </c>
      <c r="Q1053" t="str">
        <f t="shared" si="50"/>
        <v>YM 110/ 170_0.08</v>
      </c>
      <c r="R1053" t="str">
        <f>VLOOKUP(Q1053,Data!D:F,2,0)</f>
        <v>MC7PD_B2B_0720_181</v>
      </c>
    </row>
    <row r="1054" spans="1:18" x14ac:dyDescent="0.25">
      <c r="A1054" s="7" t="s">
        <v>808</v>
      </c>
      <c r="B1054" s="7" t="s">
        <v>977</v>
      </c>
      <c r="C1054" s="7">
        <v>337389</v>
      </c>
      <c r="D1054" s="7" t="s">
        <v>1192</v>
      </c>
      <c r="E1054" s="7" t="s">
        <v>1193</v>
      </c>
      <c r="F1054" s="7" t="s">
        <v>1194</v>
      </c>
      <c r="G1054" s="15" t="s">
        <v>931</v>
      </c>
      <c r="H1054" s="16">
        <v>0.09</v>
      </c>
      <c r="I1054" s="62" t="e">
        <v>#N/A</v>
      </c>
      <c r="J1054" s="59">
        <v>0</v>
      </c>
      <c r="K1054" s="59">
        <v>0</v>
      </c>
      <c r="L1054" s="59">
        <v>0</v>
      </c>
      <c r="M1054" s="60">
        <v>0</v>
      </c>
      <c r="N1054" s="60">
        <v>0</v>
      </c>
      <c r="O1054" s="61">
        <f t="shared" si="48"/>
        <v>0</v>
      </c>
      <c r="P1054" s="60">
        <f t="shared" si="49"/>
        <v>0</v>
      </c>
      <c r="Q1054" t="str">
        <f t="shared" si="50"/>
        <v>CK 110/ 170_0.09</v>
      </c>
      <c r="R1054" t="str">
        <f>VLOOKUP(Q1054,Data!D:F,2,0)</f>
        <v>MC7PD_B2B_0720_22</v>
      </c>
    </row>
    <row r="1055" spans="1:18" x14ac:dyDescent="0.25">
      <c r="A1055" s="7" t="s">
        <v>808</v>
      </c>
      <c r="B1055" s="7" t="s">
        <v>977</v>
      </c>
      <c r="C1055" s="7">
        <v>337389</v>
      </c>
      <c r="D1055" s="7" t="s">
        <v>1192</v>
      </c>
      <c r="E1055" s="7" t="s">
        <v>1193</v>
      </c>
      <c r="F1055" s="7" t="s">
        <v>1194</v>
      </c>
      <c r="G1055" s="15" t="s">
        <v>933</v>
      </c>
      <c r="H1055" s="16">
        <v>0.09</v>
      </c>
      <c r="I1055" s="62" t="e">
        <v>#N/A</v>
      </c>
      <c r="J1055" s="59">
        <v>0</v>
      </c>
      <c r="K1055" s="59">
        <v>0</v>
      </c>
      <c r="L1055" s="59">
        <v>0</v>
      </c>
      <c r="M1055" s="60">
        <v>0</v>
      </c>
      <c r="N1055" s="60">
        <v>0</v>
      </c>
      <c r="O1055" s="61">
        <f t="shared" si="48"/>
        <v>0</v>
      </c>
      <c r="P1055" s="60">
        <f t="shared" si="49"/>
        <v>0</v>
      </c>
      <c r="Q1055" t="str">
        <f t="shared" si="50"/>
        <v>Fresh 110/ 180_0.09</v>
      </c>
      <c r="R1055" t="str">
        <f>VLOOKUP(Q1055,Data!D:F,2,0)</f>
        <v>MC7PD_B2B_0720_99</v>
      </c>
    </row>
    <row r="1056" spans="1:18" x14ac:dyDescent="0.25">
      <c r="A1056" s="7" t="s">
        <v>808</v>
      </c>
      <c r="B1056" s="7" t="s">
        <v>977</v>
      </c>
      <c r="C1056" s="7">
        <v>337389</v>
      </c>
      <c r="D1056" s="7" t="s">
        <v>1192</v>
      </c>
      <c r="E1056" s="7" t="s">
        <v>1195</v>
      </c>
      <c r="F1056" s="7" t="s">
        <v>1196</v>
      </c>
      <c r="G1056" s="15" t="s">
        <v>931</v>
      </c>
      <c r="H1056" s="16">
        <v>7.0000000000000007E-2</v>
      </c>
      <c r="I1056" s="58" t="s">
        <v>1436</v>
      </c>
      <c r="J1056" s="59">
        <v>45308945.454545453</v>
      </c>
      <c r="K1056" s="59">
        <v>142439997.27272725</v>
      </c>
      <c r="L1056" s="59">
        <v>121201429.09090908</v>
      </c>
      <c r="M1056" s="60">
        <v>339817090.90909088</v>
      </c>
      <c r="N1056" s="60">
        <v>0</v>
      </c>
      <c r="O1056" s="61">
        <f t="shared" si="48"/>
        <v>129800000</v>
      </c>
      <c r="P1056" s="60">
        <f t="shared" si="49"/>
        <v>30000000</v>
      </c>
      <c r="Q1056" t="str">
        <f t="shared" si="50"/>
        <v>CK 110/ 170_0.07</v>
      </c>
      <c r="R1056" t="str">
        <f>VLOOKUP(Q1056,Data!D:F,2,0)</f>
        <v>MC7PD_B2B_0720_19</v>
      </c>
    </row>
    <row r="1057" spans="1:18" x14ac:dyDescent="0.25">
      <c r="A1057" s="7" t="s">
        <v>808</v>
      </c>
      <c r="B1057" s="7" t="s">
        <v>977</v>
      </c>
      <c r="C1057" s="7">
        <v>337389</v>
      </c>
      <c r="D1057" s="7" t="s">
        <v>1192</v>
      </c>
      <c r="E1057" s="7" t="s">
        <v>1195</v>
      </c>
      <c r="F1057" s="7" t="s">
        <v>1196</v>
      </c>
      <c r="G1057" s="15" t="s">
        <v>932</v>
      </c>
      <c r="H1057" s="16">
        <v>0.14000000000000001</v>
      </c>
      <c r="I1057" s="58" t="s">
        <v>1436</v>
      </c>
      <c r="J1057" s="59">
        <v>89854863.636363626</v>
      </c>
      <c r="K1057" s="59">
        <v>44670703.636363633</v>
      </c>
      <c r="L1057" s="59">
        <v>479824890.90909088</v>
      </c>
      <c r="M1057" s="60">
        <v>757476372.72727263</v>
      </c>
      <c r="N1057" s="60">
        <v>0</v>
      </c>
      <c r="O1057" s="61">
        <f t="shared" si="48"/>
        <v>274400000</v>
      </c>
      <c r="P1057" s="60">
        <f t="shared" si="49"/>
        <v>126800000</v>
      </c>
      <c r="Q1057" t="str">
        <f t="shared" si="50"/>
        <v>Fino_0.14</v>
      </c>
      <c r="R1057" t="str">
        <f>VLOOKUP(Q1057,Data!D:F,2,0)</f>
        <v>MC7PD_B2B_0720_86</v>
      </c>
    </row>
    <row r="1058" spans="1:18" x14ac:dyDescent="0.25">
      <c r="A1058" s="7" t="s">
        <v>808</v>
      </c>
      <c r="B1058" s="7" t="s">
        <v>977</v>
      </c>
      <c r="C1058" s="7">
        <v>337389</v>
      </c>
      <c r="D1058" s="7" t="s">
        <v>1192</v>
      </c>
      <c r="E1058" s="7" t="s">
        <v>1195</v>
      </c>
      <c r="F1058" s="7" t="s">
        <v>1196</v>
      </c>
      <c r="G1058" s="15" t="s">
        <v>933</v>
      </c>
      <c r="H1058" s="16">
        <v>0.12</v>
      </c>
      <c r="I1058" s="58" t="s">
        <v>1436</v>
      </c>
      <c r="J1058" s="59">
        <v>380488054.5454545</v>
      </c>
      <c r="K1058" s="59">
        <v>288172920</v>
      </c>
      <c r="L1058" s="59">
        <v>609716513.63636363</v>
      </c>
      <c r="M1058" s="60">
        <v>290044172.72727269</v>
      </c>
      <c r="N1058" s="60">
        <v>0</v>
      </c>
      <c r="O1058" s="61">
        <f t="shared" si="48"/>
        <v>313700000</v>
      </c>
      <c r="P1058" s="60">
        <f t="shared" si="49"/>
        <v>124200000</v>
      </c>
      <c r="Q1058" t="str">
        <f t="shared" si="50"/>
        <v>Fresh 110/ 180_0.12</v>
      </c>
      <c r="R1058" t="str">
        <f>VLOOKUP(Q1058,Data!D:F,2,0)</f>
        <v>MC7PD_B2B_0720_103</v>
      </c>
    </row>
    <row r="1059" spans="1:18" x14ac:dyDescent="0.25">
      <c r="A1059" s="7" t="s">
        <v>808</v>
      </c>
      <c r="B1059" s="7" t="s">
        <v>977</v>
      </c>
      <c r="C1059" s="7">
        <v>337389</v>
      </c>
      <c r="D1059" s="7" t="s">
        <v>1192</v>
      </c>
      <c r="E1059" s="7" t="s">
        <v>1195</v>
      </c>
      <c r="F1059" s="7" t="s">
        <v>1196</v>
      </c>
      <c r="G1059" s="15" t="s">
        <v>113</v>
      </c>
      <c r="H1059" s="16">
        <v>0.1</v>
      </c>
      <c r="I1059" s="58" t="s">
        <v>1436</v>
      </c>
      <c r="J1059" s="59">
        <v>1546054545.4545453</v>
      </c>
      <c r="K1059" s="59">
        <v>1271563621.8181818</v>
      </c>
      <c r="L1059" s="59">
        <v>0</v>
      </c>
      <c r="M1059" s="60">
        <v>0</v>
      </c>
      <c r="N1059" s="60">
        <v>0</v>
      </c>
      <c r="O1059" s="61">
        <f t="shared" si="48"/>
        <v>563500000</v>
      </c>
      <c r="P1059" s="60">
        <f t="shared" si="49"/>
        <v>186000000</v>
      </c>
      <c r="Q1059" t="str">
        <f t="shared" si="50"/>
        <v>YM 110/ 170_0.1</v>
      </c>
      <c r="R1059" t="str">
        <f>VLOOKUP(Q1059,Data!D:F,2,0)</f>
        <v>MC7PD_B2B_0720_184</v>
      </c>
    </row>
    <row r="1060" spans="1:18" x14ac:dyDescent="0.25">
      <c r="A1060" s="7" t="s">
        <v>808</v>
      </c>
      <c r="B1060" s="7" t="s">
        <v>768</v>
      </c>
      <c r="C1060" s="7">
        <v>337391</v>
      </c>
      <c r="D1060" s="7" t="s">
        <v>823</v>
      </c>
      <c r="E1060" s="7" t="s">
        <v>824</v>
      </c>
      <c r="F1060" s="7" t="s">
        <v>825</v>
      </c>
      <c r="G1060" s="7" t="s">
        <v>104</v>
      </c>
      <c r="H1060" s="19">
        <v>0.13</v>
      </c>
      <c r="I1060" s="58" t="s">
        <v>1507</v>
      </c>
      <c r="J1060" s="59">
        <v>2487272.7272727271</v>
      </c>
      <c r="K1060" s="59">
        <v>9327272.7272727266</v>
      </c>
      <c r="L1060" s="59">
        <v>2072727.2727272725</v>
      </c>
      <c r="M1060" s="60">
        <v>0</v>
      </c>
      <c r="N1060" s="60">
        <v>9120000</v>
      </c>
      <c r="O1060" s="61">
        <f t="shared" si="48"/>
        <v>4600000</v>
      </c>
      <c r="P1060" s="60">
        <f t="shared" si="49"/>
        <v>2000000</v>
      </c>
      <c r="Q1060" t="str">
        <f t="shared" si="50"/>
        <v>Cup yogurt_0.13</v>
      </c>
      <c r="R1060" t="str">
        <f>VLOOKUP(Q1060,Data!D:F,2,0)</f>
        <v>MC7PD_B2B_0720_35</v>
      </c>
    </row>
    <row r="1061" spans="1:18" x14ac:dyDescent="0.25">
      <c r="A1061" s="7" t="s">
        <v>808</v>
      </c>
      <c r="B1061" s="7" t="s">
        <v>768</v>
      </c>
      <c r="C1061" s="7">
        <v>337391</v>
      </c>
      <c r="D1061" s="7" t="s">
        <v>823</v>
      </c>
      <c r="E1061" s="7" t="s">
        <v>824</v>
      </c>
      <c r="F1061" s="7" t="s">
        <v>825</v>
      </c>
      <c r="G1061" s="7" t="s">
        <v>934</v>
      </c>
      <c r="H1061" s="19">
        <v>0.12</v>
      </c>
      <c r="I1061" s="58" t="s">
        <v>1507</v>
      </c>
      <c r="J1061" s="59">
        <v>0</v>
      </c>
      <c r="K1061" s="59">
        <v>0</v>
      </c>
      <c r="L1061" s="59">
        <v>0</v>
      </c>
      <c r="M1061" s="60">
        <v>0</v>
      </c>
      <c r="N1061" s="60">
        <v>0</v>
      </c>
      <c r="O1061" s="61">
        <f t="shared" si="48"/>
        <v>0</v>
      </c>
      <c r="P1061" s="60">
        <f t="shared" si="49"/>
        <v>0</v>
      </c>
      <c r="Q1061" t="str">
        <f t="shared" si="50"/>
        <v>Fresh 1L_0.12</v>
      </c>
      <c r="R1061" t="str">
        <f>VLOOKUP(Q1061,Data!D:F,2,0)</f>
        <v>MC7PD_B2B_0720_123</v>
      </c>
    </row>
    <row r="1062" spans="1:18" x14ac:dyDescent="0.25">
      <c r="A1062" s="7" t="s">
        <v>808</v>
      </c>
      <c r="B1062" s="7" t="s">
        <v>768</v>
      </c>
      <c r="C1062" s="7">
        <v>337391</v>
      </c>
      <c r="D1062" s="7" t="s">
        <v>823</v>
      </c>
      <c r="E1062" s="7" t="s">
        <v>824</v>
      </c>
      <c r="F1062" s="7" t="s">
        <v>825</v>
      </c>
      <c r="G1062" s="7" t="s">
        <v>106</v>
      </c>
      <c r="H1062" s="19">
        <v>0.1</v>
      </c>
      <c r="I1062" s="58" t="s">
        <v>1507</v>
      </c>
      <c r="J1062" s="59">
        <v>0</v>
      </c>
      <c r="K1062" s="59">
        <v>0</v>
      </c>
      <c r="L1062" s="59">
        <v>0</v>
      </c>
      <c r="M1062" s="60">
        <v>0</v>
      </c>
      <c r="N1062" s="60">
        <v>0</v>
      </c>
      <c r="O1062" s="61">
        <f t="shared" si="48"/>
        <v>0</v>
      </c>
      <c r="P1062" s="60">
        <f t="shared" si="49"/>
        <v>0</v>
      </c>
      <c r="Q1062" t="str">
        <f t="shared" si="50"/>
        <v>Hoan Hao Tin_0.1</v>
      </c>
      <c r="R1062" t="str">
        <f>VLOOKUP(Q1062,Data!D:F,2,0)</f>
        <v>MC7PD_B2B_0720_151</v>
      </c>
    </row>
    <row r="1063" spans="1:18" x14ac:dyDescent="0.25">
      <c r="A1063" s="7" t="s">
        <v>808</v>
      </c>
      <c r="B1063" s="7" t="s">
        <v>768</v>
      </c>
      <c r="C1063" s="7">
        <v>337391</v>
      </c>
      <c r="D1063" s="7" t="s">
        <v>823</v>
      </c>
      <c r="E1063" s="7" t="s">
        <v>824</v>
      </c>
      <c r="F1063" s="7" t="s">
        <v>825</v>
      </c>
      <c r="G1063" s="7" t="s">
        <v>113</v>
      </c>
      <c r="H1063" s="19">
        <v>0.08</v>
      </c>
      <c r="I1063" s="58" t="s">
        <v>1507</v>
      </c>
      <c r="J1063" s="59">
        <v>0</v>
      </c>
      <c r="K1063" s="59">
        <v>0</v>
      </c>
      <c r="L1063" s="59">
        <v>0</v>
      </c>
      <c r="M1063" s="60">
        <v>0</v>
      </c>
      <c r="N1063" s="60">
        <v>0</v>
      </c>
      <c r="O1063" s="61">
        <f t="shared" si="48"/>
        <v>0</v>
      </c>
      <c r="P1063" s="60">
        <f t="shared" si="49"/>
        <v>0</v>
      </c>
      <c r="Q1063" t="str">
        <f t="shared" si="50"/>
        <v>YM 110/ 170_0.08</v>
      </c>
      <c r="R1063" t="str">
        <f>VLOOKUP(Q1063,Data!D:F,2,0)</f>
        <v>MC7PD_B2B_0720_181</v>
      </c>
    </row>
    <row r="1064" spans="1:18" x14ac:dyDescent="0.25">
      <c r="A1064" s="7" t="s">
        <v>808</v>
      </c>
      <c r="B1064" s="7" t="s">
        <v>768</v>
      </c>
      <c r="C1064" s="7">
        <v>337391</v>
      </c>
      <c r="D1064" s="7" t="s">
        <v>819</v>
      </c>
      <c r="E1064" s="7" t="s">
        <v>270</v>
      </c>
      <c r="F1064" s="7" t="s">
        <v>271</v>
      </c>
      <c r="G1064" s="7" t="s">
        <v>104</v>
      </c>
      <c r="H1064" s="19">
        <v>0.12</v>
      </c>
      <c r="I1064" s="58" t="s">
        <v>1508</v>
      </c>
      <c r="J1064" s="59">
        <v>829090.90909090906</v>
      </c>
      <c r="K1064" s="59">
        <v>3109090.9090909087</v>
      </c>
      <c r="L1064" s="59">
        <v>10363636.363636363</v>
      </c>
      <c r="M1064" s="60">
        <v>5803636.3636363633</v>
      </c>
      <c r="N1064" s="60">
        <v>8290909.0909090899</v>
      </c>
      <c r="O1064" s="61">
        <f t="shared" si="48"/>
        <v>5700000</v>
      </c>
      <c r="P1064" s="60">
        <f t="shared" si="49"/>
        <v>2300000</v>
      </c>
      <c r="Q1064" t="str">
        <f t="shared" si="50"/>
        <v>Cup yogurt_0.12</v>
      </c>
      <c r="R1064" t="str">
        <f>VLOOKUP(Q1064,Data!D:F,2,0)</f>
        <v>MC7PD_B2B_0720_34</v>
      </c>
    </row>
    <row r="1065" spans="1:18" x14ac:dyDescent="0.25">
      <c r="A1065" s="7" t="s">
        <v>808</v>
      </c>
      <c r="B1065" s="7" t="s">
        <v>768</v>
      </c>
      <c r="C1065" s="7">
        <v>337391</v>
      </c>
      <c r="D1065" s="7" t="s">
        <v>819</v>
      </c>
      <c r="E1065" s="7" t="s">
        <v>270</v>
      </c>
      <c r="F1065" s="7" t="s">
        <v>271</v>
      </c>
      <c r="G1065" s="7" t="s">
        <v>933</v>
      </c>
      <c r="H1065" s="19">
        <v>0.13</v>
      </c>
      <c r="I1065" s="58" t="s">
        <v>1508</v>
      </c>
      <c r="J1065" s="59">
        <v>0</v>
      </c>
      <c r="K1065" s="59">
        <v>0</v>
      </c>
      <c r="L1065" s="59">
        <v>0</v>
      </c>
      <c r="M1065" s="60">
        <v>0</v>
      </c>
      <c r="N1065" s="60">
        <v>0</v>
      </c>
      <c r="O1065" s="61">
        <f t="shared" si="48"/>
        <v>0</v>
      </c>
      <c r="P1065" s="60">
        <f t="shared" si="49"/>
        <v>0</v>
      </c>
      <c r="Q1065" t="str">
        <f t="shared" si="50"/>
        <v>Fresh 110/ 180_0.13</v>
      </c>
      <c r="R1065" t="str">
        <f>VLOOKUP(Q1065,Data!D:F,2,0)</f>
        <v>MC7PD_B2B_0720_104</v>
      </c>
    </row>
    <row r="1066" spans="1:18" x14ac:dyDescent="0.25">
      <c r="A1066" s="7" t="s">
        <v>808</v>
      </c>
      <c r="B1066" s="7" t="s">
        <v>768</v>
      </c>
      <c r="C1066" s="7">
        <v>337391</v>
      </c>
      <c r="D1066" s="7" t="s">
        <v>819</v>
      </c>
      <c r="E1066" s="7" t="s">
        <v>270</v>
      </c>
      <c r="F1066" s="7" t="s">
        <v>271</v>
      </c>
      <c r="G1066" s="7" t="s">
        <v>105</v>
      </c>
      <c r="H1066" s="19">
        <v>0.1</v>
      </c>
      <c r="I1066" s="58" t="s">
        <v>1508</v>
      </c>
      <c r="J1066" s="59">
        <v>1181818.1818181816</v>
      </c>
      <c r="K1066" s="59">
        <v>7570254.5454545449</v>
      </c>
      <c r="L1066" s="59">
        <v>2555563.6363636362</v>
      </c>
      <c r="M1066" s="60">
        <v>0</v>
      </c>
      <c r="N1066" s="60">
        <v>1205454.5454545454</v>
      </c>
      <c r="O1066" s="61">
        <f t="shared" si="48"/>
        <v>2500000</v>
      </c>
      <c r="P1066" s="60">
        <f t="shared" si="49"/>
        <v>800000</v>
      </c>
      <c r="Q1066" t="str">
        <f t="shared" si="50"/>
        <v>Hoan Hao 1L_0.1</v>
      </c>
      <c r="R1066" t="str">
        <f>VLOOKUP(Q1066,Data!D:F,2,0)</f>
        <v>MC7PD_B2B_0720_138</v>
      </c>
    </row>
    <row r="1067" spans="1:18" x14ac:dyDescent="0.25">
      <c r="A1067" s="7" t="s">
        <v>808</v>
      </c>
      <c r="B1067" s="7" t="s">
        <v>768</v>
      </c>
      <c r="C1067" s="7">
        <v>337391</v>
      </c>
      <c r="D1067" s="7" t="s">
        <v>819</v>
      </c>
      <c r="E1067" s="7" t="s">
        <v>270</v>
      </c>
      <c r="F1067" s="7" t="s">
        <v>271</v>
      </c>
      <c r="G1067" s="7" t="s">
        <v>113</v>
      </c>
      <c r="H1067" s="19">
        <v>7.0000000000000007E-2</v>
      </c>
      <c r="I1067" s="58" t="s">
        <v>1508</v>
      </c>
      <c r="J1067" s="59">
        <v>0</v>
      </c>
      <c r="K1067" s="59">
        <v>281818.18181818182</v>
      </c>
      <c r="L1067" s="59">
        <v>0</v>
      </c>
      <c r="M1067" s="60">
        <v>0</v>
      </c>
      <c r="N1067" s="60">
        <v>0</v>
      </c>
      <c r="O1067" s="61">
        <f t="shared" si="48"/>
        <v>100000</v>
      </c>
      <c r="P1067" s="60">
        <f t="shared" si="49"/>
        <v>0</v>
      </c>
      <c r="Q1067" t="str">
        <f t="shared" si="50"/>
        <v>YM 110/ 170_0.07</v>
      </c>
      <c r="R1067" t="str">
        <f>VLOOKUP(Q1067,Data!D:F,2,0)</f>
        <v>MC7PD_B2B_0720_180</v>
      </c>
    </row>
    <row r="1068" spans="1:18" x14ac:dyDescent="0.25">
      <c r="A1068" s="7" t="s">
        <v>808</v>
      </c>
      <c r="B1068" s="7" t="s">
        <v>768</v>
      </c>
      <c r="C1068" s="7">
        <v>337391</v>
      </c>
      <c r="D1068" s="7" t="s">
        <v>819</v>
      </c>
      <c r="E1068" s="7" t="s">
        <v>272</v>
      </c>
      <c r="F1068" s="7" t="s">
        <v>273</v>
      </c>
      <c r="G1068" s="7" t="s">
        <v>931</v>
      </c>
      <c r="H1068" s="19">
        <v>0.14000000000000001</v>
      </c>
      <c r="I1068" s="58" t="s">
        <v>1509</v>
      </c>
      <c r="J1068" s="59">
        <v>3181180.9090909087</v>
      </c>
      <c r="K1068" s="59">
        <v>7168909.0909090899</v>
      </c>
      <c r="L1068" s="59">
        <v>5376681.8181818174</v>
      </c>
      <c r="M1068" s="60">
        <v>0</v>
      </c>
      <c r="N1068" s="60">
        <v>0</v>
      </c>
      <c r="O1068" s="61">
        <f t="shared" si="48"/>
        <v>3100000</v>
      </c>
      <c r="P1068" s="60">
        <f t="shared" si="49"/>
        <v>1400000</v>
      </c>
      <c r="Q1068" t="str">
        <f t="shared" si="50"/>
        <v>CK 110/ 170_0.14</v>
      </c>
      <c r="R1068" t="str">
        <f>VLOOKUP(Q1068,Data!D:F,2,0)</f>
        <v>MC7PD_B2B_0720_27</v>
      </c>
    </row>
    <row r="1069" spans="1:18" x14ac:dyDescent="0.25">
      <c r="A1069" s="7" t="s">
        <v>808</v>
      </c>
      <c r="B1069" s="7" t="s">
        <v>768</v>
      </c>
      <c r="C1069" s="7">
        <v>337391</v>
      </c>
      <c r="D1069" s="7" t="s">
        <v>819</v>
      </c>
      <c r="E1069" s="7" t="s">
        <v>272</v>
      </c>
      <c r="F1069" s="7" t="s">
        <v>273</v>
      </c>
      <c r="G1069" s="7" t="s">
        <v>104</v>
      </c>
      <c r="H1069" s="19">
        <v>0.13</v>
      </c>
      <c r="I1069" s="58" t="s">
        <v>1509</v>
      </c>
      <c r="J1069" s="59">
        <v>0</v>
      </c>
      <c r="K1069" s="59">
        <v>0</v>
      </c>
      <c r="L1069" s="59">
        <v>0</v>
      </c>
      <c r="M1069" s="60">
        <v>0</v>
      </c>
      <c r="N1069" s="60">
        <v>0</v>
      </c>
      <c r="O1069" s="61">
        <f t="shared" si="48"/>
        <v>0</v>
      </c>
      <c r="P1069" s="60">
        <f t="shared" si="49"/>
        <v>0</v>
      </c>
      <c r="Q1069" t="str">
        <f t="shared" si="50"/>
        <v>Cup yogurt_0.13</v>
      </c>
      <c r="R1069" t="str">
        <f>VLOOKUP(Q1069,Data!D:F,2,0)</f>
        <v>MC7PD_B2B_0720_35</v>
      </c>
    </row>
    <row r="1070" spans="1:18" x14ac:dyDescent="0.25">
      <c r="A1070" s="7" t="s">
        <v>808</v>
      </c>
      <c r="B1070" s="7" t="s">
        <v>768</v>
      </c>
      <c r="C1070" s="7">
        <v>337391</v>
      </c>
      <c r="D1070" s="7" t="s">
        <v>819</v>
      </c>
      <c r="E1070" s="7" t="s">
        <v>272</v>
      </c>
      <c r="F1070" s="7" t="s">
        <v>273</v>
      </c>
      <c r="G1070" s="7" t="s">
        <v>932</v>
      </c>
      <c r="H1070" s="19">
        <v>0.13</v>
      </c>
      <c r="I1070" s="58" t="s">
        <v>1509</v>
      </c>
      <c r="J1070" s="59">
        <v>0</v>
      </c>
      <c r="K1070" s="59">
        <v>0</v>
      </c>
      <c r="L1070" s="59">
        <v>0</v>
      </c>
      <c r="M1070" s="60">
        <v>0</v>
      </c>
      <c r="N1070" s="60">
        <v>0</v>
      </c>
      <c r="O1070" s="61">
        <f t="shared" si="48"/>
        <v>0</v>
      </c>
      <c r="P1070" s="60">
        <f t="shared" si="49"/>
        <v>0</v>
      </c>
      <c r="Q1070" t="str">
        <f t="shared" si="50"/>
        <v>Fino_0.13</v>
      </c>
      <c r="R1070" t="str">
        <f>VLOOKUP(Q1070,Data!D:F,2,0)</f>
        <v>MC7PD_B2B_0720_84</v>
      </c>
    </row>
    <row r="1071" spans="1:18" x14ac:dyDescent="0.25">
      <c r="A1071" s="7" t="s">
        <v>808</v>
      </c>
      <c r="B1071" s="7" t="s">
        <v>768</v>
      </c>
      <c r="C1071" s="7">
        <v>337391</v>
      </c>
      <c r="D1071" s="7" t="s">
        <v>819</v>
      </c>
      <c r="E1071" s="7" t="s">
        <v>272</v>
      </c>
      <c r="F1071" s="7" t="s">
        <v>273</v>
      </c>
      <c r="G1071" s="7" t="s">
        <v>933</v>
      </c>
      <c r="H1071" s="19">
        <v>0.13</v>
      </c>
      <c r="I1071" s="58" t="s">
        <v>1509</v>
      </c>
      <c r="J1071" s="59">
        <v>0</v>
      </c>
      <c r="K1071" s="59">
        <v>0</v>
      </c>
      <c r="L1071" s="59">
        <v>0</v>
      </c>
      <c r="M1071" s="60">
        <v>0</v>
      </c>
      <c r="N1071" s="60">
        <v>819410.90909090906</v>
      </c>
      <c r="O1071" s="61">
        <f t="shared" si="48"/>
        <v>200000</v>
      </c>
      <c r="P1071" s="60">
        <f t="shared" si="49"/>
        <v>100000</v>
      </c>
      <c r="Q1071" t="str">
        <f t="shared" si="50"/>
        <v>Fresh 110/ 180_0.13</v>
      </c>
      <c r="R1071" t="str">
        <f>VLOOKUP(Q1071,Data!D:F,2,0)</f>
        <v>MC7PD_B2B_0720_104</v>
      </c>
    </row>
    <row r="1072" spans="1:18" x14ac:dyDescent="0.25">
      <c r="A1072" s="7" t="s">
        <v>808</v>
      </c>
      <c r="B1072" s="7" t="s">
        <v>768</v>
      </c>
      <c r="C1072" s="7">
        <v>337391</v>
      </c>
      <c r="D1072" s="7" t="s">
        <v>819</v>
      </c>
      <c r="E1072" s="7" t="s">
        <v>272</v>
      </c>
      <c r="F1072" s="7" t="s">
        <v>273</v>
      </c>
      <c r="G1072" s="7" t="s">
        <v>934</v>
      </c>
      <c r="H1072" s="19">
        <v>0.12</v>
      </c>
      <c r="I1072" s="58" t="s">
        <v>1509</v>
      </c>
      <c r="J1072" s="59">
        <v>0</v>
      </c>
      <c r="K1072" s="59">
        <v>0</v>
      </c>
      <c r="L1072" s="59">
        <v>0</v>
      </c>
      <c r="M1072" s="60">
        <v>0</v>
      </c>
      <c r="N1072" s="60">
        <v>0</v>
      </c>
      <c r="O1072" s="61">
        <f t="shared" si="48"/>
        <v>0</v>
      </c>
      <c r="P1072" s="60">
        <f t="shared" si="49"/>
        <v>0</v>
      </c>
      <c r="Q1072" t="str">
        <f t="shared" si="50"/>
        <v>Fresh 1L_0.12</v>
      </c>
      <c r="R1072" t="str">
        <f>VLOOKUP(Q1072,Data!D:F,2,0)</f>
        <v>MC7PD_B2B_0720_123</v>
      </c>
    </row>
    <row r="1073" spans="1:18" x14ac:dyDescent="0.25">
      <c r="A1073" s="7" t="s">
        <v>808</v>
      </c>
      <c r="B1073" s="7" t="s">
        <v>768</v>
      </c>
      <c r="C1073" s="7">
        <v>337391</v>
      </c>
      <c r="D1073" s="7" t="s">
        <v>819</v>
      </c>
      <c r="E1073" s="7" t="s">
        <v>272</v>
      </c>
      <c r="F1073" s="7" t="s">
        <v>273</v>
      </c>
      <c r="G1073" s="7" t="s">
        <v>105</v>
      </c>
      <c r="H1073" s="19">
        <v>0.1</v>
      </c>
      <c r="I1073" s="58" t="s">
        <v>1509</v>
      </c>
      <c r="J1073" s="59">
        <v>0</v>
      </c>
      <c r="K1073" s="59">
        <v>0</v>
      </c>
      <c r="L1073" s="59">
        <v>0</v>
      </c>
      <c r="M1073" s="60">
        <v>0</v>
      </c>
      <c r="N1073" s="60">
        <v>2314472.7272727271</v>
      </c>
      <c r="O1073" s="61">
        <f t="shared" si="48"/>
        <v>500000</v>
      </c>
      <c r="P1073" s="60">
        <f t="shared" si="49"/>
        <v>200000</v>
      </c>
      <c r="Q1073" t="str">
        <f t="shared" si="50"/>
        <v>Hoan Hao 1L_0.1</v>
      </c>
      <c r="R1073" t="str">
        <f>VLOOKUP(Q1073,Data!D:F,2,0)</f>
        <v>MC7PD_B2B_0720_138</v>
      </c>
    </row>
    <row r="1074" spans="1:18" x14ac:dyDescent="0.25">
      <c r="A1074" s="7" t="s">
        <v>808</v>
      </c>
      <c r="B1074" s="7" t="s">
        <v>768</v>
      </c>
      <c r="C1074" s="7">
        <v>337391</v>
      </c>
      <c r="D1074" s="7" t="s">
        <v>819</v>
      </c>
      <c r="E1074" s="7" t="s">
        <v>272</v>
      </c>
      <c r="F1074" s="7" t="s">
        <v>273</v>
      </c>
      <c r="G1074" s="7" t="s">
        <v>110</v>
      </c>
      <c r="H1074" s="19">
        <v>0.08</v>
      </c>
      <c r="I1074" s="58" t="s">
        <v>1509</v>
      </c>
      <c r="J1074" s="59">
        <v>0</v>
      </c>
      <c r="K1074" s="59">
        <v>0</v>
      </c>
      <c r="L1074" s="59">
        <v>0</v>
      </c>
      <c r="M1074" s="60">
        <v>0</v>
      </c>
      <c r="N1074" s="60">
        <v>0</v>
      </c>
      <c r="O1074" s="61">
        <f t="shared" si="48"/>
        <v>0</v>
      </c>
      <c r="P1074" s="60">
        <f t="shared" si="49"/>
        <v>0</v>
      </c>
      <c r="Q1074" t="str">
        <f t="shared" si="50"/>
        <v>Ovaltine 110/ 180_0.08</v>
      </c>
      <c r="R1074" t="str">
        <f>VLOOKUP(Q1074,Data!D:F,2,0)</f>
        <v>MC7PD_B2B_0720_158</v>
      </c>
    </row>
    <row r="1075" spans="1:18" x14ac:dyDescent="0.25">
      <c r="A1075" s="7" t="s">
        <v>808</v>
      </c>
      <c r="B1075" s="7" t="s">
        <v>768</v>
      </c>
      <c r="C1075" s="7">
        <v>337391</v>
      </c>
      <c r="D1075" s="7" t="s">
        <v>819</v>
      </c>
      <c r="E1075" s="7" t="s">
        <v>272</v>
      </c>
      <c r="F1075" s="7" t="s">
        <v>273</v>
      </c>
      <c r="G1075" s="7" t="s">
        <v>113</v>
      </c>
      <c r="H1075" s="19">
        <v>0.08</v>
      </c>
      <c r="I1075" s="58" t="s">
        <v>1509</v>
      </c>
      <c r="J1075" s="59">
        <v>0</v>
      </c>
      <c r="K1075" s="59">
        <v>1409090.9090909089</v>
      </c>
      <c r="L1075" s="59">
        <v>0</v>
      </c>
      <c r="M1075" s="60">
        <v>0</v>
      </c>
      <c r="N1075" s="60">
        <v>14090894.545454545</v>
      </c>
      <c r="O1075" s="61">
        <f t="shared" si="48"/>
        <v>3100000</v>
      </c>
      <c r="P1075" s="60">
        <f t="shared" si="49"/>
        <v>800000</v>
      </c>
      <c r="Q1075" t="str">
        <f t="shared" si="50"/>
        <v>YM 110/ 170_0.08</v>
      </c>
      <c r="R1075" t="str">
        <f>VLOOKUP(Q1075,Data!D:F,2,0)</f>
        <v>MC7PD_B2B_0720_181</v>
      </c>
    </row>
    <row r="1076" spans="1:18" x14ac:dyDescent="0.25">
      <c r="A1076" s="7" t="s">
        <v>808</v>
      </c>
      <c r="B1076" s="7" t="s">
        <v>768</v>
      </c>
      <c r="C1076" s="7">
        <v>337391</v>
      </c>
      <c r="D1076" s="7" t="s">
        <v>819</v>
      </c>
      <c r="E1076" s="7" t="s">
        <v>274</v>
      </c>
      <c r="F1076" s="7" t="s">
        <v>275</v>
      </c>
      <c r="G1076" s="7" t="s">
        <v>931</v>
      </c>
      <c r="H1076" s="19">
        <v>0.09</v>
      </c>
      <c r="I1076" s="58" t="s">
        <v>1420</v>
      </c>
      <c r="J1076" s="59">
        <v>4057674.5454545449</v>
      </c>
      <c r="K1076" s="59">
        <v>16614081.818181816</v>
      </c>
      <c r="L1076" s="59">
        <v>10283899.09090909</v>
      </c>
      <c r="M1076" s="60">
        <v>18442063.636363637</v>
      </c>
      <c r="N1076" s="60">
        <v>27193671.818181816</v>
      </c>
      <c r="O1076" s="61">
        <f t="shared" si="48"/>
        <v>15300000</v>
      </c>
      <c r="P1076" s="60">
        <f t="shared" si="49"/>
        <v>4500000</v>
      </c>
      <c r="Q1076" t="str">
        <f t="shared" si="50"/>
        <v>CK 110/ 170_0.09</v>
      </c>
      <c r="R1076" t="str">
        <f>VLOOKUP(Q1076,Data!D:F,2,0)</f>
        <v>MC7PD_B2B_0720_22</v>
      </c>
    </row>
    <row r="1077" spans="1:18" x14ac:dyDescent="0.25">
      <c r="A1077" s="7" t="s">
        <v>808</v>
      </c>
      <c r="B1077" s="7" t="s">
        <v>768</v>
      </c>
      <c r="C1077" s="7">
        <v>337391</v>
      </c>
      <c r="D1077" s="7" t="s">
        <v>819</v>
      </c>
      <c r="E1077" s="7" t="s">
        <v>274</v>
      </c>
      <c r="F1077" s="7" t="s">
        <v>275</v>
      </c>
      <c r="G1077" s="7" t="s">
        <v>104</v>
      </c>
      <c r="H1077" s="19">
        <v>0.14000000000000001</v>
      </c>
      <c r="I1077" s="58" t="s">
        <v>1420</v>
      </c>
      <c r="J1077" s="59">
        <v>7962727.2727272725</v>
      </c>
      <c r="K1077" s="59">
        <v>17825454.545454543</v>
      </c>
      <c r="L1077" s="59">
        <v>15389999.999999998</v>
      </c>
      <c r="M1077" s="60">
        <v>621818.18181818177</v>
      </c>
      <c r="N1077" s="60">
        <v>0</v>
      </c>
      <c r="O1077" s="61">
        <f t="shared" si="48"/>
        <v>8400000</v>
      </c>
      <c r="P1077" s="60">
        <f t="shared" si="49"/>
        <v>3900000</v>
      </c>
      <c r="Q1077" t="str">
        <f t="shared" si="50"/>
        <v>Cup yogurt_0.14</v>
      </c>
      <c r="R1077" t="str">
        <f>VLOOKUP(Q1077,Data!D:F,2,0)</f>
        <v>MC7PD_B2B_0720_36</v>
      </c>
    </row>
    <row r="1078" spans="1:18" x14ac:dyDescent="0.25">
      <c r="A1078" s="7" t="s">
        <v>808</v>
      </c>
      <c r="B1078" s="7" t="s">
        <v>768</v>
      </c>
      <c r="C1078" s="7">
        <v>337391</v>
      </c>
      <c r="D1078" s="7" t="s">
        <v>819</v>
      </c>
      <c r="E1078" s="7" t="s">
        <v>274</v>
      </c>
      <c r="F1078" s="7" t="s">
        <v>275</v>
      </c>
      <c r="G1078" s="7" t="s">
        <v>107</v>
      </c>
      <c r="H1078" s="19">
        <v>0.05</v>
      </c>
      <c r="I1078" s="58" t="s">
        <v>1420</v>
      </c>
      <c r="J1078" s="59">
        <v>2211318.1818181816</v>
      </c>
      <c r="K1078" s="59">
        <v>0</v>
      </c>
      <c r="L1078" s="59">
        <v>0</v>
      </c>
      <c r="M1078" s="60">
        <v>0</v>
      </c>
      <c r="N1078" s="60">
        <v>0</v>
      </c>
      <c r="O1078" s="61">
        <f t="shared" si="48"/>
        <v>400000</v>
      </c>
      <c r="P1078" s="60">
        <f t="shared" si="49"/>
        <v>100000</v>
      </c>
      <c r="Q1078" t="str">
        <f t="shared" si="50"/>
        <v>DL Gold_0.05</v>
      </c>
      <c r="R1078" t="str">
        <f>VLOOKUP(Q1078,Data!D:F,2,0)</f>
        <v>MC7PD_B2B_0720_57</v>
      </c>
    </row>
    <row r="1079" spans="1:18" x14ac:dyDescent="0.25">
      <c r="A1079" s="7" t="s">
        <v>808</v>
      </c>
      <c r="B1079" s="7" t="s">
        <v>768</v>
      </c>
      <c r="C1079" s="7">
        <v>337391</v>
      </c>
      <c r="D1079" s="7" t="s">
        <v>819</v>
      </c>
      <c r="E1079" s="7" t="s">
        <v>274</v>
      </c>
      <c r="F1079" s="7" t="s">
        <v>275</v>
      </c>
      <c r="G1079" s="7" t="s">
        <v>932</v>
      </c>
      <c r="H1079" s="19">
        <v>0.05</v>
      </c>
      <c r="I1079" s="58" t="s">
        <v>1420</v>
      </c>
      <c r="J1079" s="59">
        <v>0</v>
      </c>
      <c r="K1079" s="59">
        <v>0</v>
      </c>
      <c r="L1079" s="59">
        <v>5391290.9090909082</v>
      </c>
      <c r="M1079" s="60">
        <v>9165194.5454545449</v>
      </c>
      <c r="N1079" s="60">
        <v>6199984.5454545449</v>
      </c>
      <c r="O1079" s="61">
        <f t="shared" si="48"/>
        <v>4200000</v>
      </c>
      <c r="P1079" s="60">
        <f t="shared" si="49"/>
        <v>700000</v>
      </c>
      <c r="Q1079" t="str">
        <f t="shared" si="50"/>
        <v>Fino_0.05</v>
      </c>
      <c r="R1079" t="str">
        <f>VLOOKUP(Q1079,Data!D:F,2,0)</f>
        <v>MC7PD_B2B_0720_76</v>
      </c>
    </row>
    <row r="1080" spans="1:18" x14ac:dyDescent="0.25">
      <c r="A1080" s="7" t="s">
        <v>808</v>
      </c>
      <c r="B1080" s="7" t="s">
        <v>768</v>
      </c>
      <c r="C1080" s="7">
        <v>337391</v>
      </c>
      <c r="D1080" s="7" t="s">
        <v>819</v>
      </c>
      <c r="E1080" s="7" t="s">
        <v>274</v>
      </c>
      <c r="F1080" s="7" t="s">
        <v>275</v>
      </c>
      <c r="G1080" s="7" t="s">
        <v>933</v>
      </c>
      <c r="H1080" s="19">
        <v>0.09</v>
      </c>
      <c r="I1080" s="58" t="s">
        <v>1420</v>
      </c>
      <c r="J1080" s="59">
        <v>28068790.909090906</v>
      </c>
      <c r="K1080" s="59">
        <v>7796886.3636363633</v>
      </c>
      <c r="L1080" s="59">
        <v>19103380.909090906</v>
      </c>
      <c r="M1080" s="60">
        <v>9746106.3636363633</v>
      </c>
      <c r="N1080" s="60">
        <v>16889850.909090906</v>
      </c>
      <c r="O1080" s="61">
        <f t="shared" si="48"/>
        <v>16300000</v>
      </c>
      <c r="P1080" s="60">
        <f t="shared" si="49"/>
        <v>4800000</v>
      </c>
      <c r="Q1080" t="str">
        <f t="shared" si="50"/>
        <v>Fresh 110/ 180_0.09</v>
      </c>
      <c r="R1080" t="str">
        <f>VLOOKUP(Q1080,Data!D:F,2,0)</f>
        <v>MC7PD_B2B_0720_99</v>
      </c>
    </row>
    <row r="1081" spans="1:18" x14ac:dyDescent="0.25">
      <c r="A1081" s="7" t="s">
        <v>808</v>
      </c>
      <c r="B1081" s="7" t="s">
        <v>768</v>
      </c>
      <c r="C1081" s="7">
        <v>337391</v>
      </c>
      <c r="D1081" s="7" t="s">
        <v>819</v>
      </c>
      <c r="E1081" s="7" t="s">
        <v>274</v>
      </c>
      <c r="F1081" s="7" t="s">
        <v>275</v>
      </c>
      <c r="G1081" s="7" t="s">
        <v>934</v>
      </c>
      <c r="H1081" s="19">
        <v>0.05</v>
      </c>
      <c r="I1081" s="58" t="s">
        <v>1420</v>
      </c>
      <c r="J1081" s="59">
        <v>1988378.1818181816</v>
      </c>
      <c r="K1081" s="59">
        <v>662792.72727272718</v>
      </c>
      <c r="L1081" s="59">
        <v>331396.36363636359</v>
      </c>
      <c r="M1081" s="60">
        <v>0</v>
      </c>
      <c r="N1081" s="60">
        <v>0</v>
      </c>
      <c r="O1081" s="61">
        <f t="shared" si="48"/>
        <v>600000</v>
      </c>
      <c r="P1081" s="60">
        <f t="shared" si="49"/>
        <v>100000</v>
      </c>
      <c r="Q1081" t="str">
        <f t="shared" si="50"/>
        <v>Fresh 1L_0.05</v>
      </c>
      <c r="R1081" t="str">
        <f>VLOOKUP(Q1081,Data!D:F,2,0)</f>
        <v>MC7PD_B2B_0720_112</v>
      </c>
    </row>
    <row r="1082" spans="1:18" x14ac:dyDescent="0.25">
      <c r="A1082" s="7" t="s">
        <v>808</v>
      </c>
      <c r="B1082" s="7" t="s">
        <v>768</v>
      </c>
      <c r="C1082" s="7">
        <v>337391</v>
      </c>
      <c r="D1082" s="7" t="s">
        <v>819</v>
      </c>
      <c r="E1082" s="7" t="s">
        <v>274</v>
      </c>
      <c r="F1082" s="7" t="s">
        <v>275</v>
      </c>
      <c r="G1082" s="7" t="s">
        <v>109</v>
      </c>
      <c r="H1082" s="19">
        <v>0.11</v>
      </c>
      <c r="I1082" s="58" t="s">
        <v>1420</v>
      </c>
      <c r="J1082" s="59">
        <v>1903636.3636363635</v>
      </c>
      <c r="K1082" s="59">
        <v>0</v>
      </c>
      <c r="L1082" s="59">
        <v>432895.45454545453</v>
      </c>
      <c r="M1082" s="60">
        <v>0</v>
      </c>
      <c r="N1082" s="60">
        <v>317272.72727272724</v>
      </c>
      <c r="O1082" s="61">
        <f t="shared" si="48"/>
        <v>500000</v>
      </c>
      <c r="P1082" s="60">
        <f t="shared" si="49"/>
        <v>200000</v>
      </c>
      <c r="Q1082" t="str">
        <f t="shared" si="50"/>
        <v>Fristi LAD_0.11</v>
      </c>
      <c r="R1082" t="str">
        <f>VLOOKUP(Q1082,Data!D:F,2,0)</f>
        <v>MC7PD_B2B_0720_134</v>
      </c>
    </row>
    <row r="1083" spans="1:18" x14ac:dyDescent="0.25">
      <c r="A1083" s="7" t="s">
        <v>808</v>
      </c>
      <c r="B1083" s="7" t="s">
        <v>768</v>
      </c>
      <c r="C1083" s="7">
        <v>337391</v>
      </c>
      <c r="D1083" s="7" t="s">
        <v>819</v>
      </c>
      <c r="E1083" s="7" t="s">
        <v>274</v>
      </c>
      <c r="F1083" s="7" t="s">
        <v>275</v>
      </c>
      <c r="G1083" s="7" t="s">
        <v>105</v>
      </c>
      <c r="H1083" s="19">
        <v>0.11</v>
      </c>
      <c r="I1083" s="58" t="s">
        <v>1420</v>
      </c>
      <c r="J1083" s="59">
        <v>13850909.09090909</v>
      </c>
      <c r="K1083" s="59">
        <v>1157236.3636363635</v>
      </c>
      <c r="L1083" s="59">
        <v>1157236.3636363635</v>
      </c>
      <c r="M1083" s="60">
        <v>2893090.9090909087</v>
      </c>
      <c r="N1083" s="60">
        <v>2410909.0909090908</v>
      </c>
      <c r="O1083" s="61">
        <f t="shared" si="48"/>
        <v>4300000</v>
      </c>
      <c r="P1083" s="60">
        <f t="shared" si="49"/>
        <v>1600000</v>
      </c>
      <c r="Q1083" t="str">
        <f t="shared" si="50"/>
        <v>Hoan Hao 1L_0.11</v>
      </c>
      <c r="R1083" t="str">
        <f>VLOOKUP(Q1083,Data!D:F,2,0)</f>
        <v>MC7PD_B2B_0720_139</v>
      </c>
    </row>
    <row r="1084" spans="1:18" x14ac:dyDescent="0.25">
      <c r="A1084" s="7" t="s">
        <v>808</v>
      </c>
      <c r="B1084" s="7" t="s">
        <v>768</v>
      </c>
      <c r="C1084" s="7">
        <v>337391</v>
      </c>
      <c r="D1084" s="7" t="s">
        <v>819</v>
      </c>
      <c r="E1084" s="7" t="s">
        <v>274</v>
      </c>
      <c r="F1084" s="7" t="s">
        <v>275</v>
      </c>
      <c r="G1084" s="7" t="s">
        <v>106</v>
      </c>
      <c r="H1084" s="19">
        <v>0.1</v>
      </c>
      <c r="I1084" s="58" t="s">
        <v>1420</v>
      </c>
      <c r="J1084" s="59">
        <v>0</v>
      </c>
      <c r="K1084" s="59">
        <v>0</v>
      </c>
      <c r="L1084" s="59">
        <v>0</v>
      </c>
      <c r="M1084" s="60">
        <v>0</v>
      </c>
      <c r="N1084" s="60">
        <v>0</v>
      </c>
      <c r="O1084" s="61">
        <f t="shared" si="48"/>
        <v>0</v>
      </c>
      <c r="P1084" s="60">
        <f t="shared" si="49"/>
        <v>0</v>
      </c>
      <c r="Q1084" t="str">
        <f t="shared" si="50"/>
        <v>Hoan Hao Tin_0.1</v>
      </c>
      <c r="R1084" t="str">
        <f>VLOOKUP(Q1084,Data!D:F,2,0)</f>
        <v>MC7PD_B2B_0720_151</v>
      </c>
    </row>
    <row r="1085" spans="1:18" x14ac:dyDescent="0.25">
      <c r="A1085" s="7" t="s">
        <v>808</v>
      </c>
      <c r="B1085" s="7" t="s">
        <v>768</v>
      </c>
      <c r="C1085" s="7">
        <v>337391</v>
      </c>
      <c r="D1085" s="7" t="s">
        <v>819</v>
      </c>
      <c r="E1085" s="7" t="s">
        <v>274</v>
      </c>
      <c r="F1085" s="7" t="s">
        <v>275</v>
      </c>
      <c r="G1085" s="7" t="s">
        <v>110</v>
      </c>
      <c r="H1085" s="19">
        <v>0.09</v>
      </c>
      <c r="I1085" s="58" t="s">
        <v>1420</v>
      </c>
      <c r="J1085" s="59">
        <v>1330909.0909090908</v>
      </c>
      <c r="K1085" s="59">
        <v>0</v>
      </c>
      <c r="L1085" s="59">
        <v>216272.72727272726</v>
      </c>
      <c r="M1085" s="60">
        <v>0</v>
      </c>
      <c r="N1085" s="60">
        <v>0</v>
      </c>
      <c r="O1085" s="61">
        <f t="shared" si="48"/>
        <v>300000</v>
      </c>
      <c r="P1085" s="60">
        <f t="shared" si="49"/>
        <v>100000</v>
      </c>
      <c r="Q1085" t="str">
        <f t="shared" si="50"/>
        <v>Ovaltine 110/ 180_0.09</v>
      </c>
      <c r="R1085" t="str">
        <f>VLOOKUP(Q1085,Data!D:F,2,0)</f>
        <v>MC7PD_B2B_0720_159</v>
      </c>
    </row>
    <row r="1086" spans="1:18" x14ac:dyDescent="0.25">
      <c r="A1086" s="7" t="s">
        <v>808</v>
      </c>
      <c r="B1086" s="7" t="s">
        <v>768</v>
      </c>
      <c r="C1086" s="7">
        <v>337391</v>
      </c>
      <c r="D1086" s="7" t="s">
        <v>819</v>
      </c>
      <c r="E1086" s="7" t="s">
        <v>274</v>
      </c>
      <c r="F1086" s="7" t="s">
        <v>275</v>
      </c>
      <c r="G1086" s="7" t="s">
        <v>112</v>
      </c>
      <c r="H1086" s="19">
        <v>0.03</v>
      </c>
      <c r="I1086" s="58" t="s">
        <v>1420</v>
      </c>
      <c r="J1086" s="59">
        <v>0</v>
      </c>
      <c r="K1086" s="59">
        <v>0</v>
      </c>
      <c r="L1086" s="59">
        <v>0</v>
      </c>
      <c r="M1086" s="60">
        <v>0</v>
      </c>
      <c r="N1086" s="60">
        <v>0</v>
      </c>
      <c r="O1086" s="61">
        <f t="shared" ref="O1086:O1143" si="51">IFERROR(ROUND(AVERAGE(J1086:N1086),-5),0)</f>
        <v>0</v>
      </c>
      <c r="P1086" s="60">
        <f t="shared" ref="P1086:P1143" si="52">ROUND(H1086*O1086*3*1.1,-5)</f>
        <v>0</v>
      </c>
      <c r="Q1086" t="str">
        <f t="shared" si="50"/>
        <v>Truong Sinh_0.03</v>
      </c>
      <c r="R1086" t="str">
        <f>VLOOKUP(Q1086,Data!D:F,2,0)</f>
        <v>MC7PD_B2B_0720_172</v>
      </c>
    </row>
    <row r="1087" spans="1:18" x14ac:dyDescent="0.25">
      <c r="A1087" s="7" t="s">
        <v>808</v>
      </c>
      <c r="B1087" s="7" t="s">
        <v>768</v>
      </c>
      <c r="C1087" s="7">
        <v>337391</v>
      </c>
      <c r="D1087" s="7" t="s">
        <v>819</v>
      </c>
      <c r="E1087" s="7" t="s">
        <v>274</v>
      </c>
      <c r="F1087" s="7" t="s">
        <v>275</v>
      </c>
      <c r="G1087" s="7" t="s">
        <v>113</v>
      </c>
      <c r="H1087" s="19">
        <v>0.08</v>
      </c>
      <c r="I1087" s="58" t="s">
        <v>1420</v>
      </c>
      <c r="J1087" s="59">
        <v>11272727.272727272</v>
      </c>
      <c r="K1087" s="59">
        <v>2233090.9090909087</v>
      </c>
      <c r="L1087" s="59">
        <v>281818.18181818182</v>
      </c>
      <c r="M1087" s="60">
        <v>0</v>
      </c>
      <c r="N1087" s="60">
        <v>693818.18181818177</v>
      </c>
      <c r="O1087" s="61">
        <f t="shared" si="51"/>
        <v>2900000</v>
      </c>
      <c r="P1087" s="60">
        <f t="shared" si="52"/>
        <v>800000</v>
      </c>
      <c r="Q1087" t="str">
        <f t="shared" si="50"/>
        <v>YM 110/ 170_0.08</v>
      </c>
      <c r="R1087" t="str">
        <f>VLOOKUP(Q1087,Data!D:F,2,0)</f>
        <v>MC7PD_B2B_0720_181</v>
      </c>
    </row>
    <row r="1088" spans="1:18" x14ac:dyDescent="0.25">
      <c r="A1088" s="7" t="s">
        <v>808</v>
      </c>
      <c r="B1088" s="7" t="s">
        <v>768</v>
      </c>
      <c r="C1088" s="7">
        <v>337391</v>
      </c>
      <c r="D1088" s="7" t="s">
        <v>819</v>
      </c>
      <c r="E1088" s="7" t="s">
        <v>274</v>
      </c>
      <c r="F1088" s="7" t="s">
        <v>275</v>
      </c>
      <c r="G1088" s="7" t="s">
        <v>114</v>
      </c>
      <c r="H1088" s="19">
        <v>0.11</v>
      </c>
      <c r="I1088" s="58" t="s">
        <v>1420</v>
      </c>
      <c r="J1088" s="59">
        <v>0</v>
      </c>
      <c r="K1088" s="59">
        <v>0</v>
      </c>
      <c r="L1088" s="59">
        <v>0</v>
      </c>
      <c r="M1088" s="60">
        <v>0</v>
      </c>
      <c r="N1088" s="60">
        <v>0</v>
      </c>
      <c r="O1088" s="61">
        <f t="shared" si="51"/>
        <v>0</v>
      </c>
      <c r="P1088" s="60">
        <f t="shared" si="52"/>
        <v>0</v>
      </c>
      <c r="Q1088" t="str">
        <f t="shared" si="50"/>
        <v>YM Bottle_0.11</v>
      </c>
      <c r="R1088" t="str">
        <f>VLOOKUP(Q1088,Data!D:F,2,0)</f>
        <v>MC7PD_B2B_0720_195</v>
      </c>
    </row>
    <row r="1089" spans="1:18" x14ac:dyDescent="0.25">
      <c r="A1089" s="7" t="s">
        <v>808</v>
      </c>
      <c r="B1089" s="7" t="s">
        <v>768</v>
      </c>
      <c r="C1089" s="7">
        <v>337391</v>
      </c>
      <c r="D1089" s="7" t="s">
        <v>819</v>
      </c>
      <c r="E1089" s="7" t="s">
        <v>276</v>
      </c>
      <c r="F1089" s="7" t="s">
        <v>277</v>
      </c>
      <c r="G1089" s="7" t="s">
        <v>108</v>
      </c>
      <c r="H1089" s="19">
        <v>0.08</v>
      </c>
      <c r="I1089" s="58" t="s">
        <v>1510</v>
      </c>
      <c r="J1089" s="59">
        <v>1761861.8181818181</v>
      </c>
      <c r="K1089" s="59">
        <v>3780661.8181818179</v>
      </c>
      <c r="L1089" s="59">
        <v>1816919.9999999998</v>
      </c>
      <c r="M1089" s="60">
        <v>5297931.8181818174</v>
      </c>
      <c r="N1089" s="60">
        <v>6442912.7272727266</v>
      </c>
      <c r="O1089" s="61">
        <f t="shared" si="51"/>
        <v>3800000</v>
      </c>
      <c r="P1089" s="60">
        <f t="shared" si="52"/>
        <v>1000000</v>
      </c>
      <c r="Q1089" t="str">
        <f t="shared" si="50"/>
        <v>DL Blue_0.08</v>
      </c>
      <c r="R1089" t="str">
        <f>VLOOKUP(Q1089,Data!D:F,2,0)</f>
        <v>MC7PD_B2B_0720_44</v>
      </c>
    </row>
    <row r="1090" spans="1:18" x14ac:dyDescent="0.25">
      <c r="A1090" s="7" t="s">
        <v>808</v>
      </c>
      <c r="B1090" s="7" t="s">
        <v>768</v>
      </c>
      <c r="C1090" s="7">
        <v>337391</v>
      </c>
      <c r="D1090" s="7" t="s">
        <v>819</v>
      </c>
      <c r="E1090" s="7" t="s">
        <v>276</v>
      </c>
      <c r="F1090" s="7" t="s">
        <v>277</v>
      </c>
      <c r="G1090" s="7" t="s">
        <v>107</v>
      </c>
      <c r="H1090" s="19">
        <v>0.08</v>
      </c>
      <c r="I1090" s="58" t="s">
        <v>1510</v>
      </c>
      <c r="J1090" s="59">
        <v>0</v>
      </c>
      <c r="K1090" s="59">
        <v>0</v>
      </c>
      <c r="L1090" s="59">
        <v>0</v>
      </c>
      <c r="M1090" s="60">
        <v>0</v>
      </c>
      <c r="N1090" s="60">
        <v>0</v>
      </c>
      <c r="O1090" s="61">
        <f t="shared" si="51"/>
        <v>0</v>
      </c>
      <c r="P1090" s="60">
        <f t="shared" si="52"/>
        <v>0</v>
      </c>
      <c r="Q1090" t="str">
        <f t="shared" si="50"/>
        <v>DL Gold_0.08</v>
      </c>
      <c r="R1090" t="str">
        <f>VLOOKUP(Q1090,Data!D:F,2,0)</f>
        <v>MC7PD_B2B_0720_60</v>
      </c>
    </row>
    <row r="1091" spans="1:18" x14ac:dyDescent="0.25">
      <c r="A1091" s="7" t="s">
        <v>808</v>
      </c>
      <c r="B1091" s="7" t="s">
        <v>768</v>
      </c>
      <c r="C1091" s="7">
        <v>337391</v>
      </c>
      <c r="D1091" s="7" t="s">
        <v>819</v>
      </c>
      <c r="E1091" s="7" t="s">
        <v>276</v>
      </c>
      <c r="F1091" s="7" t="s">
        <v>277</v>
      </c>
      <c r="G1091" s="7" t="s">
        <v>933</v>
      </c>
      <c r="H1091" s="19">
        <v>0.13</v>
      </c>
      <c r="I1091" s="58" t="s">
        <v>1510</v>
      </c>
      <c r="J1091" s="59">
        <v>4944469.0909090908</v>
      </c>
      <c r="K1091" s="59">
        <v>675716.36363636353</v>
      </c>
      <c r="L1091" s="59">
        <v>0</v>
      </c>
      <c r="M1091" s="60">
        <v>656224.54545454541</v>
      </c>
      <c r="N1091" s="60">
        <v>2832810.9090909087</v>
      </c>
      <c r="O1091" s="61">
        <f t="shared" si="51"/>
        <v>1800000</v>
      </c>
      <c r="P1091" s="60">
        <f t="shared" si="52"/>
        <v>800000</v>
      </c>
      <c r="Q1091" t="str">
        <f t="shared" ref="Q1091:Q1154" si="53">G1091&amp;"_"&amp;H1091</f>
        <v>Fresh 110/ 180_0.13</v>
      </c>
      <c r="R1091" t="str">
        <f>VLOOKUP(Q1091,Data!D:F,2,0)</f>
        <v>MC7PD_B2B_0720_104</v>
      </c>
    </row>
    <row r="1092" spans="1:18" x14ac:dyDescent="0.25">
      <c r="A1092" s="7" t="s">
        <v>808</v>
      </c>
      <c r="B1092" s="7" t="s">
        <v>768</v>
      </c>
      <c r="C1092" s="7">
        <v>337391</v>
      </c>
      <c r="D1092" s="7" t="s">
        <v>819</v>
      </c>
      <c r="E1092" s="7" t="s">
        <v>276</v>
      </c>
      <c r="F1092" s="7" t="s">
        <v>277</v>
      </c>
      <c r="G1092" s="7" t="s">
        <v>105</v>
      </c>
      <c r="H1092" s="19">
        <v>0.1</v>
      </c>
      <c r="I1092" s="58" t="s">
        <v>1510</v>
      </c>
      <c r="J1092" s="59">
        <v>0</v>
      </c>
      <c r="K1092" s="59">
        <v>0</v>
      </c>
      <c r="L1092" s="59">
        <v>578618.18181818177</v>
      </c>
      <c r="M1092" s="60">
        <v>0</v>
      </c>
      <c r="N1092" s="60">
        <v>0</v>
      </c>
      <c r="O1092" s="61">
        <f t="shared" si="51"/>
        <v>100000</v>
      </c>
      <c r="P1092" s="60">
        <f t="shared" si="52"/>
        <v>0</v>
      </c>
      <c r="Q1092" t="str">
        <f t="shared" si="53"/>
        <v>Hoan Hao 1L_0.1</v>
      </c>
      <c r="R1092" t="str">
        <f>VLOOKUP(Q1092,Data!D:F,2,0)</f>
        <v>MC7PD_B2B_0720_138</v>
      </c>
    </row>
    <row r="1093" spans="1:18" x14ac:dyDescent="0.25">
      <c r="A1093" s="7" t="s">
        <v>808</v>
      </c>
      <c r="B1093" s="7" t="s">
        <v>768</v>
      </c>
      <c r="C1093" s="7">
        <v>337391</v>
      </c>
      <c r="D1093" s="7" t="s">
        <v>819</v>
      </c>
      <c r="E1093" s="7" t="s">
        <v>276</v>
      </c>
      <c r="F1093" s="7" t="s">
        <v>277</v>
      </c>
      <c r="G1093" s="7" t="s">
        <v>113</v>
      </c>
      <c r="H1093" s="19">
        <v>7.0000000000000007E-2</v>
      </c>
      <c r="I1093" s="58" t="s">
        <v>1510</v>
      </c>
      <c r="J1093" s="59">
        <v>1003954.5454545454</v>
      </c>
      <c r="K1093" s="59">
        <v>3211518.1818181816</v>
      </c>
      <c r="L1093" s="59">
        <v>0</v>
      </c>
      <c r="M1093" s="60">
        <v>217223.63636363635</v>
      </c>
      <c r="N1093" s="60">
        <v>493170.90909090906</v>
      </c>
      <c r="O1093" s="61">
        <f t="shared" si="51"/>
        <v>1000000</v>
      </c>
      <c r="P1093" s="60">
        <f t="shared" si="52"/>
        <v>200000</v>
      </c>
      <c r="Q1093" t="str">
        <f t="shared" si="53"/>
        <v>YM 110/ 170_0.07</v>
      </c>
      <c r="R1093" t="str">
        <f>VLOOKUP(Q1093,Data!D:F,2,0)</f>
        <v>MC7PD_B2B_0720_180</v>
      </c>
    </row>
    <row r="1094" spans="1:18" x14ac:dyDescent="0.25">
      <c r="A1094" s="7" t="s">
        <v>808</v>
      </c>
      <c r="B1094" s="7" t="s">
        <v>768</v>
      </c>
      <c r="C1094" s="7">
        <v>337391</v>
      </c>
      <c r="D1094" s="7" t="s">
        <v>819</v>
      </c>
      <c r="E1094" s="7" t="s">
        <v>826</v>
      </c>
      <c r="F1094" s="7" t="s">
        <v>827</v>
      </c>
      <c r="G1094" s="7" t="s">
        <v>104</v>
      </c>
      <c r="H1094" s="19">
        <v>0.12</v>
      </c>
      <c r="I1094" s="58" t="s">
        <v>1452</v>
      </c>
      <c r="J1094" s="59"/>
      <c r="K1094" s="59">
        <v>0</v>
      </c>
      <c r="L1094" s="59">
        <v>0</v>
      </c>
      <c r="M1094" s="60">
        <v>621818.18181818177</v>
      </c>
      <c r="N1094" s="60">
        <v>621818.18181818177</v>
      </c>
      <c r="O1094" s="61">
        <f t="shared" si="51"/>
        <v>300000</v>
      </c>
      <c r="P1094" s="60">
        <f t="shared" si="52"/>
        <v>100000</v>
      </c>
      <c r="Q1094" t="str">
        <f t="shared" si="53"/>
        <v>Cup yogurt_0.12</v>
      </c>
      <c r="R1094" t="str">
        <f>VLOOKUP(Q1094,Data!D:F,2,0)</f>
        <v>MC7PD_B2B_0720_34</v>
      </c>
    </row>
    <row r="1095" spans="1:18" x14ac:dyDescent="0.25">
      <c r="A1095" s="7" t="s">
        <v>808</v>
      </c>
      <c r="B1095" s="7" t="s">
        <v>768</v>
      </c>
      <c r="C1095" s="7">
        <v>337391</v>
      </c>
      <c r="D1095" s="7" t="s">
        <v>819</v>
      </c>
      <c r="E1095" s="7" t="s">
        <v>826</v>
      </c>
      <c r="F1095" s="7" t="s">
        <v>827</v>
      </c>
      <c r="G1095" s="7" t="s">
        <v>934</v>
      </c>
      <c r="H1095" s="19">
        <v>0.12</v>
      </c>
      <c r="I1095" s="58" t="s">
        <v>1452</v>
      </c>
      <c r="J1095" s="59"/>
      <c r="K1095" s="59">
        <v>0</v>
      </c>
      <c r="L1095" s="59">
        <v>0</v>
      </c>
      <c r="M1095" s="60">
        <v>1491283.6363636362</v>
      </c>
      <c r="N1095" s="60">
        <v>3313963.6363636362</v>
      </c>
      <c r="O1095" s="61">
        <f t="shared" si="51"/>
        <v>1200000</v>
      </c>
      <c r="P1095" s="60">
        <f t="shared" si="52"/>
        <v>500000</v>
      </c>
      <c r="Q1095" t="str">
        <f t="shared" si="53"/>
        <v>Fresh 1L_0.12</v>
      </c>
      <c r="R1095" t="str">
        <f>VLOOKUP(Q1095,Data!D:F,2,0)</f>
        <v>MC7PD_B2B_0720_123</v>
      </c>
    </row>
    <row r="1096" spans="1:18" x14ac:dyDescent="0.25">
      <c r="A1096" s="7" t="s">
        <v>808</v>
      </c>
      <c r="B1096" s="7" t="s">
        <v>768</v>
      </c>
      <c r="C1096" s="7">
        <v>337391</v>
      </c>
      <c r="D1096" s="7" t="s">
        <v>819</v>
      </c>
      <c r="E1096" s="7" t="s">
        <v>826</v>
      </c>
      <c r="F1096" s="7" t="s">
        <v>827</v>
      </c>
      <c r="G1096" s="7" t="s">
        <v>105</v>
      </c>
      <c r="H1096" s="19">
        <v>0.1</v>
      </c>
      <c r="I1096" s="58" t="s">
        <v>1452</v>
      </c>
      <c r="J1096" s="59"/>
      <c r="K1096" s="59">
        <v>241090.90909090906</v>
      </c>
      <c r="L1096" s="59">
        <v>578618.18181818177</v>
      </c>
      <c r="M1096" s="60">
        <v>3471709.0909090908</v>
      </c>
      <c r="N1096" s="60">
        <v>11958109.09090909</v>
      </c>
      <c r="O1096" s="61">
        <f t="shared" si="51"/>
        <v>4100000</v>
      </c>
      <c r="P1096" s="60">
        <f t="shared" si="52"/>
        <v>1400000</v>
      </c>
      <c r="Q1096" t="str">
        <f t="shared" si="53"/>
        <v>Hoan Hao 1L_0.1</v>
      </c>
      <c r="R1096" t="str">
        <f>VLOOKUP(Q1096,Data!D:F,2,0)</f>
        <v>MC7PD_B2B_0720_138</v>
      </c>
    </row>
    <row r="1097" spans="1:18" x14ac:dyDescent="0.25">
      <c r="A1097" s="7" t="s">
        <v>808</v>
      </c>
      <c r="B1097" s="7" t="s">
        <v>977</v>
      </c>
      <c r="C1097" s="7">
        <v>337397</v>
      </c>
      <c r="D1097" s="7" t="s">
        <v>816</v>
      </c>
      <c r="E1097" s="7" t="s">
        <v>1197</v>
      </c>
      <c r="F1097" s="7" t="s">
        <v>1198</v>
      </c>
      <c r="G1097" s="15" t="s">
        <v>932</v>
      </c>
      <c r="H1097" s="16">
        <v>0.1</v>
      </c>
      <c r="I1097" s="58" t="s">
        <v>1626</v>
      </c>
      <c r="J1097" s="59"/>
      <c r="K1097" s="59">
        <v>808693.63636363635</v>
      </c>
      <c r="L1097" s="59">
        <v>2695645.4545454541</v>
      </c>
      <c r="M1097" s="60">
        <v>0</v>
      </c>
      <c r="N1097" s="60">
        <v>0</v>
      </c>
      <c r="O1097" s="61">
        <f t="shared" si="51"/>
        <v>900000</v>
      </c>
      <c r="P1097" s="60">
        <f t="shared" si="52"/>
        <v>300000</v>
      </c>
      <c r="Q1097" t="str">
        <f t="shared" si="53"/>
        <v>Fino_0.1</v>
      </c>
      <c r="R1097" t="str">
        <f>VLOOKUP(Q1097,Data!D:F,2,0)</f>
        <v>MC7PD_B2B_0720_81</v>
      </c>
    </row>
    <row r="1098" spans="1:18" x14ac:dyDescent="0.25">
      <c r="A1098" s="7" t="s">
        <v>808</v>
      </c>
      <c r="B1098" s="7" t="s">
        <v>977</v>
      </c>
      <c r="C1098" s="7">
        <v>337397</v>
      </c>
      <c r="D1098" s="7" t="s">
        <v>816</v>
      </c>
      <c r="E1098" s="7" t="s">
        <v>1199</v>
      </c>
      <c r="F1098" s="7" t="s">
        <v>1200</v>
      </c>
      <c r="G1098" s="15" t="s">
        <v>933</v>
      </c>
      <c r="H1098" s="16">
        <v>5.5E-2</v>
      </c>
      <c r="I1098" s="62" t="e">
        <v>#N/A</v>
      </c>
      <c r="J1098" s="59"/>
      <c r="K1098" s="59">
        <v>0</v>
      </c>
      <c r="L1098" s="59">
        <v>0</v>
      </c>
      <c r="M1098" s="60">
        <v>0</v>
      </c>
      <c r="N1098" s="60">
        <v>0</v>
      </c>
      <c r="O1098" s="61">
        <f t="shared" si="51"/>
        <v>0</v>
      </c>
      <c r="P1098" s="60">
        <f t="shared" si="52"/>
        <v>0</v>
      </c>
      <c r="Q1098" t="str">
        <f t="shared" si="53"/>
        <v>Fresh 110/ 180_0.055</v>
      </c>
      <c r="R1098" t="str">
        <f>VLOOKUP(Q1098,Data!D:F,2,0)</f>
        <v>MC7PD_B2B_0720_92</v>
      </c>
    </row>
    <row r="1099" spans="1:18" x14ac:dyDescent="0.25">
      <c r="A1099" s="7" t="s">
        <v>808</v>
      </c>
      <c r="B1099" s="7" t="s">
        <v>977</v>
      </c>
      <c r="C1099" s="7">
        <v>337397</v>
      </c>
      <c r="D1099" s="7" t="s">
        <v>816</v>
      </c>
      <c r="E1099" s="7" t="s">
        <v>1201</v>
      </c>
      <c r="F1099" s="7" t="s">
        <v>1202</v>
      </c>
      <c r="G1099" s="15" t="s">
        <v>933</v>
      </c>
      <c r="H1099" s="16">
        <v>0.06</v>
      </c>
      <c r="I1099" s="58" t="s">
        <v>1726</v>
      </c>
      <c r="J1099" s="59"/>
      <c r="K1099" s="59">
        <v>623750.90909090906</v>
      </c>
      <c r="L1099" s="59">
        <v>311875.45454545453</v>
      </c>
      <c r="M1099" s="60">
        <v>0</v>
      </c>
      <c r="N1099" s="60">
        <v>0</v>
      </c>
      <c r="O1099" s="61">
        <f t="shared" si="51"/>
        <v>200000</v>
      </c>
      <c r="P1099" s="60">
        <f t="shared" si="52"/>
        <v>0</v>
      </c>
      <c r="Q1099" t="str">
        <f t="shared" si="53"/>
        <v>Fresh 110/ 180_0.06</v>
      </c>
      <c r="R1099" t="str">
        <f>VLOOKUP(Q1099,Data!D:F,2,0)</f>
        <v>MC7PD_B2B_0720_93</v>
      </c>
    </row>
    <row r="1100" spans="1:18" x14ac:dyDescent="0.25">
      <c r="A1100" s="7" t="s">
        <v>808</v>
      </c>
      <c r="B1100" s="7" t="s">
        <v>977</v>
      </c>
      <c r="C1100" s="7">
        <v>337397</v>
      </c>
      <c r="D1100" s="7" t="s">
        <v>816</v>
      </c>
      <c r="E1100" s="7" t="s">
        <v>1203</v>
      </c>
      <c r="F1100" s="7" t="s">
        <v>1204</v>
      </c>
      <c r="G1100" s="15" t="s">
        <v>107</v>
      </c>
      <c r="H1100" s="16">
        <v>0.06</v>
      </c>
      <c r="I1100" s="58" t="s">
        <v>1726</v>
      </c>
      <c r="J1100" s="59"/>
      <c r="K1100" s="59">
        <v>2211318.1818181816</v>
      </c>
      <c r="L1100" s="59">
        <v>3316977.2727272725</v>
      </c>
      <c r="M1100" s="60">
        <v>0</v>
      </c>
      <c r="N1100" s="60">
        <v>0</v>
      </c>
      <c r="O1100" s="61">
        <f t="shared" si="51"/>
        <v>1400000</v>
      </c>
      <c r="P1100" s="60">
        <f t="shared" si="52"/>
        <v>300000</v>
      </c>
      <c r="Q1100" t="str">
        <f t="shared" si="53"/>
        <v>DL Gold_0.06</v>
      </c>
      <c r="R1100" t="str">
        <f>VLOOKUP(Q1100,Data!D:F,2,0)</f>
        <v>MC7PD_B2B_0720_58</v>
      </c>
    </row>
    <row r="1101" spans="1:18" x14ac:dyDescent="0.25">
      <c r="A1101" s="7" t="s">
        <v>808</v>
      </c>
      <c r="B1101" s="7" t="s">
        <v>977</v>
      </c>
      <c r="C1101" s="7">
        <v>337397</v>
      </c>
      <c r="D1101" s="7" t="s">
        <v>816</v>
      </c>
      <c r="E1101" s="7" t="s">
        <v>1203</v>
      </c>
      <c r="F1101" s="7" t="s">
        <v>1204</v>
      </c>
      <c r="G1101" s="15" t="s">
        <v>933</v>
      </c>
      <c r="H1101" s="16">
        <v>0.06</v>
      </c>
      <c r="I1101" s="58" t="s">
        <v>1726</v>
      </c>
      <c r="J1101" s="59"/>
      <c r="K1101" s="59">
        <v>0</v>
      </c>
      <c r="L1101" s="59">
        <v>0</v>
      </c>
      <c r="M1101" s="60">
        <v>0</v>
      </c>
      <c r="N1101" s="60">
        <v>0</v>
      </c>
      <c r="O1101" s="61">
        <f t="shared" si="51"/>
        <v>0</v>
      </c>
      <c r="P1101" s="60">
        <f t="shared" si="52"/>
        <v>0</v>
      </c>
      <c r="Q1101" t="str">
        <f t="shared" si="53"/>
        <v>Fresh 110/ 180_0.06</v>
      </c>
      <c r="R1101" t="str">
        <f>VLOOKUP(Q1101,Data!D:F,2,0)</f>
        <v>MC7PD_B2B_0720_93</v>
      </c>
    </row>
    <row r="1102" spans="1:18" x14ac:dyDescent="0.25">
      <c r="A1102" s="7" t="s">
        <v>808</v>
      </c>
      <c r="B1102" s="7" t="s">
        <v>977</v>
      </c>
      <c r="C1102" s="7">
        <v>337397</v>
      </c>
      <c r="D1102" s="7" t="s">
        <v>816</v>
      </c>
      <c r="E1102" s="7" t="s">
        <v>1205</v>
      </c>
      <c r="F1102" s="7" t="s">
        <v>1206</v>
      </c>
      <c r="G1102" s="15" t="s">
        <v>113</v>
      </c>
      <c r="H1102" s="16">
        <v>0.06</v>
      </c>
      <c r="I1102" s="58" t="s">
        <v>1727</v>
      </c>
      <c r="J1102" s="59"/>
      <c r="K1102" s="59">
        <v>563636.36363636365</v>
      </c>
      <c r="L1102" s="59">
        <v>845454.54545454541</v>
      </c>
      <c r="M1102" s="60">
        <v>0</v>
      </c>
      <c r="N1102" s="60">
        <v>0</v>
      </c>
      <c r="O1102" s="61">
        <f t="shared" si="51"/>
        <v>400000</v>
      </c>
      <c r="P1102" s="60">
        <f t="shared" si="52"/>
        <v>100000</v>
      </c>
      <c r="Q1102" t="str">
        <f t="shared" si="53"/>
        <v>YM 110/ 170_0.06</v>
      </c>
      <c r="R1102" t="str">
        <f>VLOOKUP(Q1102,Data!D:F,2,0)</f>
        <v>MC7PD_B2B_0720_179</v>
      </c>
    </row>
    <row r="1103" spans="1:18" x14ac:dyDescent="0.25">
      <c r="A1103" s="7" t="s">
        <v>808</v>
      </c>
      <c r="B1103" s="7" t="s">
        <v>977</v>
      </c>
      <c r="C1103" s="7">
        <v>337397</v>
      </c>
      <c r="D1103" s="7" t="s">
        <v>816</v>
      </c>
      <c r="E1103" s="7" t="s">
        <v>1207</v>
      </c>
      <c r="F1103" s="7" t="s">
        <v>1208</v>
      </c>
      <c r="G1103" s="15" t="s">
        <v>933</v>
      </c>
      <c r="H1103" s="16">
        <v>0.06</v>
      </c>
      <c r="I1103" s="58" t="s">
        <v>1507</v>
      </c>
      <c r="J1103" s="59"/>
      <c r="K1103" s="59">
        <v>1247501.8181818181</v>
      </c>
      <c r="L1103" s="59">
        <v>623750.90909090906</v>
      </c>
      <c r="M1103" s="60">
        <v>0</v>
      </c>
      <c r="N1103" s="60">
        <v>0</v>
      </c>
      <c r="O1103" s="61">
        <f t="shared" si="51"/>
        <v>500000</v>
      </c>
      <c r="P1103" s="60">
        <f t="shared" si="52"/>
        <v>100000</v>
      </c>
      <c r="Q1103" t="str">
        <f t="shared" si="53"/>
        <v>Fresh 110/ 180_0.06</v>
      </c>
      <c r="R1103" t="str">
        <f>VLOOKUP(Q1103,Data!D:F,2,0)</f>
        <v>MC7PD_B2B_0720_93</v>
      </c>
    </row>
    <row r="1104" spans="1:18" x14ac:dyDescent="0.25">
      <c r="A1104" s="7" t="s">
        <v>808</v>
      </c>
      <c r="B1104" s="7" t="s">
        <v>977</v>
      </c>
      <c r="C1104" s="7">
        <v>337397</v>
      </c>
      <c r="D1104" s="7" t="s">
        <v>816</v>
      </c>
      <c r="E1104" s="7" t="s">
        <v>1209</v>
      </c>
      <c r="F1104" s="7" t="s">
        <v>1210</v>
      </c>
      <c r="G1104" s="15" t="s">
        <v>932</v>
      </c>
      <c r="H1104" s="16">
        <v>0.1</v>
      </c>
      <c r="I1104" s="58" t="s">
        <v>1726</v>
      </c>
      <c r="J1104" s="59"/>
      <c r="K1104" s="59">
        <v>1078258.1818181816</v>
      </c>
      <c r="L1104" s="59">
        <v>0</v>
      </c>
      <c r="M1104" s="60">
        <v>0</v>
      </c>
      <c r="N1104" s="60">
        <v>0</v>
      </c>
      <c r="O1104" s="61">
        <f t="shared" si="51"/>
        <v>300000</v>
      </c>
      <c r="P1104" s="60">
        <f t="shared" si="52"/>
        <v>100000</v>
      </c>
      <c r="Q1104" t="str">
        <f t="shared" si="53"/>
        <v>Fino_0.1</v>
      </c>
      <c r="R1104" t="str">
        <f>VLOOKUP(Q1104,Data!D:F,2,0)</f>
        <v>MC7PD_B2B_0720_81</v>
      </c>
    </row>
    <row r="1105" spans="1:18" x14ac:dyDescent="0.25">
      <c r="A1105" s="7" t="s">
        <v>808</v>
      </c>
      <c r="B1105" s="7" t="s">
        <v>977</v>
      </c>
      <c r="C1105" s="7">
        <v>337397</v>
      </c>
      <c r="D1105" s="7" t="s">
        <v>816</v>
      </c>
      <c r="E1105" s="7" t="s">
        <v>1211</v>
      </c>
      <c r="F1105" s="7" t="s">
        <v>1212</v>
      </c>
      <c r="G1105" s="15" t="s">
        <v>932</v>
      </c>
      <c r="H1105" s="16">
        <v>0.06</v>
      </c>
      <c r="I1105" s="58" t="s">
        <v>1726</v>
      </c>
      <c r="J1105" s="59"/>
      <c r="K1105" s="59">
        <v>1347822.7272727271</v>
      </c>
      <c r="L1105" s="59">
        <v>0</v>
      </c>
      <c r="M1105" s="60">
        <v>0</v>
      </c>
      <c r="N1105" s="60">
        <v>0</v>
      </c>
      <c r="O1105" s="61">
        <f t="shared" si="51"/>
        <v>300000</v>
      </c>
      <c r="P1105" s="60">
        <f t="shared" si="52"/>
        <v>100000</v>
      </c>
      <c r="Q1105" t="str">
        <f t="shared" si="53"/>
        <v>Fino_0.06</v>
      </c>
      <c r="R1105" t="str">
        <f>VLOOKUP(Q1105,Data!D:F,2,0)</f>
        <v>MC7PD_B2B_0720_77</v>
      </c>
    </row>
    <row r="1106" spans="1:18" x14ac:dyDescent="0.25">
      <c r="A1106" s="7" t="s">
        <v>808</v>
      </c>
      <c r="B1106" s="7" t="s">
        <v>977</v>
      </c>
      <c r="C1106" s="7">
        <v>337397</v>
      </c>
      <c r="D1106" s="7" t="s">
        <v>816</v>
      </c>
      <c r="E1106" s="7" t="s">
        <v>1211</v>
      </c>
      <c r="F1106" s="7" t="s">
        <v>1212</v>
      </c>
      <c r="G1106" s="15" t="s">
        <v>933</v>
      </c>
      <c r="H1106" s="16">
        <v>0.06</v>
      </c>
      <c r="I1106" s="58" t="s">
        <v>1726</v>
      </c>
      <c r="J1106" s="59"/>
      <c r="K1106" s="59">
        <v>0</v>
      </c>
      <c r="L1106" s="59">
        <v>0</v>
      </c>
      <c r="M1106" s="60">
        <v>0</v>
      </c>
      <c r="N1106" s="60">
        <v>0</v>
      </c>
      <c r="O1106" s="61">
        <f t="shared" si="51"/>
        <v>0</v>
      </c>
      <c r="P1106" s="60">
        <f t="shared" si="52"/>
        <v>0</v>
      </c>
      <c r="Q1106" t="str">
        <f t="shared" si="53"/>
        <v>Fresh 110/ 180_0.06</v>
      </c>
      <c r="R1106" t="str">
        <f>VLOOKUP(Q1106,Data!D:F,2,0)</f>
        <v>MC7PD_B2B_0720_93</v>
      </c>
    </row>
    <row r="1107" spans="1:18" x14ac:dyDescent="0.25">
      <c r="A1107" s="7" t="s">
        <v>808</v>
      </c>
      <c r="B1107" s="7" t="s">
        <v>977</v>
      </c>
      <c r="C1107" s="7">
        <v>337397</v>
      </c>
      <c r="D1107" s="7" t="s">
        <v>816</v>
      </c>
      <c r="E1107" s="7" t="s">
        <v>1213</v>
      </c>
      <c r="F1107" s="7" t="s">
        <v>1214</v>
      </c>
      <c r="G1107" s="15" t="s">
        <v>108</v>
      </c>
      <c r="H1107" s="16">
        <v>0.06</v>
      </c>
      <c r="I1107" s="62" t="s">
        <v>1727</v>
      </c>
      <c r="J1107" s="59"/>
      <c r="K1107" s="59">
        <v>0</v>
      </c>
      <c r="L1107" s="59">
        <v>880930.90909090906</v>
      </c>
      <c r="M1107" s="60">
        <v>0</v>
      </c>
      <c r="N1107" s="60">
        <v>0</v>
      </c>
      <c r="O1107" s="61">
        <f t="shared" si="51"/>
        <v>200000</v>
      </c>
      <c r="P1107" s="60">
        <f t="shared" si="52"/>
        <v>0</v>
      </c>
      <c r="Q1107" t="str">
        <f t="shared" si="53"/>
        <v>DL Blue_0.06</v>
      </c>
      <c r="R1107" t="str">
        <f>VLOOKUP(Q1107,Data!D:F,2,0)</f>
        <v>MC7PD_B2B_0720_42</v>
      </c>
    </row>
    <row r="1108" spans="1:18" x14ac:dyDescent="0.25">
      <c r="A1108" s="7" t="s">
        <v>808</v>
      </c>
      <c r="B1108" s="7" t="s">
        <v>977</v>
      </c>
      <c r="C1108" s="7">
        <v>337397</v>
      </c>
      <c r="D1108" s="7" t="s">
        <v>816</v>
      </c>
      <c r="E1108" s="7" t="s">
        <v>1215</v>
      </c>
      <c r="F1108" s="7" t="s">
        <v>1216</v>
      </c>
      <c r="G1108" s="15" t="s">
        <v>933</v>
      </c>
      <c r="H1108" s="16">
        <v>0.06</v>
      </c>
      <c r="I1108" s="58" t="s">
        <v>1726</v>
      </c>
      <c r="J1108" s="59"/>
      <c r="K1108" s="59"/>
      <c r="L1108" s="59">
        <v>0</v>
      </c>
      <c r="M1108" s="60">
        <v>0</v>
      </c>
      <c r="N1108" s="60">
        <v>0</v>
      </c>
      <c r="O1108" s="61">
        <f t="shared" si="51"/>
        <v>0</v>
      </c>
      <c r="P1108" s="60">
        <f t="shared" si="52"/>
        <v>0</v>
      </c>
      <c r="Q1108" t="str">
        <f t="shared" si="53"/>
        <v>Fresh 110/ 180_0.06</v>
      </c>
      <c r="R1108" t="str">
        <f>VLOOKUP(Q1108,Data!D:F,2,0)</f>
        <v>MC7PD_B2B_0720_93</v>
      </c>
    </row>
    <row r="1109" spans="1:18" x14ac:dyDescent="0.25">
      <c r="A1109" s="7" t="s">
        <v>808</v>
      </c>
      <c r="B1109" s="7" t="s">
        <v>977</v>
      </c>
      <c r="C1109" s="7">
        <v>337397</v>
      </c>
      <c r="D1109" s="7" t="s">
        <v>816</v>
      </c>
      <c r="E1109" s="7" t="s">
        <v>1215</v>
      </c>
      <c r="F1109" s="7" t="s">
        <v>1216</v>
      </c>
      <c r="G1109" s="15" t="s">
        <v>106</v>
      </c>
      <c r="H1109" s="16">
        <v>0.06</v>
      </c>
      <c r="I1109" s="58" t="s">
        <v>1726</v>
      </c>
      <c r="J1109" s="59"/>
      <c r="K1109" s="59"/>
      <c r="L1109" s="59">
        <v>1379781.8181818181</v>
      </c>
      <c r="M1109" s="60">
        <v>0</v>
      </c>
      <c r="N1109" s="60">
        <v>0</v>
      </c>
      <c r="O1109" s="61">
        <f t="shared" si="51"/>
        <v>500000</v>
      </c>
      <c r="P1109" s="60">
        <f t="shared" si="52"/>
        <v>100000</v>
      </c>
      <c r="Q1109" t="str">
        <f t="shared" si="53"/>
        <v>Hoan Hao Tin_0.06</v>
      </c>
      <c r="R1109" t="str">
        <f>VLOOKUP(Q1109,Data!D:F,2,0)</f>
        <v>MC7PD_B2B_0720_147</v>
      </c>
    </row>
    <row r="1110" spans="1:18" x14ac:dyDescent="0.25">
      <c r="A1110" s="7" t="s">
        <v>808</v>
      </c>
      <c r="B1110" s="7" t="s">
        <v>768</v>
      </c>
      <c r="C1110" s="7">
        <v>337397</v>
      </c>
      <c r="D1110" s="7" t="s">
        <v>816</v>
      </c>
      <c r="E1110" s="7" t="s">
        <v>302</v>
      </c>
      <c r="F1110" s="7" t="s">
        <v>303</v>
      </c>
      <c r="G1110" s="7" t="s">
        <v>104</v>
      </c>
      <c r="H1110" s="19">
        <v>0.12</v>
      </c>
      <c r="I1110" s="58" t="s">
        <v>1511</v>
      </c>
      <c r="J1110" s="59">
        <v>0</v>
      </c>
      <c r="K1110" s="59">
        <v>0</v>
      </c>
      <c r="L1110" s="59">
        <v>0</v>
      </c>
      <c r="M1110" s="60">
        <v>6563636.3636363633</v>
      </c>
      <c r="N1110" s="60">
        <v>4801818.1818181816</v>
      </c>
      <c r="O1110" s="61">
        <f t="shared" si="51"/>
        <v>2300000</v>
      </c>
      <c r="P1110" s="60">
        <f t="shared" si="52"/>
        <v>900000</v>
      </c>
      <c r="Q1110" t="str">
        <f t="shared" si="53"/>
        <v>Cup yogurt_0.12</v>
      </c>
      <c r="R1110" t="str">
        <f>VLOOKUP(Q1110,Data!D:F,2,0)</f>
        <v>MC7PD_B2B_0720_34</v>
      </c>
    </row>
    <row r="1111" spans="1:18" x14ac:dyDescent="0.25">
      <c r="A1111" s="7" t="s">
        <v>808</v>
      </c>
      <c r="B1111" s="7" t="s">
        <v>768</v>
      </c>
      <c r="C1111" s="7">
        <v>337397</v>
      </c>
      <c r="D1111" s="7" t="s">
        <v>816</v>
      </c>
      <c r="E1111" s="7" t="s">
        <v>302</v>
      </c>
      <c r="F1111" s="7" t="s">
        <v>303</v>
      </c>
      <c r="G1111" s="7" t="s">
        <v>934</v>
      </c>
      <c r="H1111" s="19">
        <v>0.12</v>
      </c>
      <c r="I1111" s="58" t="s">
        <v>1511</v>
      </c>
      <c r="J1111" s="59">
        <v>0</v>
      </c>
      <c r="K1111" s="59">
        <v>0</v>
      </c>
      <c r="L1111" s="59">
        <v>0</v>
      </c>
      <c r="M1111" s="60">
        <v>0</v>
      </c>
      <c r="N1111" s="60">
        <v>0</v>
      </c>
      <c r="O1111" s="61">
        <f t="shared" si="51"/>
        <v>0</v>
      </c>
      <c r="P1111" s="60">
        <f t="shared" si="52"/>
        <v>0</v>
      </c>
      <c r="Q1111" t="str">
        <f t="shared" si="53"/>
        <v>Fresh 1L_0.12</v>
      </c>
      <c r="R1111" t="str">
        <f>VLOOKUP(Q1111,Data!D:F,2,0)</f>
        <v>MC7PD_B2B_0720_123</v>
      </c>
    </row>
    <row r="1112" spans="1:18" x14ac:dyDescent="0.25">
      <c r="A1112" s="7" t="s">
        <v>808</v>
      </c>
      <c r="B1112" s="7" t="s">
        <v>768</v>
      </c>
      <c r="C1112" s="7">
        <v>337397</v>
      </c>
      <c r="D1112" s="7" t="s">
        <v>816</v>
      </c>
      <c r="E1112" s="7" t="s">
        <v>302</v>
      </c>
      <c r="F1112" s="7" t="s">
        <v>303</v>
      </c>
      <c r="G1112" s="7" t="s">
        <v>105</v>
      </c>
      <c r="H1112" s="19">
        <v>0.11</v>
      </c>
      <c r="I1112" s="58" t="s">
        <v>1511</v>
      </c>
      <c r="J1112" s="59">
        <v>30632727.27272727</v>
      </c>
      <c r="K1112" s="59">
        <v>23479418.18181818</v>
      </c>
      <c r="L1112" s="59">
        <v>18708654.545454543</v>
      </c>
      <c r="M1112" s="60">
        <v>8245309.0909090899</v>
      </c>
      <c r="N1112" s="60">
        <v>6557672.7272727266</v>
      </c>
      <c r="O1112" s="61">
        <f t="shared" si="51"/>
        <v>17500000</v>
      </c>
      <c r="P1112" s="60">
        <f t="shared" si="52"/>
        <v>6400000</v>
      </c>
      <c r="Q1112" t="str">
        <f t="shared" si="53"/>
        <v>Hoan Hao 1L_0.11</v>
      </c>
      <c r="R1112" t="str">
        <f>VLOOKUP(Q1112,Data!D:F,2,0)</f>
        <v>MC7PD_B2B_0720_139</v>
      </c>
    </row>
    <row r="1113" spans="1:18" x14ac:dyDescent="0.25">
      <c r="A1113" s="7" t="s">
        <v>808</v>
      </c>
      <c r="B1113" s="7" t="s">
        <v>768</v>
      </c>
      <c r="C1113" s="7">
        <v>337397</v>
      </c>
      <c r="D1113" s="7" t="s">
        <v>816</v>
      </c>
      <c r="E1113" s="7" t="s">
        <v>302</v>
      </c>
      <c r="F1113" s="7" t="s">
        <v>303</v>
      </c>
      <c r="G1113" s="7" t="s">
        <v>114</v>
      </c>
      <c r="H1113" s="19">
        <v>0.11</v>
      </c>
      <c r="I1113" s="58" t="s">
        <v>1511</v>
      </c>
      <c r="J1113" s="59">
        <v>0</v>
      </c>
      <c r="K1113" s="59">
        <v>0</v>
      </c>
      <c r="L1113" s="59">
        <v>7272727.2727272725</v>
      </c>
      <c r="M1113" s="60">
        <v>0</v>
      </c>
      <c r="N1113" s="60">
        <v>0</v>
      </c>
      <c r="O1113" s="61">
        <f t="shared" si="51"/>
        <v>1500000</v>
      </c>
      <c r="P1113" s="60">
        <f t="shared" si="52"/>
        <v>500000</v>
      </c>
      <c r="Q1113" t="str">
        <f t="shared" si="53"/>
        <v>YM Bottle_0.11</v>
      </c>
      <c r="R1113" t="str">
        <f>VLOOKUP(Q1113,Data!D:F,2,0)</f>
        <v>MC7PD_B2B_0720_195</v>
      </c>
    </row>
    <row r="1114" spans="1:18" x14ac:dyDescent="0.25">
      <c r="A1114" s="7" t="s">
        <v>808</v>
      </c>
      <c r="B1114" s="7" t="s">
        <v>768</v>
      </c>
      <c r="C1114" s="7">
        <v>337397</v>
      </c>
      <c r="D1114" s="7" t="s">
        <v>816</v>
      </c>
      <c r="E1114" s="7" t="s">
        <v>304</v>
      </c>
      <c r="F1114" s="7" t="s">
        <v>305</v>
      </c>
      <c r="G1114" s="7" t="s">
        <v>104</v>
      </c>
      <c r="H1114" s="19">
        <v>0.12</v>
      </c>
      <c r="I1114" s="58" t="s">
        <v>1512</v>
      </c>
      <c r="J1114" s="59">
        <v>0</v>
      </c>
      <c r="K1114" s="59">
        <v>0</v>
      </c>
      <c r="L1114" s="59">
        <v>17445454.545454543</v>
      </c>
      <c r="M1114" s="60">
        <v>0</v>
      </c>
      <c r="N1114" s="60">
        <v>51818.181818181816</v>
      </c>
      <c r="O1114" s="61">
        <f t="shared" si="51"/>
        <v>3500000</v>
      </c>
      <c r="P1114" s="60">
        <f t="shared" si="52"/>
        <v>1400000</v>
      </c>
      <c r="Q1114" t="str">
        <f t="shared" si="53"/>
        <v>Cup yogurt_0.12</v>
      </c>
      <c r="R1114" t="str">
        <f>VLOOKUP(Q1114,Data!D:F,2,0)</f>
        <v>MC7PD_B2B_0720_34</v>
      </c>
    </row>
    <row r="1115" spans="1:18" x14ac:dyDescent="0.25">
      <c r="A1115" s="7" t="s">
        <v>808</v>
      </c>
      <c r="B1115" s="7" t="s">
        <v>768</v>
      </c>
      <c r="C1115" s="7">
        <v>337397</v>
      </c>
      <c r="D1115" s="7" t="s">
        <v>816</v>
      </c>
      <c r="E1115" s="7" t="s">
        <v>304</v>
      </c>
      <c r="F1115" s="7" t="s">
        <v>305</v>
      </c>
      <c r="G1115" s="7" t="s">
        <v>932</v>
      </c>
      <c r="H1115" s="19">
        <v>0.13</v>
      </c>
      <c r="I1115" s="58" t="s">
        <v>1512</v>
      </c>
      <c r="J1115" s="59">
        <v>0</v>
      </c>
      <c r="K1115" s="59">
        <v>0</v>
      </c>
      <c r="L1115" s="59">
        <v>0</v>
      </c>
      <c r="M1115" s="60">
        <v>0</v>
      </c>
      <c r="N1115" s="60">
        <v>0</v>
      </c>
      <c r="O1115" s="61">
        <f t="shared" si="51"/>
        <v>0</v>
      </c>
      <c r="P1115" s="60">
        <f t="shared" si="52"/>
        <v>0</v>
      </c>
      <c r="Q1115" t="str">
        <f t="shared" si="53"/>
        <v>Fino_0.13</v>
      </c>
      <c r="R1115" t="str">
        <f>VLOOKUP(Q1115,Data!D:F,2,0)</f>
        <v>MC7PD_B2B_0720_84</v>
      </c>
    </row>
    <row r="1116" spans="1:18" x14ac:dyDescent="0.25">
      <c r="A1116" s="7" t="s">
        <v>808</v>
      </c>
      <c r="B1116" s="7" t="s">
        <v>768</v>
      </c>
      <c r="C1116" s="7">
        <v>337397</v>
      </c>
      <c r="D1116" s="7" t="s">
        <v>816</v>
      </c>
      <c r="E1116" s="7" t="s">
        <v>304</v>
      </c>
      <c r="F1116" s="7" t="s">
        <v>305</v>
      </c>
      <c r="G1116" s="7" t="s">
        <v>934</v>
      </c>
      <c r="H1116" s="19">
        <v>0.12</v>
      </c>
      <c r="I1116" s="58" t="s">
        <v>1512</v>
      </c>
      <c r="J1116" s="59">
        <v>0</v>
      </c>
      <c r="K1116" s="59">
        <v>0</v>
      </c>
      <c r="L1116" s="59">
        <v>0</v>
      </c>
      <c r="M1116" s="60">
        <v>0</v>
      </c>
      <c r="N1116" s="60">
        <v>110465.45454545453</v>
      </c>
      <c r="O1116" s="61">
        <f t="shared" si="51"/>
        <v>0</v>
      </c>
      <c r="P1116" s="60">
        <f t="shared" si="52"/>
        <v>0</v>
      </c>
      <c r="Q1116" t="str">
        <f t="shared" si="53"/>
        <v>Fresh 1L_0.12</v>
      </c>
      <c r="R1116" t="str">
        <f>VLOOKUP(Q1116,Data!D:F,2,0)</f>
        <v>MC7PD_B2B_0720_123</v>
      </c>
    </row>
    <row r="1117" spans="1:18" x14ac:dyDescent="0.25">
      <c r="A1117" s="7" t="s">
        <v>808</v>
      </c>
      <c r="B1117" s="7" t="s">
        <v>768</v>
      </c>
      <c r="C1117" s="7">
        <v>337397</v>
      </c>
      <c r="D1117" s="7" t="s">
        <v>816</v>
      </c>
      <c r="E1117" s="7" t="s">
        <v>304</v>
      </c>
      <c r="F1117" s="7" t="s">
        <v>305</v>
      </c>
      <c r="G1117" s="7" t="s">
        <v>105</v>
      </c>
      <c r="H1117" s="19">
        <v>0.11</v>
      </c>
      <c r="I1117" s="58" t="s">
        <v>1512</v>
      </c>
      <c r="J1117" s="59">
        <v>0</v>
      </c>
      <c r="K1117" s="59">
        <v>10993745.454545453</v>
      </c>
      <c r="L1117" s="59">
        <v>0</v>
      </c>
      <c r="M1117" s="60">
        <v>0</v>
      </c>
      <c r="N1117" s="60">
        <v>0</v>
      </c>
      <c r="O1117" s="61">
        <f t="shared" si="51"/>
        <v>2200000</v>
      </c>
      <c r="P1117" s="60">
        <f t="shared" si="52"/>
        <v>800000</v>
      </c>
      <c r="Q1117" t="str">
        <f t="shared" si="53"/>
        <v>Hoan Hao 1L_0.11</v>
      </c>
      <c r="R1117" t="str">
        <f>VLOOKUP(Q1117,Data!D:F,2,0)</f>
        <v>MC7PD_B2B_0720_139</v>
      </c>
    </row>
    <row r="1118" spans="1:18" x14ac:dyDescent="0.25">
      <c r="A1118" s="7" t="s">
        <v>808</v>
      </c>
      <c r="B1118" s="7" t="s">
        <v>768</v>
      </c>
      <c r="C1118" s="7">
        <v>337397</v>
      </c>
      <c r="D1118" s="7" t="s">
        <v>816</v>
      </c>
      <c r="E1118" s="7" t="s">
        <v>304</v>
      </c>
      <c r="F1118" s="7" t="s">
        <v>305</v>
      </c>
      <c r="G1118" s="7" t="s">
        <v>114</v>
      </c>
      <c r="H1118" s="19">
        <v>0.11</v>
      </c>
      <c r="I1118" s="58" t="s">
        <v>1512</v>
      </c>
      <c r="J1118" s="59">
        <v>0</v>
      </c>
      <c r="K1118" s="59">
        <v>0</v>
      </c>
      <c r="L1118" s="59">
        <v>26363636.363636363</v>
      </c>
      <c r="M1118" s="60">
        <v>579545.45454545447</v>
      </c>
      <c r="N1118" s="60">
        <v>0</v>
      </c>
      <c r="O1118" s="61">
        <f t="shared" si="51"/>
        <v>5400000</v>
      </c>
      <c r="P1118" s="60">
        <f t="shared" si="52"/>
        <v>2000000</v>
      </c>
      <c r="Q1118" t="str">
        <f t="shared" si="53"/>
        <v>YM Bottle_0.11</v>
      </c>
      <c r="R1118" t="str">
        <f>VLOOKUP(Q1118,Data!D:F,2,0)</f>
        <v>MC7PD_B2B_0720_195</v>
      </c>
    </row>
    <row r="1119" spans="1:18" x14ac:dyDescent="0.25">
      <c r="A1119" s="7" t="s">
        <v>808</v>
      </c>
      <c r="B1119" s="7" t="s">
        <v>768</v>
      </c>
      <c r="C1119" s="7">
        <v>337397</v>
      </c>
      <c r="D1119" s="7" t="s">
        <v>816</v>
      </c>
      <c r="E1119" s="7" t="s">
        <v>306</v>
      </c>
      <c r="F1119" s="7" t="s">
        <v>307</v>
      </c>
      <c r="G1119" s="7" t="s">
        <v>931</v>
      </c>
      <c r="H1119" s="19">
        <v>0.1</v>
      </c>
      <c r="I1119" s="58" t="s">
        <v>1498</v>
      </c>
      <c r="J1119" s="59">
        <v>32353690.909090906</v>
      </c>
      <c r="K1119" s="59">
        <v>0</v>
      </c>
      <c r="L1119" s="59">
        <v>0</v>
      </c>
      <c r="M1119" s="60">
        <v>8397000</v>
      </c>
      <c r="N1119" s="60">
        <v>0</v>
      </c>
      <c r="O1119" s="61">
        <f t="shared" si="51"/>
        <v>8200000</v>
      </c>
      <c r="P1119" s="60">
        <f t="shared" si="52"/>
        <v>2700000</v>
      </c>
      <c r="Q1119" t="str">
        <f t="shared" si="53"/>
        <v>CK 110/ 170_0.1</v>
      </c>
      <c r="R1119" t="str">
        <f>VLOOKUP(Q1119,Data!D:F,2,0)</f>
        <v>MC7PD_B2B_0720_23</v>
      </c>
    </row>
    <row r="1120" spans="1:18" x14ac:dyDescent="0.25">
      <c r="A1120" s="7" t="s">
        <v>808</v>
      </c>
      <c r="B1120" s="7" t="s">
        <v>768</v>
      </c>
      <c r="C1120" s="7">
        <v>337397</v>
      </c>
      <c r="D1120" s="7" t="s">
        <v>816</v>
      </c>
      <c r="E1120" s="7" t="s">
        <v>306</v>
      </c>
      <c r="F1120" s="7" t="s">
        <v>307</v>
      </c>
      <c r="G1120" s="7" t="s">
        <v>104</v>
      </c>
      <c r="H1120" s="19">
        <v>0.14000000000000001</v>
      </c>
      <c r="I1120" s="58" t="s">
        <v>1498</v>
      </c>
      <c r="J1120" s="59">
        <v>30149545.454545453</v>
      </c>
      <c r="K1120" s="59">
        <v>24419318.18181818</v>
      </c>
      <c r="L1120" s="59">
        <v>41955454.545454539</v>
      </c>
      <c r="M1120" s="60">
        <v>19898181.818181816</v>
      </c>
      <c r="N1120" s="60">
        <v>15765681.818181816</v>
      </c>
      <c r="O1120" s="61">
        <f t="shared" si="51"/>
        <v>26400000</v>
      </c>
      <c r="P1120" s="60">
        <f t="shared" si="52"/>
        <v>12200000</v>
      </c>
      <c r="Q1120" t="str">
        <f t="shared" si="53"/>
        <v>Cup yogurt_0.14</v>
      </c>
      <c r="R1120" t="str">
        <f>VLOOKUP(Q1120,Data!D:F,2,0)</f>
        <v>MC7PD_B2B_0720_36</v>
      </c>
    </row>
    <row r="1121" spans="1:18" x14ac:dyDescent="0.25">
      <c r="A1121" s="7" t="s">
        <v>808</v>
      </c>
      <c r="B1121" s="7" t="s">
        <v>768</v>
      </c>
      <c r="C1121" s="7">
        <v>337397</v>
      </c>
      <c r="D1121" s="7" t="s">
        <v>816</v>
      </c>
      <c r="E1121" s="7" t="s">
        <v>306</v>
      </c>
      <c r="F1121" s="7" t="s">
        <v>307</v>
      </c>
      <c r="G1121" s="7" t="s">
        <v>108</v>
      </c>
      <c r="H1121" s="19">
        <v>0.06</v>
      </c>
      <c r="I1121" s="58" t="s">
        <v>1498</v>
      </c>
      <c r="J1121" s="59">
        <v>0</v>
      </c>
      <c r="K1121" s="59">
        <v>0</v>
      </c>
      <c r="L1121" s="59">
        <v>0</v>
      </c>
      <c r="M1121" s="60">
        <v>0</v>
      </c>
      <c r="N1121" s="60">
        <v>0</v>
      </c>
      <c r="O1121" s="61">
        <f t="shared" si="51"/>
        <v>0</v>
      </c>
      <c r="P1121" s="60">
        <f t="shared" si="52"/>
        <v>0</v>
      </c>
      <c r="Q1121" t="str">
        <f t="shared" si="53"/>
        <v>DL Blue_0.06</v>
      </c>
      <c r="R1121" t="str">
        <f>VLOOKUP(Q1121,Data!D:F,2,0)</f>
        <v>MC7PD_B2B_0720_42</v>
      </c>
    </row>
    <row r="1122" spans="1:18" x14ac:dyDescent="0.25">
      <c r="A1122" s="7" t="s">
        <v>808</v>
      </c>
      <c r="B1122" s="7" t="s">
        <v>768</v>
      </c>
      <c r="C1122" s="7">
        <v>337397</v>
      </c>
      <c r="D1122" s="7" t="s">
        <v>816</v>
      </c>
      <c r="E1122" s="7" t="s">
        <v>306</v>
      </c>
      <c r="F1122" s="7" t="s">
        <v>307</v>
      </c>
      <c r="G1122" s="7" t="s">
        <v>932</v>
      </c>
      <c r="H1122" s="19">
        <v>0.06</v>
      </c>
      <c r="I1122" s="58" t="s">
        <v>1498</v>
      </c>
      <c r="J1122" s="59">
        <v>70086422.727272719</v>
      </c>
      <c r="K1122" s="59">
        <v>36767751.818181813</v>
      </c>
      <c r="L1122" s="59">
        <v>55288813.636363633</v>
      </c>
      <c r="M1122" s="60">
        <v>24856101.818181816</v>
      </c>
      <c r="N1122" s="60">
        <v>52834692.727272727</v>
      </c>
      <c r="O1122" s="61">
        <f t="shared" si="51"/>
        <v>48000000</v>
      </c>
      <c r="P1122" s="60">
        <f t="shared" si="52"/>
        <v>9500000</v>
      </c>
      <c r="Q1122" t="str">
        <f t="shared" si="53"/>
        <v>Fino_0.06</v>
      </c>
      <c r="R1122" t="str">
        <f>VLOOKUP(Q1122,Data!D:F,2,0)</f>
        <v>MC7PD_B2B_0720_77</v>
      </c>
    </row>
    <row r="1123" spans="1:18" x14ac:dyDescent="0.25">
      <c r="A1123" s="7" t="s">
        <v>808</v>
      </c>
      <c r="B1123" s="7" t="s">
        <v>768</v>
      </c>
      <c r="C1123" s="7">
        <v>337397</v>
      </c>
      <c r="D1123" s="7" t="s">
        <v>816</v>
      </c>
      <c r="E1123" s="7" t="s">
        <v>306</v>
      </c>
      <c r="F1123" s="7" t="s">
        <v>307</v>
      </c>
      <c r="G1123" s="7" t="s">
        <v>933</v>
      </c>
      <c r="H1123" s="19">
        <v>0.1</v>
      </c>
      <c r="I1123" s="58" t="s">
        <v>1498</v>
      </c>
      <c r="J1123" s="59">
        <v>36802039.090909086</v>
      </c>
      <c r="K1123" s="59">
        <v>64701888.18181818</v>
      </c>
      <c r="L1123" s="59">
        <v>65286388.18181818</v>
      </c>
      <c r="M1123" s="60">
        <v>90304245.454545453</v>
      </c>
      <c r="N1123" s="60">
        <v>62691978.18181818</v>
      </c>
      <c r="O1123" s="61">
        <f t="shared" si="51"/>
        <v>64000000</v>
      </c>
      <c r="P1123" s="60">
        <f t="shared" si="52"/>
        <v>21100000</v>
      </c>
      <c r="Q1123" t="str">
        <f t="shared" si="53"/>
        <v>Fresh 110/ 180_0.1</v>
      </c>
      <c r="R1123" t="str">
        <f>VLOOKUP(Q1123,Data!D:F,2,0)</f>
        <v>MC7PD_B2B_0720_100</v>
      </c>
    </row>
    <row r="1124" spans="1:18" x14ac:dyDescent="0.25">
      <c r="A1124" s="7" t="s">
        <v>808</v>
      </c>
      <c r="B1124" s="7" t="s">
        <v>768</v>
      </c>
      <c r="C1124" s="7">
        <v>337397</v>
      </c>
      <c r="D1124" s="7" t="s">
        <v>816</v>
      </c>
      <c r="E1124" s="7" t="s">
        <v>306</v>
      </c>
      <c r="F1124" s="7" t="s">
        <v>307</v>
      </c>
      <c r="G1124" s="7" t="s">
        <v>934</v>
      </c>
      <c r="H1124" s="19">
        <v>0.06</v>
      </c>
      <c r="I1124" s="58" t="s">
        <v>1498</v>
      </c>
      <c r="J1124" s="59">
        <v>3783441.8181818179</v>
      </c>
      <c r="K1124" s="59">
        <v>856107.27272727271</v>
      </c>
      <c r="L1124" s="59">
        <v>2706403.6363636362</v>
      </c>
      <c r="M1124" s="60">
        <v>55232.727272727265</v>
      </c>
      <c r="N1124" s="60">
        <v>0</v>
      </c>
      <c r="O1124" s="61">
        <f t="shared" si="51"/>
        <v>1500000</v>
      </c>
      <c r="P1124" s="60">
        <f t="shared" si="52"/>
        <v>300000</v>
      </c>
      <c r="Q1124" t="str">
        <f t="shared" si="53"/>
        <v>Fresh 1L_0.06</v>
      </c>
      <c r="R1124" t="str">
        <f>VLOOKUP(Q1124,Data!D:F,2,0)</f>
        <v>MC7PD_B2B_0720_114</v>
      </c>
    </row>
    <row r="1125" spans="1:18" x14ac:dyDescent="0.25">
      <c r="A1125" s="7" t="s">
        <v>808</v>
      </c>
      <c r="B1125" s="7" t="s">
        <v>768</v>
      </c>
      <c r="C1125" s="7">
        <v>337397</v>
      </c>
      <c r="D1125" s="7" t="s">
        <v>816</v>
      </c>
      <c r="E1125" s="7" t="s">
        <v>306</v>
      </c>
      <c r="F1125" s="7" t="s">
        <v>307</v>
      </c>
      <c r="G1125" s="7" t="s">
        <v>109</v>
      </c>
      <c r="H1125" s="19">
        <v>0.12</v>
      </c>
      <c r="I1125" s="58" t="s">
        <v>1498</v>
      </c>
      <c r="J1125" s="59">
        <v>0</v>
      </c>
      <c r="K1125" s="59">
        <v>0</v>
      </c>
      <c r="L1125" s="59">
        <v>0</v>
      </c>
      <c r="M1125" s="60">
        <v>0</v>
      </c>
      <c r="N1125" s="60">
        <v>1586363.6363636362</v>
      </c>
      <c r="O1125" s="61">
        <f t="shared" si="51"/>
        <v>300000</v>
      </c>
      <c r="P1125" s="60">
        <f t="shared" si="52"/>
        <v>100000</v>
      </c>
      <c r="Q1125" t="str">
        <f t="shared" si="53"/>
        <v>Fristi LAD_0.12</v>
      </c>
      <c r="R1125" t="str">
        <f>VLOOKUP(Q1125,Data!D:F,2,0)</f>
        <v>MC7PD_B2B_0720_135</v>
      </c>
    </row>
    <row r="1126" spans="1:18" x14ac:dyDescent="0.25">
      <c r="A1126" s="7" t="s">
        <v>808</v>
      </c>
      <c r="B1126" s="7" t="s">
        <v>768</v>
      </c>
      <c r="C1126" s="7">
        <v>337397</v>
      </c>
      <c r="D1126" s="7" t="s">
        <v>816</v>
      </c>
      <c r="E1126" s="7" t="s">
        <v>306</v>
      </c>
      <c r="F1126" s="7" t="s">
        <v>307</v>
      </c>
      <c r="G1126" s="7" t="s">
        <v>106</v>
      </c>
      <c r="H1126" s="19">
        <v>0.11</v>
      </c>
      <c r="I1126" s="58" t="s">
        <v>1498</v>
      </c>
      <c r="J1126" s="59">
        <v>10145454.545454545</v>
      </c>
      <c r="K1126" s="59">
        <v>8129890.9090909082</v>
      </c>
      <c r="L1126" s="59">
        <v>0</v>
      </c>
      <c r="M1126" s="60">
        <v>14487709.09090909</v>
      </c>
      <c r="N1126" s="60">
        <v>14487709.09090909</v>
      </c>
      <c r="O1126" s="61">
        <f t="shared" si="51"/>
        <v>9500000</v>
      </c>
      <c r="P1126" s="60">
        <f t="shared" si="52"/>
        <v>3400000</v>
      </c>
      <c r="Q1126" t="str">
        <f t="shared" si="53"/>
        <v>Hoan Hao Tin_0.11</v>
      </c>
      <c r="R1126" t="str">
        <f>VLOOKUP(Q1126,Data!D:F,2,0)</f>
        <v>MC7PD_B2B_0720_152</v>
      </c>
    </row>
    <row r="1127" spans="1:18" x14ac:dyDescent="0.25">
      <c r="A1127" s="7" t="s">
        <v>808</v>
      </c>
      <c r="B1127" s="7" t="s">
        <v>768</v>
      </c>
      <c r="C1127" s="7">
        <v>337397</v>
      </c>
      <c r="D1127" s="7" t="s">
        <v>816</v>
      </c>
      <c r="E1127" s="7" t="s">
        <v>306</v>
      </c>
      <c r="F1127" s="7" t="s">
        <v>307</v>
      </c>
      <c r="G1127" s="7" t="s">
        <v>110</v>
      </c>
      <c r="H1127" s="19">
        <v>0.1</v>
      </c>
      <c r="I1127" s="58" t="s">
        <v>1498</v>
      </c>
      <c r="J1127" s="59">
        <v>266181.81818181818</v>
      </c>
      <c r="K1127" s="59">
        <v>0</v>
      </c>
      <c r="L1127" s="59">
        <v>0</v>
      </c>
      <c r="M1127" s="60">
        <v>0</v>
      </c>
      <c r="N1127" s="60">
        <v>17745454.545454543</v>
      </c>
      <c r="O1127" s="61">
        <f t="shared" si="51"/>
        <v>3600000</v>
      </c>
      <c r="P1127" s="60">
        <f t="shared" si="52"/>
        <v>1200000</v>
      </c>
      <c r="Q1127" t="str">
        <f t="shared" si="53"/>
        <v>Ovaltine 110/ 180_0.1</v>
      </c>
      <c r="R1127" t="str">
        <f>VLOOKUP(Q1127,Data!D:F,2,0)</f>
        <v>MC7PD_B2B_0720_160</v>
      </c>
    </row>
    <row r="1128" spans="1:18" x14ac:dyDescent="0.25">
      <c r="A1128" s="7" t="s">
        <v>808</v>
      </c>
      <c r="B1128" s="7" t="s">
        <v>768</v>
      </c>
      <c r="C1128" s="7">
        <v>337397</v>
      </c>
      <c r="D1128" s="7" t="s">
        <v>816</v>
      </c>
      <c r="E1128" s="7" t="s">
        <v>306</v>
      </c>
      <c r="F1128" s="7" t="s">
        <v>307</v>
      </c>
      <c r="G1128" s="9" t="s">
        <v>111</v>
      </c>
      <c r="H1128" s="19">
        <v>0.1</v>
      </c>
      <c r="I1128" s="58" t="s">
        <v>1498</v>
      </c>
      <c r="J1128" s="59">
        <v>0</v>
      </c>
      <c r="K1128" s="59">
        <v>0</v>
      </c>
      <c r="L1128" s="59">
        <v>0</v>
      </c>
      <c r="M1128" s="60">
        <v>0</v>
      </c>
      <c r="N1128" s="60">
        <v>0</v>
      </c>
      <c r="O1128" s="61">
        <f t="shared" si="51"/>
        <v>0</v>
      </c>
      <c r="P1128" s="60">
        <f t="shared" si="52"/>
        <v>0</v>
      </c>
      <c r="Q1128" t="str">
        <f t="shared" si="53"/>
        <v>Ovaltine 285_0.1</v>
      </c>
      <c r="R1128" t="str">
        <f>VLOOKUP(Q1128,Data!D:F,2,0)</f>
        <v>MC7PD_B2B_0720_166</v>
      </c>
    </row>
    <row r="1129" spans="1:18" x14ac:dyDescent="0.25">
      <c r="A1129" s="7" t="s">
        <v>808</v>
      </c>
      <c r="B1129" s="7" t="s">
        <v>768</v>
      </c>
      <c r="C1129" s="7">
        <v>337397</v>
      </c>
      <c r="D1129" s="7" t="s">
        <v>816</v>
      </c>
      <c r="E1129" s="7" t="s">
        <v>306</v>
      </c>
      <c r="F1129" s="7" t="s">
        <v>307</v>
      </c>
      <c r="G1129" s="7" t="s">
        <v>115</v>
      </c>
      <c r="H1129" s="19">
        <v>0.06</v>
      </c>
      <c r="I1129" s="58" t="s">
        <v>1498</v>
      </c>
      <c r="J1129" s="59">
        <v>0</v>
      </c>
      <c r="K1129" s="59">
        <v>0</v>
      </c>
      <c r="L1129" s="59">
        <v>0</v>
      </c>
      <c r="M1129" s="60">
        <v>0</v>
      </c>
      <c r="N1129" s="60">
        <v>0</v>
      </c>
      <c r="O1129" s="61">
        <f t="shared" si="51"/>
        <v>0</v>
      </c>
      <c r="P1129" s="60">
        <f t="shared" si="52"/>
        <v>0</v>
      </c>
      <c r="Q1129" t="str">
        <f t="shared" si="53"/>
        <v>Ovaltine 400_0.06</v>
      </c>
      <c r="R1129" t="str">
        <f>VLOOKUP(Q1129,Data!D:F,2,0)</f>
        <v>MC7PD_B2B_0720_169</v>
      </c>
    </row>
    <row r="1130" spans="1:18" x14ac:dyDescent="0.25">
      <c r="A1130" s="7" t="s">
        <v>808</v>
      </c>
      <c r="B1130" s="7" t="s">
        <v>768</v>
      </c>
      <c r="C1130" s="7">
        <v>337397</v>
      </c>
      <c r="D1130" s="7" t="s">
        <v>816</v>
      </c>
      <c r="E1130" s="7" t="s">
        <v>306</v>
      </c>
      <c r="F1130" s="7" t="s">
        <v>307</v>
      </c>
      <c r="G1130" s="7" t="s">
        <v>112</v>
      </c>
      <c r="H1130" s="19">
        <v>0.04</v>
      </c>
      <c r="I1130" s="58" t="s">
        <v>1498</v>
      </c>
      <c r="J1130" s="59">
        <v>0</v>
      </c>
      <c r="K1130" s="59">
        <v>0</v>
      </c>
      <c r="L1130" s="59">
        <v>0</v>
      </c>
      <c r="M1130" s="60">
        <v>0</v>
      </c>
      <c r="N1130" s="60">
        <v>0</v>
      </c>
      <c r="O1130" s="61">
        <f t="shared" si="51"/>
        <v>0</v>
      </c>
      <c r="P1130" s="60">
        <f t="shared" si="52"/>
        <v>0</v>
      </c>
      <c r="Q1130" t="str">
        <f t="shared" si="53"/>
        <v>Truong Sinh_0.04</v>
      </c>
      <c r="R1130" t="str">
        <f>VLOOKUP(Q1130,Data!D:F,2,0)</f>
        <v>MC7PD_B2B_0720_173</v>
      </c>
    </row>
    <row r="1131" spans="1:18" x14ac:dyDescent="0.25">
      <c r="A1131" s="7" t="s">
        <v>808</v>
      </c>
      <c r="B1131" s="7" t="s">
        <v>768</v>
      </c>
      <c r="C1131" s="7">
        <v>337397</v>
      </c>
      <c r="D1131" s="7" t="s">
        <v>816</v>
      </c>
      <c r="E1131" s="7" t="s">
        <v>306</v>
      </c>
      <c r="F1131" s="7" t="s">
        <v>307</v>
      </c>
      <c r="G1131" s="7" t="s">
        <v>113</v>
      </c>
      <c r="H1131" s="19">
        <v>0.08</v>
      </c>
      <c r="I1131" s="58" t="s">
        <v>1498</v>
      </c>
      <c r="J1131" s="59">
        <v>1690909.0909090908</v>
      </c>
      <c r="K1131" s="59">
        <v>563621.81818181812</v>
      </c>
      <c r="L1131" s="59">
        <v>845454.54545454541</v>
      </c>
      <c r="M1131" s="60">
        <v>0</v>
      </c>
      <c r="N1131" s="60">
        <v>0</v>
      </c>
      <c r="O1131" s="61">
        <f t="shared" si="51"/>
        <v>600000</v>
      </c>
      <c r="P1131" s="60">
        <f t="shared" si="52"/>
        <v>200000</v>
      </c>
      <c r="Q1131" t="str">
        <f t="shared" si="53"/>
        <v>YM 110/ 170_0.08</v>
      </c>
      <c r="R1131" t="str">
        <f>VLOOKUP(Q1131,Data!D:F,2,0)</f>
        <v>MC7PD_B2B_0720_181</v>
      </c>
    </row>
    <row r="1132" spans="1:18" x14ac:dyDescent="0.25">
      <c r="A1132" s="7" t="s">
        <v>808</v>
      </c>
      <c r="B1132" s="7" t="s">
        <v>768</v>
      </c>
      <c r="C1132" s="7">
        <v>337397</v>
      </c>
      <c r="D1132" s="7" t="s">
        <v>816</v>
      </c>
      <c r="E1132" s="7" t="s">
        <v>308</v>
      </c>
      <c r="F1132" s="7" t="s">
        <v>309</v>
      </c>
      <c r="G1132" s="7" t="s">
        <v>104</v>
      </c>
      <c r="H1132" s="19">
        <v>0.12</v>
      </c>
      <c r="I1132" s="58" t="s">
        <v>1513</v>
      </c>
      <c r="J1132" s="59"/>
      <c r="K1132" s="59"/>
      <c r="L1132" s="59"/>
      <c r="M1132" s="60">
        <v>0</v>
      </c>
      <c r="N1132" s="60">
        <v>0</v>
      </c>
      <c r="O1132" s="61">
        <f t="shared" si="51"/>
        <v>0</v>
      </c>
      <c r="P1132" s="60">
        <f t="shared" si="52"/>
        <v>0</v>
      </c>
      <c r="Q1132" t="str">
        <f t="shared" si="53"/>
        <v>Cup yogurt_0.12</v>
      </c>
      <c r="R1132" t="str">
        <f>VLOOKUP(Q1132,Data!D:F,2,0)</f>
        <v>MC7PD_B2B_0720_34</v>
      </c>
    </row>
    <row r="1133" spans="1:18" x14ac:dyDescent="0.25">
      <c r="A1133" s="7" t="s">
        <v>808</v>
      </c>
      <c r="B1133" s="7" t="s">
        <v>768</v>
      </c>
      <c r="C1133" s="7">
        <v>337397</v>
      </c>
      <c r="D1133" s="7" t="s">
        <v>816</v>
      </c>
      <c r="E1133" s="7" t="s">
        <v>308</v>
      </c>
      <c r="F1133" s="7" t="s">
        <v>309</v>
      </c>
      <c r="G1133" s="7" t="s">
        <v>932</v>
      </c>
      <c r="H1133" s="19">
        <v>0.14000000000000001</v>
      </c>
      <c r="I1133" s="58" t="s">
        <v>1513</v>
      </c>
      <c r="J1133" s="59"/>
      <c r="K1133" s="59"/>
      <c r="L1133" s="59"/>
      <c r="M1133" s="60">
        <v>8086936.3636363633</v>
      </c>
      <c r="N1133" s="60">
        <v>27226019.09090909</v>
      </c>
      <c r="O1133" s="61">
        <f t="shared" si="51"/>
        <v>17700000</v>
      </c>
      <c r="P1133" s="60">
        <f t="shared" si="52"/>
        <v>8200000</v>
      </c>
      <c r="Q1133" t="str">
        <f t="shared" si="53"/>
        <v>Fino_0.14</v>
      </c>
      <c r="R1133" t="str">
        <f>VLOOKUP(Q1133,Data!D:F,2,0)</f>
        <v>MC7PD_B2B_0720_86</v>
      </c>
    </row>
    <row r="1134" spans="1:18" x14ac:dyDescent="0.25">
      <c r="A1134" s="7" t="s">
        <v>808</v>
      </c>
      <c r="B1134" s="7" t="s">
        <v>768</v>
      </c>
      <c r="C1134" s="7">
        <v>337397</v>
      </c>
      <c r="D1134" s="7" t="s">
        <v>816</v>
      </c>
      <c r="E1134" s="7" t="s">
        <v>308</v>
      </c>
      <c r="F1134" s="7" t="s">
        <v>309</v>
      </c>
      <c r="G1134" s="7" t="s">
        <v>933</v>
      </c>
      <c r="H1134" s="19">
        <v>0.14000000000000001</v>
      </c>
      <c r="I1134" s="58" t="s">
        <v>1513</v>
      </c>
      <c r="J1134" s="59"/>
      <c r="K1134" s="59"/>
      <c r="L1134" s="59"/>
      <c r="M1134" s="60">
        <v>15593772.727272727</v>
      </c>
      <c r="N1134" s="60">
        <v>47405069.090909086</v>
      </c>
      <c r="O1134" s="61">
        <f t="shared" si="51"/>
        <v>31500000</v>
      </c>
      <c r="P1134" s="60">
        <f t="shared" si="52"/>
        <v>14600000</v>
      </c>
      <c r="Q1134" t="str">
        <f t="shared" si="53"/>
        <v>Fresh 110/ 180_0.14</v>
      </c>
      <c r="R1134" t="str">
        <f>VLOOKUP(Q1134,Data!D:F,2,0)</f>
        <v>MC7PD_B2B_0720_106</v>
      </c>
    </row>
    <row r="1135" spans="1:18" x14ac:dyDescent="0.25">
      <c r="A1135" s="7" t="s">
        <v>808</v>
      </c>
      <c r="B1135" s="7" t="s">
        <v>768</v>
      </c>
      <c r="C1135" s="7">
        <v>337397</v>
      </c>
      <c r="D1135" s="7" t="s">
        <v>816</v>
      </c>
      <c r="E1135" s="7" t="s">
        <v>308</v>
      </c>
      <c r="F1135" s="7" t="s">
        <v>309</v>
      </c>
      <c r="G1135" s="7" t="s">
        <v>106</v>
      </c>
      <c r="H1135" s="19">
        <v>0.1</v>
      </c>
      <c r="I1135" s="58" t="s">
        <v>1513</v>
      </c>
      <c r="J1135" s="59"/>
      <c r="K1135" s="59"/>
      <c r="L1135" s="59"/>
      <c r="M1135" s="60">
        <v>3449454.5454545449</v>
      </c>
      <c r="N1135" s="60">
        <v>4829236.3636363633</v>
      </c>
      <c r="O1135" s="61">
        <f t="shared" si="51"/>
        <v>4100000</v>
      </c>
      <c r="P1135" s="60">
        <f t="shared" si="52"/>
        <v>1400000</v>
      </c>
      <c r="Q1135" t="str">
        <f t="shared" si="53"/>
        <v>Hoan Hao Tin_0.1</v>
      </c>
      <c r="R1135" t="str">
        <f>VLOOKUP(Q1135,Data!D:F,2,0)</f>
        <v>MC7PD_B2B_0720_151</v>
      </c>
    </row>
    <row r="1136" spans="1:18" x14ac:dyDescent="0.25">
      <c r="A1136" s="7" t="s">
        <v>808</v>
      </c>
      <c r="B1136" s="7" t="s">
        <v>768</v>
      </c>
      <c r="C1136" s="7">
        <v>337397</v>
      </c>
      <c r="D1136" s="7" t="s">
        <v>816</v>
      </c>
      <c r="E1136" s="7" t="s">
        <v>308</v>
      </c>
      <c r="F1136" s="7" t="s">
        <v>309</v>
      </c>
      <c r="G1136" s="7" t="s">
        <v>113</v>
      </c>
      <c r="H1136" s="19">
        <v>0.08</v>
      </c>
      <c r="I1136" s="58" t="s">
        <v>1513</v>
      </c>
      <c r="J1136" s="59"/>
      <c r="K1136" s="59"/>
      <c r="L1136" s="59"/>
      <c r="M1136" s="60">
        <v>281818.18181818182</v>
      </c>
      <c r="N1136" s="60">
        <v>2254545.4545454546</v>
      </c>
      <c r="O1136" s="61">
        <f t="shared" si="51"/>
        <v>1300000</v>
      </c>
      <c r="P1136" s="60">
        <f t="shared" si="52"/>
        <v>300000</v>
      </c>
      <c r="Q1136" t="str">
        <f t="shared" si="53"/>
        <v>YM 110/ 170_0.08</v>
      </c>
      <c r="R1136" t="str">
        <f>VLOOKUP(Q1136,Data!D:F,2,0)</f>
        <v>MC7PD_B2B_0720_181</v>
      </c>
    </row>
    <row r="1137" spans="1:18" x14ac:dyDescent="0.25">
      <c r="A1137" s="7" t="s">
        <v>808</v>
      </c>
      <c r="B1137" s="7" t="s">
        <v>768</v>
      </c>
      <c r="C1137" s="7">
        <v>337397</v>
      </c>
      <c r="D1137" s="7" t="s">
        <v>816</v>
      </c>
      <c r="E1137" s="7" t="s">
        <v>310</v>
      </c>
      <c r="F1137" s="7" t="s">
        <v>311</v>
      </c>
      <c r="G1137" s="7" t="s">
        <v>931</v>
      </c>
      <c r="H1137" s="19">
        <v>0.12</v>
      </c>
      <c r="I1137" s="58" t="s">
        <v>1514</v>
      </c>
      <c r="J1137" s="59">
        <v>0</v>
      </c>
      <c r="K1137" s="59">
        <v>0</v>
      </c>
      <c r="L1137" s="59">
        <v>0</v>
      </c>
      <c r="M1137" s="60">
        <v>0</v>
      </c>
      <c r="N1137" s="60">
        <v>0</v>
      </c>
      <c r="O1137" s="61">
        <f t="shared" si="51"/>
        <v>0</v>
      </c>
      <c r="P1137" s="60">
        <f t="shared" si="52"/>
        <v>0</v>
      </c>
      <c r="Q1137" t="str">
        <f t="shared" si="53"/>
        <v>CK 110/ 170_0.12</v>
      </c>
      <c r="R1137" t="str">
        <f>VLOOKUP(Q1137,Data!D:F,2,0)</f>
        <v>MC7PD_B2B_0720_25</v>
      </c>
    </row>
    <row r="1138" spans="1:18" x14ac:dyDescent="0.25">
      <c r="A1138" s="7" t="s">
        <v>808</v>
      </c>
      <c r="B1138" s="7" t="s">
        <v>768</v>
      </c>
      <c r="C1138" s="7">
        <v>337397</v>
      </c>
      <c r="D1138" s="7" t="s">
        <v>816</v>
      </c>
      <c r="E1138" s="7" t="s">
        <v>310</v>
      </c>
      <c r="F1138" s="7" t="s">
        <v>311</v>
      </c>
      <c r="G1138" s="7" t="s">
        <v>932</v>
      </c>
      <c r="H1138" s="19">
        <v>0.13</v>
      </c>
      <c r="I1138" s="58" t="s">
        <v>1514</v>
      </c>
      <c r="J1138" s="59">
        <v>0</v>
      </c>
      <c r="K1138" s="59">
        <v>0</v>
      </c>
      <c r="L1138" s="59">
        <v>0</v>
      </c>
      <c r="M1138" s="60">
        <v>0</v>
      </c>
      <c r="N1138" s="60">
        <v>0</v>
      </c>
      <c r="O1138" s="61">
        <f t="shared" si="51"/>
        <v>0</v>
      </c>
      <c r="P1138" s="60">
        <f t="shared" si="52"/>
        <v>0</v>
      </c>
      <c r="Q1138" t="str">
        <f t="shared" si="53"/>
        <v>Fino_0.13</v>
      </c>
      <c r="R1138" t="str">
        <f>VLOOKUP(Q1138,Data!D:F,2,0)</f>
        <v>MC7PD_B2B_0720_84</v>
      </c>
    </row>
    <row r="1139" spans="1:18" x14ac:dyDescent="0.25">
      <c r="A1139" s="7" t="s">
        <v>808</v>
      </c>
      <c r="B1139" s="7" t="s">
        <v>768</v>
      </c>
      <c r="C1139" s="7">
        <v>337397</v>
      </c>
      <c r="D1139" s="7" t="s">
        <v>816</v>
      </c>
      <c r="E1139" s="7" t="s">
        <v>310</v>
      </c>
      <c r="F1139" s="7" t="s">
        <v>311</v>
      </c>
      <c r="G1139" s="7" t="s">
        <v>109</v>
      </c>
      <c r="H1139" s="19">
        <v>0.1</v>
      </c>
      <c r="I1139" s="58" t="s">
        <v>1514</v>
      </c>
      <c r="J1139" s="59">
        <v>0</v>
      </c>
      <c r="K1139" s="59">
        <v>0</v>
      </c>
      <c r="L1139" s="59">
        <v>0</v>
      </c>
      <c r="M1139" s="60">
        <v>0</v>
      </c>
      <c r="N1139" s="60">
        <v>158618.18181818179</v>
      </c>
      <c r="O1139" s="61">
        <f t="shared" si="51"/>
        <v>0</v>
      </c>
      <c r="P1139" s="60">
        <f t="shared" si="52"/>
        <v>0</v>
      </c>
      <c r="Q1139" t="str">
        <f t="shared" si="53"/>
        <v>Fristi LAD_0.1</v>
      </c>
      <c r="R1139" t="str">
        <f>VLOOKUP(Q1139,Data!D:F,2,0)</f>
        <v>MC7PD_B2B_0720_133</v>
      </c>
    </row>
    <row r="1140" spans="1:18" x14ac:dyDescent="0.25">
      <c r="A1140" s="7" t="s">
        <v>808</v>
      </c>
      <c r="B1140" s="7" t="s">
        <v>768</v>
      </c>
      <c r="C1140" s="7">
        <v>337397</v>
      </c>
      <c r="D1140" s="7" t="s">
        <v>816</v>
      </c>
      <c r="E1140" s="7" t="s">
        <v>310</v>
      </c>
      <c r="F1140" s="7" t="s">
        <v>311</v>
      </c>
      <c r="G1140" s="7" t="s">
        <v>110</v>
      </c>
      <c r="H1140" s="19">
        <v>0.1</v>
      </c>
      <c r="I1140" s="58" t="s">
        <v>1514</v>
      </c>
      <c r="J1140" s="59">
        <v>1064727.2727272727</v>
      </c>
      <c r="K1140" s="59">
        <v>3935999.9999999995</v>
      </c>
      <c r="L1140" s="59">
        <v>0</v>
      </c>
      <c r="M1140" s="60">
        <v>0</v>
      </c>
      <c r="N1140" s="60">
        <v>0</v>
      </c>
      <c r="O1140" s="61">
        <f t="shared" si="51"/>
        <v>1000000</v>
      </c>
      <c r="P1140" s="60">
        <f t="shared" si="52"/>
        <v>300000</v>
      </c>
      <c r="Q1140" t="str">
        <f t="shared" si="53"/>
        <v>Ovaltine 110/ 180_0.1</v>
      </c>
      <c r="R1140" t="str">
        <f>VLOOKUP(Q1140,Data!D:F,2,0)</f>
        <v>MC7PD_B2B_0720_160</v>
      </c>
    </row>
    <row r="1141" spans="1:18" x14ac:dyDescent="0.25">
      <c r="A1141" s="7" t="s">
        <v>808</v>
      </c>
      <c r="B1141" s="7" t="s">
        <v>768</v>
      </c>
      <c r="C1141" s="7">
        <v>337397</v>
      </c>
      <c r="D1141" s="7" t="s">
        <v>816</v>
      </c>
      <c r="E1141" s="7" t="s">
        <v>310</v>
      </c>
      <c r="F1141" s="7" t="s">
        <v>311</v>
      </c>
      <c r="G1141" s="7" t="s">
        <v>113</v>
      </c>
      <c r="H1141" s="19">
        <v>0.12</v>
      </c>
      <c r="I1141" s="58" t="s">
        <v>1514</v>
      </c>
      <c r="J1141" s="59">
        <v>0</v>
      </c>
      <c r="K1141" s="59">
        <v>14149618.18181818</v>
      </c>
      <c r="L1141" s="59">
        <v>6622719.9999999991</v>
      </c>
      <c r="M1141" s="60">
        <v>8454545.4545454532</v>
      </c>
      <c r="N1141" s="60">
        <v>845454.54545454541</v>
      </c>
      <c r="O1141" s="61">
        <f t="shared" si="51"/>
        <v>6000000</v>
      </c>
      <c r="P1141" s="60">
        <f t="shared" si="52"/>
        <v>2400000</v>
      </c>
      <c r="Q1141" t="str">
        <f t="shared" si="53"/>
        <v>YM 110/ 170_0.12</v>
      </c>
      <c r="R1141" t="str">
        <f>VLOOKUP(Q1141,Data!D:F,2,0)</f>
        <v>MC7PD_B2B_0720_186</v>
      </c>
    </row>
    <row r="1142" spans="1:18" x14ac:dyDescent="0.25">
      <c r="A1142" s="7" t="s">
        <v>808</v>
      </c>
      <c r="B1142" s="7" t="s">
        <v>768</v>
      </c>
      <c r="C1142" s="7">
        <v>337397</v>
      </c>
      <c r="D1142" s="7" t="s">
        <v>816</v>
      </c>
      <c r="E1142" s="7" t="s">
        <v>310</v>
      </c>
      <c r="F1142" s="7" t="s">
        <v>311</v>
      </c>
      <c r="G1142" s="7" t="s">
        <v>114</v>
      </c>
      <c r="H1142" s="19">
        <v>0.17</v>
      </c>
      <c r="I1142" s="58" t="s">
        <v>1514</v>
      </c>
      <c r="J1142" s="59">
        <v>0</v>
      </c>
      <c r="K1142" s="59">
        <v>0</v>
      </c>
      <c r="L1142" s="59">
        <v>0</v>
      </c>
      <c r="M1142" s="60">
        <v>0</v>
      </c>
      <c r="N1142" s="60">
        <v>2787876.3636363633</v>
      </c>
      <c r="O1142" s="61">
        <f t="shared" si="51"/>
        <v>600000</v>
      </c>
      <c r="P1142" s="60">
        <f t="shared" si="52"/>
        <v>300000</v>
      </c>
      <c r="Q1142" t="str">
        <f t="shared" si="53"/>
        <v>YM Bottle_0.17</v>
      </c>
      <c r="R1142" t="str">
        <f>VLOOKUP(Q1142,Data!D:F,2,0)</f>
        <v>MC7PD_B2B_0720_199</v>
      </c>
    </row>
    <row r="1143" spans="1:18" x14ac:dyDescent="0.25">
      <c r="A1143" s="7" t="s">
        <v>808</v>
      </c>
      <c r="B1143" s="7" t="s">
        <v>977</v>
      </c>
      <c r="C1143" s="7">
        <v>337397</v>
      </c>
      <c r="D1143" s="7" t="s">
        <v>816</v>
      </c>
      <c r="E1143" s="7" t="s">
        <v>1217</v>
      </c>
      <c r="F1143" s="7" t="s">
        <v>1218</v>
      </c>
      <c r="G1143" s="15" t="s">
        <v>932</v>
      </c>
      <c r="H1143" s="16">
        <v>0.14000000000000001</v>
      </c>
      <c r="I1143" s="58" t="s">
        <v>1514</v>
      </c>
      <c r="J1143" s="59">
        <v>0</v>
      </c>
      <c r="K1143" s="59">
        <v>0</v>
      </c>
      <c r="L1143" s="59">
        <v>0</v>
      </c>
      <c r="M1143" s="60">
        <v>0</v>
      </c>
      <c r="N1143" s="60">
        <v>0</v>
      </c>
      <c r="O1143" s="61">
        <f t="shared" si="51"/>
        <v>0</v>
      </c>
      <c r="P1143" s="60">
        <f t="shared" si="52"/>
        <v>0</v>
      </c>
      <c r="Q1143" t="str">
        <f t="shared" si="53"/>
        <v>Fino_0.14</v>
      </c>
      <c r="R1143" t="str">
        <f>VLOOKUP(Q1143,Data!D:F,2,0)</f>
        <v>MC7PD_B2B_0720_86</v>
      </c>
    </row>
    <row r="1144" spans="1:18" x14ac:dyDescent="0.25">
      <c r="A1144" s="7" t="s">
        <v>808</v>
      </c>
      <c r="B1144" s="7" t="s">
        <v>977</v>
      </c>
      <c r="C1144" s="7">
        <v>337397</v>
      </c>
      <c r="D1144" s="7" t="s">
        <v>816</v>
      </c>
      <c r="E1144" s="7" t="s">
        <v>1217</v>
      </c>
      <c r="F1144" s="7" t="s">
        <v>1218</v>
      </c>
      <c r="G1144" s="15" t="s">
        <v>933</v>
      </c>
      <c r="H1144" s="16">
        <v>0.12</v>
      </c>
      <c r="I1144" s="58" t="s">
        <v>1514</v>
      </c>
      <c r="J1144" s="59">
        <v>0</v>
      </c>
      <c r="K1144" s="59">
        <v>0</v>
      </c>
      <c r="L1144" s="59">
        <v>0</v>
      </c>
      <c r="M1144" s="60">
        <v>0</v>
      </c>
      <c r="N1144" s="60">
        <v>67365098.181818172</v>
      </c>
      <c r="O1144" s="61">
        <f t="shared" ref="O1144:O1207" si="54">IFERROR(ROUND(AVERAGE(J1144:N1144),-5),0)</f>
        <v>13500000</v>
      </c>
      <c r="P1144" s="60">
        <f t="shared" ref="P1144:P1207" si="55">ROUND(H1144*O1144*3*1.1,-5)</f>
        <v>5300000</v>
      </c>
      <c r="Q1144" t="str">
        <f t="shared" si="53"/>
        <v>Fresh 110/ 180_0.12</v>
      </c>
      <c r="R1144" t="str">
        <f>VLOOKUP(Q1144,Data!D:F,2,0)</f>
        <v>MC7PD_B2B_0720_103</v>
      </c>
    </row>
    <row r="1145" spans="1:18" x14ac:dyDescent="0.25">
      <c r="A1145" s="7" t="s">
        <v>808</v>
      </c>
      <c r="B1145" s="7" t="s">
        <v>977</v>
      </c>
      <c r="C1145" s="7">
        <v>337397</v>
      </c>
      <c r="D1145" s="7" t="s">
        <v>816</v>
      </c>
      <c r="E1145" s="7" t="s">
        <v>1217</v>
      </c>
      <c r="F1145" s="7" t="s">
        <v>1218</v>
      </c>
      <c r="G1145" s="15" t="s">
        <v>934</v>
      </c>
      <c r="H1145" s="16">
        <v>0.13</v>
      </c>
      <c r="I1145" s="58" t="s">
        <v>1514</v>
      </c>
      <c r="J1145" s="59">
        <v>0</v>
      </c>
      <c r="K1145" s="59">
        <v>4639549.0909090908</v>
      </c>
      <c r="L1145" s="59">
        <v>0</v>
      </c>
      <c r="M1145" s="60">
        <v>0</v>
      </c>
      <c r="N1145" s="60">
        <v>0</v>
      </c>
      <c r="O1145" s="61">
        <f t="shared" si="54"/>
        <v>900000</v>
      </c>
      <c r="P1145" s="60">
        <f t="shared" si="55"/>
        <v>400000</v>
      </c>
      <c r="Q1145" t="str">
        <f t="shared" si="53"/>
        <v>Fresh 1L_0.13</v>
      </c>
      <c r="R1145" t="str">
        <f>VLOOKUP(Q1145,Data!D:F,2,0)</f>
        <v>MC7PD_B2B_0720_125</v>
      </c>
    </row>
    <row r="1146" spans="1:18" x14ac:dyDescent="0.25">
      <c r="A1146" s="7" t="s">
        <v>808</v>
      </c>
      <c r="B1146" s="7" t="s">
        <v>977</v>
      </c>
      <c r="C1146" s="7">
        <v>337397</v>
      </c>
      <c r="D1146" s="7" t="s">
        <v>816</v>
      </c>
      <c r="E1146" s="7" t="s">
        <v>1217</v>
      </c>
      <c r="F1146" s="7" t="s">
        <v>1218</v>
      </c>
      <c r="G1146" s="15" t="s">
        <v>105</v>
      </c>
      <c r="H1146" s="16">
        <v>0.1</v>
      </c>
      <c r="I1146" s="58" t="s">
        <v>1514</v>
      </c>
      <c r="J1146" s="59">
        <v>1701818.1818181816</v>
      </c>
      <c r="K1146" s="59">
        <v>2303127.2727272725</v>
      </c>
      <c r="L1146" s="59">
        <v>0</v>
      </c>
      <c r="M1146" s="60">
        <v>0</v>
      </c>
      <c r="N1146" s="60">
        <v>0</v>
      </c>
      <c r="O1146" s="61">
        <f t="shared" si="54"/>
        <v>800000</v>
      </c>
      <c r="P1146" s="60">
        <f t="shared" si="55"/>
        <v>300000</v>
      </c>
      <c r="Q1146" t="str">
        <f t="shared" si="53"/>
        <v>Hoan Hao 1L_0.1</v>
      </c>
      <c r="R1146" t="str">
        <f>VLOOKUP(Q1146,Data!D:F,2,0)</f>
        <v>MC7PD_B2B_0720_138</v>
      </c>
    </row>
    <row r="1147" spans="1:18" x14ac:dyDescent="0.25">
      <c r="A1147" s="7" t="s">
        <v>808</v>
      </c>
      <c r="B1147" s="7" t="s">
        <v>977</v>
      </c>
      <c r="C1147" s="7">
        <v>337397</v>
      </c>
      <c r="D1147" s="7" t="s">
        <v>816</v>
      </c>
      <c r="E1147" s="7" t="s">
        <v>1217</v>
      </c>
      <c r="F1147" s="7" t="s">
        <v>1218</v>
      </c>
      <c r="G1147" s="15" t="s">
        <v>113</v>
      </c>
      <c r="H1147" s="16">
        <v>0.1</v>
      </c>
      <c r="I1147" s="58" t="s">
        <v>1514</v>
      </c>
      <c r="J1147" s="59">
        <v>0</v>
      </c>
      <c r="K1147" s="59">
        <v>0</v>
      </c>
      <c r="L1147" s="59">
        <v>0</v>
      </c>
      <c r="M1147" s="60">
        <v>0</v>
      </c>
      <c r="N1147" s="60">
        <v>0</v>
      </c>
      <c r="O1147" s="61">
        <f t="shared" si="54"/>
        <v>0</v>
      </c>
      <c r="P1147" s="60">
        <f t="shared" si="55"/>
        <v>0</v>
      </c>
      <c r="Q1147" t="str">
        <f t="shared" si="53"/>
        <v>YM 110/ 170_0.1</v>
      </c>
      <c r="R1147" t="str">
        <f>VLOOKUP(Q1147,Data!D:F,2,0)</f>
        <v>MC7PD_B2B_0720_184</v>
      </c>
    </row>
    <row r="1148" spans="1:18" x14ac:dyDescent="0.25">
      <c r="A1148" s="7" t="s">
        <v>808</v>
      </c>
      <c r="B1148" s="7" t="s">
        <v>768</v>
      </c>
      <c r="C1148" s="7">
        <v>337397</v>
      </c>
      <c r="D1148" s="7" t="s">
        <v>816</v>
      </c>
      <c r="E1148" s="7" t="s">
        <v>312</v>
      </c>
      <c r="F1148" s="7" t="s">
        <v>313</v>
      </c>
      <c r="G1148" s="7" t="s">
        <v>931</v>
      </c>
      <c r="H1148" s="19">
        <v>0.1</v>
      </c>
      <c r="I1148" s="58" t="s">
        <v>1473</v>
      </c>
      <c r="J1148" s="59">
        <v>3421999.9999999995</v>
      </c>
      <c r="K1148" s="59">
        <v>14725407.272727272</v>
      </c>
      <c r="L1148" s="59">
        <v>0</v>
      </c>
      <c r="M1148" s="60">
        <v>746759.99999999988</v>
      </c>
      <c r="N1148" s="60">
        <v>70795227.272727266</v>
      </c>
      <c r="O1148" s="61">
        <f t="shared" si="54"/>
        <v>17900000</v>
      </c>
      <c r="P1148" s="60">
        <f t="shared" si="55"/>
        <v>5900000</v>
      </c>
      <c r="Q1148" t="str">
        <f t="shared" si="53"/>
        <v>CK 110/ 170_0.1</v>
      </c>
      <c r="R1148" t="str">
        <f>VLOOKUP(Q1148,Data!D:F,2,0)</f>
        <v>MC7PD_B2B_0720_23</v>
      </c>
    </row>
    <row r="1149" spans="1:18" x14ac:dyDescent="0.25">
      <c r="A1149" s="7" t="s">
        <v>808</v>
      </c>
      <c r="B1149" s="7" t="s">
        <v>768</v>
      </c>
      <c r="C1149" s="7">
        <v>337397</v>
      </c>
      <c r="D1149" s="7" t="s">
        <v>816</v>
      </c>
      <c r="E1149" s="7" t="s">
        <v>312</v>
      </c>
      <c r="F1149" s="7" t="s">
        <v>313</v>
      </c>
      <c r="G1149" s="7" t="s">
        <v>104</v>
      </c>
      <c r="H1149" s="19">
        <v>0.14000000000000001</v>
      </c>
      <c r="I1149" s="58" t="s">
        <v>1473</v>
      </c>
      <c r="J1149" s="59">
        <v>0</v>
      </c>
      <c r="K1149" s="59">
        <v>0</v>
      </c>
      <c r="L1149" s="59">
        <v>3247272.7272727271</v>
      </c>
      <c r="M1149" s="60">
        <v>708181.81818181812</v>
      </c>
      <c r="N1149" s="60">
        <v>20463863.636363633</v>
      </c>
      <c r="O1149" s="61">
        <f t="shared" si="54"/>
        <v>4900000</v>
      </c>
      <c r="P1149" s="60">
        <f t="shared" si="55"/>
        <v>2300000</v>
      </c>
      <c r="Q1149" t="str">
        <f t="shared" si="53"/>
        <v>Cup yogurt_0.14</v>
      </c>
      <c r="R1149" t="str">
        <f>VLOOKUP(Q1149,Data!D:F,2,0)</f>
        <v>MC7PD_B2B_0720_36</v>
      </c>
    </row>
    <row r="1150" spans="1:18" x14ac:dyDescent="0.25">
      <c r="A1150" s="7" t="s">
        <v>808</v>
      </c>
      <c r="B1150" s="7" t="s">
        <v>768</v>
      </c>
      <c r="C1150" s="7">
        <v>337397</v>
      </c>
      <c r="D1150" s="7" t="s">
        <v>816</v>
      </c>
      <c r="E1150" s="7" t="s">
        <v>312</v>
      </c>
      <c r="F1150" s="7" t="s">
        <v>313</v>
      </c>
      <c r="G1150" s="7" t="s">
        <v>108</v>
      </c>
      <c r="H1150" s="19">
        <v>0.06</v>
      </c>
      <c r="I1150" s="58" t="s">
        <v>1473</v>
      </c>
      <c r="J1150" s="59">
        <v>0</v>
      </c>
      <c r="K1150" s="59">
        <v>0</v>
      </c>
      <c r="L1150" s="59">
        <v>0</v>
      </c>
      <c r="M1150" s="60">
        <v>18106039.09090909</v>
      </c>
      <c r="N1150" s="60">
        <v>0</v>
      </c>
      <c r="O1150" s="61">
        <f t="shared" si="54"/>
        <v>3600000</v>
      </c>
      <c r="P1150" s="60">
        <f t="shared" si="55"/>
        <v>700000</v>
      </c>
      <c r="Q1150" t="str">
        <f t="shared" si="53"/>
        <v>DL Blue_0.06</v>
      </c>
      <c r="R1150" t="str">
        <f>VLOOKUP(Q1150,Data!D:F,2,0)</f>
        <v>MC7PD_B2B_0720_42</v>
      </c>
    </row>
    <row r="1151" spans="1:18" x14ac:dyDescent="0.25">
      <c r="A1151" s="7" t="s">
        <v>808</v>
      </c>
      <c r="B1151" s="7" t="s">
        <v>768</v>
      </c>
      <c r="C1151" s="7">
        <v>337397</v>
      </c>
      <c r="D1151" s="7" t="s">
        <v>816</v>
      </c>
      <c r="E1151" s="7" t="s">
        <v>312</v>
      </c>
      <c r="F1151" s="7" t="s">
        <v>313</v>
      </c>
      <c r="G1151" s="7" t="s">
        <v>107</v>
      </c>
      <c r="H1151" s="19">
        <v>0.06</v>
      </c>
      <c r="I1151" s="58" t="s">
        <v>1473</v>
      </c>
      <c r="J1151" s="59">
        <v>0</v>
      </c>
      <c r="K1151" s="59">
        <v>0</v>
      </c>
      <c r="L1151" s="59">
        <v>2441663.6363636362</v>
      </c>
      <c r="M1151" s="60">
        <v>239163.63636363635</v>
      </c>
      <c r="N1151" s="60">
        <v>693574.54545454541</v>
      </c>
      <c r="O1151" s="61">
        <f t="shared" si="54"/>
        <v>700000</v>
      </c>
      <c r="P1151" s="60">
        <f t="shared" si="55"/>
        <v>100000</v>
      </c>
      <c r="Q1151" t="str">
        <f t="shared" si="53"/>
        <v>DL Gold_0.06</v>
      </c>
      <c r="R1151" t="str">
        <f>VLOOKUP(Q1151,Data!D:F,2,0)</f>
        <v>MC7PD_B2B_0720_58</v>
      </c>
    </row>
    <row r="1152" spans="1:18" x14ac:dyDescent="0.25">
      <c r="A1152" s="7" t="s">
        <v>808</v>
      </c>
      <c r="B1152" s="7" t="s">
        <v>768</v>
      </c>
      <c r="C1152" s="7">
        <v>337397</v>
      </c>
      <c r="D1152" s="7" t="s">
        <v>816</v>
      </c>
      <c r="E1152" s="7" t="s">
        <v>312</v>
      </c>
      <c r="F1152" s="7" t="s">
        <v>313</v>
      </c>
      <c r="G1152" s="7" t="s">
        <v>314</v>
      </c>
      <c r="H1152" s="19">
        <v>0.08</v>
      </c>
      <c r="I1152" s="58" t="s">
        <v>1473</v>
      </c>
      <c r="J1152" s="59">
        <v>210181.81818181818</v>
      </c>
      <c r="K1152" s="59">
        <v>0</v>
      </c>
      <c r="L1152" s="59">
        <v>0</v>
      </c>
      <c r="M1152" s="60">
        <v>0</v>
      </c>
      <c r="N1152" s="7">
        <v>0</v>
      </c>
      <c r="O1152" s="61">
        <f t="shared" si="54"/>
        <v>0</v>
      </c>
      <c r="P1152" s="60">
        <f t="shared" si="55"/>
        <v>0</v>
      </c>
      <c r="Q1152" t="str">
        <f t="shared" si="53"/>
        <v>DL SCM 560g_0.08</v>
      </c>
      <c r="R1152" t="str">
        <f>VLOOKUP(Q1152,Data!D:F,2,0)</f>
        <v>MC7PD_B2B_0720_72</v>
      </c>
    </row>
    <row r="1153" spans="1:18" x14ac:dyDescent="0.25">
      <c r="A1153" s="7" t="s">
        <v>808</v>
      </c>
      <c r="B1153" s="7" t="s">
        <v>768</v>
      </c>
      <c r="C1153" s="7">
        <v>337397</v>
      </c>
      <c r="D1153" s="7" t="s">
        <v>816</v>
      </c>
      <c r="E1153" s="7" t="s">
        <v>312</v>
      </c>
      <c r="F1153" s="7" t="s">
        <v>313</v>
      </c>
      <c r="G1153" s="7" t="s">
        <v>932</v>
      </c>
      <c r="H1153" s="19">
        <v>0.06</v>
      </c>
      <c r="I1153" s="58" t="s">
        <v>1473</v>
      </c>
      <c r="J1153" s="59">
        <v>15061376.363636363</v>
      </c>
      <c r="K1153" s="59">
        <v>0</v>
      </c>
      <c r="L1153" s="59">
        <v>245393617.27272725</v>
      </c>
      <c r="M1153" s="60">
        <v>82666495.454545453</v>
      </c>
      <c r="N1153" s="60">
        <v>81049108.181818172</v>
      </c>
      <c r="O1153" s="61">
        <f t="shared" si="54"/>
        <v>84800000</v>
      </c>
      <c r="P1153" s="60">
        <f t="shared" si="55"/>
        <v>16800000</v>
      </c>
      <c r="Q1153" t="str">
        <f t="shared" si="53"/>
        <v>Fino_0.06</v>
      </c>
      <c r="R1153" t="str">
        <f>VLOOKUP(Q1153,Data!D:F,2,0)</f>
        <v>MC7PD_B2B_0720_77</v>
      </c>
    </row>
    <row r="1154" spans="1:18" x14ac:dyDescent="0.25">
      <c r="A1154" s="7" t="s">
        <v>808</v>
      </c>
      <c r="B1154" s="7" t="s">
        <v>768</v>
      </c>
      <c r="C1154" s="7">
        <v>337397</v>
      </c>
      <c r="D1154" s="7" t="s">
        <v>816</v>
      </c>
      <c r="E1154" s="7" t="s">
        <v>312</v>
      </c>
      <c r="F1154" s="7" t="s">
        <v>313</v>
      </c>
      <c r="G1154" s="7" t="s">
        <v>933</v>
      </c>
      <c r="H1154" s="19">
        <v>0.1</v>
      </c>
      <c r="I1154" s="58" t="s">
        <v>1473</v>
      </c>
      <c r="J1154" s="59">
        <v>7342064.5454545449</v>
      </c>
      <c r="K1154" s="59">
        <v>148372455.45454544</v>
      </c>
      <c r="L1154" s="59">
        <v>40160450.909090906</v>
      </c>
      <c r="M1154" s="60">
        <v>62446548.18181818</v>
      </c>
      <c r="N1154" s="60">
        <v>219870753.63636363</v>
      </c>
      <c r="O1154" s="61">
        <f t="shared" si="54"/>
        <v>95600000</v>
      </c>
      <c r="P1154" s="60">
        <f t="shared" si="55"/>
        <v>31500000</v>
      </c>
      <c r="Q1154" t="str">
        <f t="shared" si="53"/>
        <v>Fresh 110/ 180_0.1</v>
      </c>
      <c r="R1154" t="str">
        <f>VLOOKUP(Q1154,Data!D:F,2,0)</f>
        <v>MC7PD_B2B_0720_100</v>
      </c>
    </row>
    <row r="1155" spans="1:18" x14ac:dyDescent="0.25">
      <c r="A1155" s="7" t="s">
        <v>808</v>
      </c>
      <c r="B1155" s="7" t="s">
        <v>768</v>
      </c>
      <c r="C1155" s="7">
        <v>337397</v>
      </c>
      <c r="D1155" s="7" t="s">
        <v>816</v>
      </c>
      <c r="E1155" s="7" t="s">
        <v>312</v>
      </c>
      <c r="F1155" s="7" t="s">
        <v>313</v>
      </c>
      <c r="G1155" s="7" t="s">
        <v>934</v>
      </c>
      <c r="H1155" s="19">
        <v>0.12</v>
      </c>
      <c r="I1155" s="58" t="s">
        <v>1473</v>
      </c>
      <c r="J1155" s="59">
        <v>4639549.0909090908</v>
      </c>
      <c r="K1155" s="59">
        <v>994189.09090909082</v>
      </c>
      <c r="L1155" s="59">
        <v>3672976.3636363633</v>
      </c>
      <c r="M1155" s="60">
        <v>3065416.3636363633</v>
      </c>
      <c r="N1155" s="60">
        <v>662792.72727272718</v>
      </c>
      <c r="O1155" s="61">
        <f t="shared" si="54"/>
        <v>2600000</v>
      </c>
      <c r="P1155" s="60">
        <f t="shared" si="55"/>
        <v>1000000</v>
      </c>
      <c r="Q1155" t="str">
        <f t="shared" ref="Q1155:Q1218" si="56">G1155&amp;"_"&amp;H1155</f>
        <v>Fresh 1L_0.12</v>
      </c>
      <c r="R1155" t="str">
        <f>VLOOKUP(Q1155,Data!D:F,2,0)</f>
        <v>MC7PD_B2B_0720_123</v>
      </c>
    </row>
    <row r="1156" spans="1:18" x14ac:dyDescent="0.25">
      <c r="A1156" s="7" t="s">
        <v>808</v>
      </c>
      <c r="B1156" s="7" t="s">
        <v>768</v>
      </c>
      <c r="C1156" s="7">
        <v>337397</v>
      </c>
      <c r="D1156" s="7" t="s">
        <v>816</v>
      </c>
      <c r="E1156" s="7" t="s">
        <v>312</v>
      </c>
      <c r="F1156" s="7" t="s">
        <v>313</v>
      </c>
      <c r="G1156" s="7" t="s">
        <v>109</v>
      </c>
      <c r="H1156" s="19">
        <v>0.12</v>
      </c>
      <c r="I1156" s="58" t="s">
        <v>1473</v>
      </c>
      <c r="J1156" s="59">
        <v>0</v>
      </c>
      <c r="K1156" s="59">
        <v>0</v>
      </c>
      <c r="L1156" s="59">
        <v>3172727.2727272725</v>
      </c>
      <c r="M1156" s="60">
        <v>3304909.0909090908</v>
      </c>
      <c r="N1156" s="60">
        <v>0</v>
      </c>
      <c r="O1156" s="61">
        <f t="shared" si="54"/>
        <v>1300000</v>
      </c>
      <c r="P1156" s="60">
        <f t="shared" si="55"/>
        <v>500000</v>
      </c>
      <c r="Q1156" t="str">
        <f t="shared" si="56"/>
        <v>Fristi LAD_0.12</v>
      </c>
      <c r="R1156" t="str">
        <f>VLOOKUP(Q1156,Data!D:F,2,0)</f>
        <v>MC7PD_B2B_0720_135</v>
      </c>
    </row>
    <row r="1157" spans="1:18" x14ac:dyDescent="0.25">
      <c r="A1157" s="7" t="s">
        <v>808</v>
      </c>
      <c r="B1157" s="7" t="s">
        <v>768</v>
      </c>
      <c r="C1157" s="7">
        <v>337397</v>
      </c>
      <c r="D1157" s="7" t="s">
        <v>816</v>
      </c>
      <c r="E1157" s="7" t="s">
        <v>312</v>
      </c>
      <c r="F1157" s="7" t="s">
        <v>313</v>
      </c>
      <c r="G1157" s="7" t="s">
        <v>105</v>
      </c>
      <c r="H1157" s="19">
        <v>0.12</v>
      </c>
      <c r="I1157" s="58" t="s">
        <v>1473</v>
      </c>
      <c r="J1157" s="59">
        <v>0</v>
      </c>
      <c r="K1157" s="59">
        <v>7499345.4545454541</v>
      </c>
      <c r="L1157" s="59">
        <v>4628945.4545454541</v>
      </c>
      <c r="M1157" s="60">
        <v>1735854.5454545454</v>
      </c>
      <c r="N1157" s="60">
        <v>6364799.9999999991</v>
      </c>
      <c r="O1157" s="61">
        <f t="shared" si="54"/>
        <v>4000000</v>
      </c>
      <c r="P1157" s="60">
        <f t="shared" si="55"/>
        <v>1600000</v>
      </c>
      <c r="Q1157" t="str">
        <f t="shared" si="56"/>
        <v>Hoan Hao 1L_0.12</v>
      </c>
      <c r="R1157" t="str">
        <f>VLOOKUP(Q1157,Data!D:F,2,0)</f>
        <v>MC7PD_B2B_0720_140</v>
      </c>
    </row>
    <row r="1158" spans="1:18" x14ac:dyDescent="0.25">
      <c r="A1158" s="7" t="s">
        <v>808</v>
      </c>
      <c r="B1158" s="7" t="s">
        <v>768</v>
      </c>
      <c r="C1158" s="7">
        <v>337397</v>
      </c>
      <c r="D1158" s="7" t="s">
        <v>816</v>
      </c>
      <c r="E1158" s="7" t="s">
        <v>312</v>
      </c>
      <c r="F1158" s="7" t="s">
        <v>313</v>
      </c>
      <c r="G1158" s="9" t="s">
        <v>111</v>
      </c>
      <c r="H1158" s="19">
        <v>0.1</v>
      </c>
      <c r="I1158" s="58" t="s">
        <v>1473</v>
      </c>
      <c r="J1158" s="59">
        <v>0</v>
      </c>
      <c r="K1158" s="59">
        <v>0</v>
      </c>
      <c r="L1158" s="59">
        <v>0</v>
      </c>
      <c r="M1158" s="60">
        <v>207272.72727272726</v>
      </c>
      <c r="N1158" s="60">
        <v>0</v>
      </c>
      <c r="O1158" s="61">
        <f t="shared" si="54"/>
        <v>0</v>
      </c>
      <c r="P1158" s="60">
        <f t="shared" si="55"/>
        <v>0</v>
      </c>
      <c r="Q1158" t="str">
        <f t="shared" si="56"/>
        <v>Ovaltine 285_0.1</v>
      </c>
      <c r="R1158" t="str">
        <f>VLOOKUP(Q1158,Data!D:F,2,0)</f>
        <v>MC7PD_B2B_0720_166</v>
      </c>
    </row>
    <row r="1159" spans="1:18" x14ac:dyDescent="0.25">
      <c r="A1159" s="7" t="s">
        <v>808</v>
      </c>
      <c r="B1159" s="7" t="s">
        <v>768</v>
      </c>
      <c r="C1159" s="7">
        <v>337397</v>
      </c>
      <c r="D1159" s="7" t="s">
        <v>816</v>
      </c>
      <c r="E1159" s="7" t="s">
        <v>312</v>
      </c>
      <c r="F1159" s="7" t="s">
        <v>313</v>
      </c>
      <c r="G1159" s="7" t="s">
        <v>115</v>
      </c>
      <c r="H1159" s="19">
        <v>0.06</v>
      </c>
      <c r="I1159" s="58" t="s">
        <v>1473</v>
      </c>
      <c r="J1159" s="59">
        <v>0</v>
      </c>
      <c r="K1159" s="59">
        <v>0</v>
      </c>
      <c r="L1159" s="59">
        <v>0</v>
      </c>
      <c r="M1159" s="60">
        <v>0</v>
      </c>
      <c r="N1159" s="60">
        <v>0</v>
      </c>
      <c r="O1159" s="61">
        <f t="shared" si="54"/>
        <v>0</v>
      </c>
      <c r="P1159" s="60">
        <f t="shared" si="55"/>
        <v>0</v>
      </c>
      <c r="Q1159" t="str">
        <f t="shared" si="56"/>
        <v>Ovaltine 400_0.06</v>
      </c>
      <c r="R1159" t="str">
        <f>VLOOKUP(Q1159,Data!D:F,2,0)</f>
        <v>MC7PD_B2B_0720_169</v>
      </c>
    </row>
    <row r="1160" spans="1:18" x14ac:dyDescent="0.25">
      <c r="A1160" s="7" t="s">
        <v>808</v>
      </c>
      <c r="B1160" s="7" t="s">
        <v>768</v>
      </c>
      <c r="C1160" s="7">
        <v>337397</v>
      </c>
      <c r="D1160" s="7" t="s">
        <v>816</v>
      </c>
      <c r="E1160" s="7" t="s">
        <v>312</v>
      </c>
      <c r="F1160" s="7" t="s">
        <v>313</v>
      </c>
      <c r="G1160" s="7" t="s">
        <v>112</v>
      </c>
      <c r="H1160" s="19">
        <v>0.04</v>
      </c>
      <c r="I1160" s="58" t="s">
        <v>1473</v>
      </c>
      <c r="J1160" s="59">
        <v>0</v>
      </c>
      <c r="K1160" s="59">
        <v>899999.99999999988</v>
      </c>
      <c r="L1160" s="59">
        <v>0</v>
      </c>
      <c r="M1160" s="60">
        <v>0</v>
      </c>
      <c r="N1160" s="60">
        <v>0</v>
      </c>
      <c r="O1160" s="61">
        <f t="shared" si="54"/>
        <v>200000</v>
      </c>
      <c r="P1160" s="60">
        <f t="shared" si="55"/>
        <v>0</v>
      </c>
      <c r="Q1160" t="str">
        <f t="shared" si="56"/>
        <v>Truong Sinh_0.04</v>
      </c>
      <c r="R1160" t="str">
        <f>VLOOKUP(Q1160,Data!D:F,2,0)</f>
        <v>MC7PD_B2B_0720_173</v>
      </c>
    </row>
    <row r="1161" spans="1:18" x14ac:dyDescent="0.25">
      <c r="A1161" s="7" t="s">
        <v>808</v>
      </c>
      <c r="B1161" s="7" t="s">
        <v>768</v>
      </c>
      <c r="C1161" s="7">
        <v>337397</v>
      </c>
      <c r="D1161" s="7" t="s">
        <v>816</v>
      </c>
      <c r="E1161" s="7" t="s">
        <v>312</v>
      </c>
      <c r="F1161" s="7" t="s">
        <v>313</v>
      </c>
      <c r="G1161" s="7" t="s">
        <v>113</v>
      </c>
      <c r="H1161" s="19">
        <v>0.08</v>
      </c>
      <c r="I1161" s="58" t="s">
        <v>1473</v>
      </c>
      <c r="J1161" s="59">
        <v>0</v>
      </c>
      <c r="K1161" s="59">
        <v>0</v>
      </c>
      <c r="L1161" s="59">
        <v>393365.45454545453</v>
      </c>
      <c r="M1161" s="60">
        <v>11554530.909090908</v>
      </c>
      <c r="N1161" s="60">
        <v>140901.81818181818</v>
      </c>
      <c r="O1161" s="61">
        <f t="shared" si="54"/>
        <v>2400000</v>
      </c>
      <c r="P1161" s="60">
        <f t="shared" si="55"/>
        <v>600000</v>
      </c>
      <c r="Q1161" t="str">
        <f t="shared" si="56"/>
        <v>YM 110/ 170_0.08</v>
      </c>
      <c r="R1161" t="str">
        <f>VLOOKUP(Q1161,Data!D:F,2,0)</f>
        <v>MC7PD_B2B_0720_181</v>
      </c>
    </row>
    <row r="1162" spans="1:18" x14ac:dyDescent="0.25">
      <c r="A1162" s="7" t="s">
        <v>808</v>
      </c>
      <c r="B1162" s="7" t="s">
        <v>977</v>
      </c>
      <c r="C1162" s="7">
        <v>337397</v>
      </c>
      <c r="D1162" s="7" t="s">
        <v>816</v>
      </c>
      <c r="E1162" s="7" t="s">
        <v>1219</v>
      </c>
      <c r="F1162" s="7" t="s">
        <v>1220</v>
      </c>
      <c r="G1162" s="15" t="s">
        <v>932</v>
      </c>
      <c r="H1162" s="16">
        <v>0.14000000000000001</v>
      </c>
      <c r="I1162" s="58" t="s">
        <v>1434</v>
      </c>
      <c r="J1162" s="59">
        <v>0</v>
      </c>
      <c r="K1162" s="59">
        <v>0</v>
      </c>
      <c r="L1162" s="59">
        <v>0</v>
      </c>
      <c r="M1162" s="60">
        <v>0</v>
      </c>
      <c r="N1162" s="60">
        <v>0</v>
      </c>
      <c r="O1162" s="61">
        <f t="shared" si="54"/>
        <v>0</v>
      </c>
      <c r="P1162" s="60">
        <f t="shared" si="55"/>
        <v>0</v>
      </c>
      <c r="Q1162" t="str">
        <f t="shared" si="56"/>
        <v>Fino_0.14</v>
      </c>
      <c r="R1162" t="str">
        <f>VLOOKUP(Q1162,Data!D:F,2,0)</f>
        <v>MC7PD_B2B_0720_86</v>
      </c>
    </row>
    <row r="1163" spans="1:18" x14ac:dyDescent="0.25">
      <c r="A1163" s="7" t="s">
        <v>808</v>
      </c>
      <c r="B1163" s="7" t="s">
        <v>977</v>
      </c>
      <c r="C1163" s="7">
        <v>337397</v>
      </c>
      <c r="D1163" s="7" t="s">
        <v>816</v>
      </c>
      <c r="E1163" s="7" t="s">
        <v>1219</v>
      </c>
      <c r="F1163" s="7" t="s">
        <v>1220</v>
      </c>
      <c r="G1163" s="15" t="s">
        <v>933</v>
      </c>
      <c r="H1163" s="16">
        <v>0.12</v>
      </c>
      <c r="I1163" s="58" t="s">
        <v>1434</v>
      </c>
      <c r="J1163" s="59">
        <v>93562636.36363636</v>
      </c>
      <c r="K1163" s="59">
        <v>24950036.363636363</v>
      </c>
      <c r="L1163" s="59">
        <v>0</v>
      </c>
      <c r="M1163" s="60">
        <v>10915640.909090908</v>
      </c>
      <c r="N1163" s="60">
        <v>0</v>
      </c>
      <c r="O1163" s="61">
        <f t="shared" si="54"/>
        <v>25900000</v>
      </c>
      <c r="P1163" s="60">
        <f t="shared" si="55"/>
        <v>10300000</v>
      </c>
      <c r="Q1163" t="str">
        <f t="shared" si="56"/>
        <v>Fresh 110/ 180_0.12</v>
      </c>
      <c r="R1163" t="str">
        <f>VLOOKUP(Q1163,Data!D:F,2,0)</f>
        <v>MC7PD_B2B_0720_103</v>
      </c>
    </row>
    <row r="1164" spans="1:18" x14ac:dyDescent="0.25">
      <c r="A1164" s="7" t="s">
        <v>808</v>
      </c>
      <c r="B1164" s="7" t="s">
        <v>977</v>
      </c>
      <c r="C1164" s="7">
        <v>337397</v>
      </c>
      <c r="D1164" s="7" t="s">
        <v>816</v>
      </c>
      <c r="E1164" s="7" t="s">
        <v>1219</v>
      </c>
      <c r="F1164" s="7" t="s">
        <v>1220</v>
      </c>
      <c r="G1164" s="15" t="s">
        <v>934</v>
      </c>
      <c r="H1164" s="16">
        <v>0.09</v>
      </c>
      <c r="I1164" s="58" t="s">
        <v>1434</v>
      </c>
      <c r="J1164" s="59">
        <v>0</v>
      </c>
      <c r="K1164" s="59">
        <v>0</v>
      </c>
      <c r="L1164" s="59">
        <v>0</v>
      </c>
      <c r="M1164" s="60">
        <v>0</v>
      </c>
      <c r="N1164" s="60">
        <v>1656981.8181818181</v>
      </c>
      <c r="O1164" s="61">
        <f t="shared" si="54"/>
        <v>300000</v>
      </c>
      <c r="P1164" s="60">
        <f t="shared" si="55"/>
        <v>100000</v>
      </c>
      <c r="Q1164" t="str">
        <f t="shared" si="56"/>
        <v>Fresh 1L_0.09</v>
      </c>
      <c r="R1164" t="str">
        <f>VLOOKUP(Q1164,Data!D:F,2,0)</f>
        <v>MC7PD_B2B_0720_118</v>
      </c>
    </row>
    <row r="1165" spans="1:18" x14ac:dyDescent="0.25">
      <c r="A1165" s="7" t="s">
        <v>808</v>
      </c>
      <c r="B1165" s="7" t="s">
        <v>977</v>
      </c>
      <c r="C1165" s="7">
        <v>337397</v>
      </c>
      <c r="D1165" s="7" t="s">
        <v>816</v>
      </c>
      <c r="E1165" s="7" t="s">
        <v>1219</v>
      </c>
      <c r="F1165" s="7" t="s">
        <v>1220</v>
      </c>
      <c r="G1165" s="15" t="s">
        <v>105</v>
      </c>
      <c r="H1165" s="16">
        <v>0.1</v>
      </c>
      <c r="I1165" s="58" t="s">
        <v>1434</v>
      </c>
      <c r="J1165" s="59">
        <v>1890909.0909090908</v>
      </c>
      <c r="K1165" s="59">
        <v>0</v>
      </c>
      <c r="L1165" s="59">
        <v>0</v>
      </c>
      <c r="M1165" s="60">
        <v>0</v>
      </c>
      <c r="N1165" s="60">
        <v>0</v>
      </c>
      <c r="O1165" s="61">
        <f t="shared" si="54"/>
        <v>400000</v>
      </c>
      <c r="P1165" s="60">
        <f t="shared" si="55"/>
        <v>100000</v>
      </c>
      <c r="Q1165" t="str">
        <f t="shared" si="56"/>
        <v>Hoan Hao 1L_0.1</v>
      </c>
      <c r="R1165" t="str">
        <f>VLOOKUP(Q1165,Data!D:F,2,0)</f>
        <v>MC7PD_B2B_0720_138</v>
      </c>
    </row>
    <row r="1166" spans="1:18" x14ac:dyDescent="0.25">
      <c r="A1166" s="7" t="s">
        <v>808</v>
      </c>
      <c r="B1166" s="7" t="s">
        <v>977</v>
      </c>
      <c r="C1166" s="7">
        <v>337397</v>
      </c>
      <c r="D1166" s="7" t="s">
        <v>816</v>
      </c>
      <c r="E1166" s="7" t="s">
        <v>1219</v>
      </c>
      <c r="F1166" s="7" t="s">
        <v>1220</v>
      </c>
      <c r="G1166" s="15" t="s">
        <v>113</v>
      </c>
      <c r="H1166" s="16">
        <v>0.1</v>
      </c>
      <c r="I1166" s="58" t="s">
        <v>1434</v>
      </c>
      <c r="J1166" s="59">
        <v>0</v>
      </c>
      <c r="K1166" s="59">
        <v>0</v>
      </c>
      <c r="L1166" s="59">
        <v>0</v>
      </c>
      <c r="M1166" s="60">
        <v>0</v>
      </c>
      <c r="N1166" s="60">
        <v>0</v>
      </c>
      <c r="O1166" s="61">
        <f t="shared" si="54"/>
        <v>0</v>
      </c>
      <c r="P1166" s="60">
        <f t="shared" si="55"/>
        <v>0</v>
      </c>
      <c r="Q1166" t="str">
        <f t="shared" si="56"/>
        <v>YM 110/ 170_0.1</v>
      </c>
      <c r="R1166" t="str">
        <f>VLOOKUP(Q1166,Data!D:F,2,0)</f>
        <v>MC7PD_B2B_0720_184</v>
      </c>
    </row>
    <row r="1167" spans="1:18" x14ac:dyDescent="0.25">
      <c r="A1167" s="7" t="s">
        <v>808</v>
      </c>
      <c r="B1167" s="7" t="s">
        <v>768</v>
      </c>
      <c r="C1167" s="7">
        <v>337397</v>
      </c>
      <c r="D1167" s="7" t="s">
        <v>816</v>
      </c>
      <c r="E1167" s="7" t="s">
        <v>315</v>
      </c>
      <c r="F1167" s="7" t="s">
        <v>316</v>
      </c>
      <c r="G1167" s="7" t="s">
        <v>931</v>
      </c>
      <c r="H1167" s="19">
        <v>0.12</v>
      </c>
      <c r="I1167" s="58" t="s">
        <v>1434</v>
      </c>
      <c r="J1167" s="59">
        <v>0</v>
      </c>
      <c r="K1167" s="59">
        <v>1792227.2727272725</v>
      </c>
      <c r="L1167" s="59">
        <v>2831809.0909090908</v>
      </c>
      <c r="M1167" s="60">
        <v>0</v>
      </c>
      <c r="N1167" s="60">
        <v>0</v>
      </c>
      <c r="O1167" s="61">
        <f t="shared" si="54"/>
        <v>900000</v>
      </c>
      <c r="P1167" s="60">
        <f t="shared" si="55"/>
        <v>400000</v>
      </c>
      <c r="Q1167" t="str">
        <f t="shared" si="56"/>
        <v>CK 110/ 170_0.12</v>
      </c>
      <c r="R1167" t="str">
        <f>VLOOKUP(Q1167,Data!D:F,2,0)</f>
        <v>MC7PD_B2B_0720_25</v>
      </c>
    </row>
    <row r="1168" spans="1:18" x14ac:dyDescent="0.25">
      <c r="A1168" s="7" t="s">
        <v>808</v>
      </c>
      <c r="B1168" s="7" t="s">
        <v>768</v>
      </c>
      <c r="C1168" s="7">
        <v>337397</v>
      </c>
      <c r="D1168" s="7" t="s">
        <v>816</v>
      </c>
      <c r="E1168" s="7" t="s">
        <v>315</v>
      </c>
      <c r="F1168" s="7" t="s">
        <v>316</v>
      </c>
      <c r="G1168" s="7" t="s">
        <v>104</v>
      </c>
      <c r="H1168" s="19">
        <v>0.12</v>
      </c>
      <c r="I1168" s="58" t="s">
        <v>1434</v>
      </c>
      <c r="J1168" s="59">
        <v>0</v>
      </c>
      <c r="K1168" s="59">
        <v>656363.63636363635</v>
      </c>
      <c r="L1168" s="59">
        <v>414545.45454545453</v>
      </c>
      <c r="M1168" s="60">
        <v>0</v>
      </c>
      <c r="N1168" s="60">
        <v>829090.90909090906</v>
      </c>
      <c r="O1168" s="61">
        <f t="shared" si="54"/>
        <v>400000</v>
      </c>
      <c r="P1168" s="60">
        <f t="shared" si="55"/>
        <v>200000</v>
      </c>
      <c r="Q1168" t="str">
        <f t="shared" si="56"/>
        <v>Cup yogurt_0.12</v>
      </c>
      <c r="R1168" t="str">
        <f>VLOOKUP(Q1168,Data!D:F,2,0)</f>
        <v>MC7PD_B2B_0720_34</v>
      </c>
    </row>
    <row r="1169" spans="1:18" x14ac:dyDescent="0.25">
      <c r="A1169" s="7" t="s">
        <v>808</v>
      </c>
      <c r="B1169" s="7" t="s">
        <v>768</v>
      </c>
      <c r="C1169" s="7">
        <v>337397</v>
      </c>
      <c r="D1169" s="7" t="s">
        <v>816</v>
      </c>
      <c r="E1169" s="7" t="s">
        <v>315</v>
      </c>
      <c r="F1169" s="7" t="s">
        <v>316</v>
      </c>
      <c r="G1169" s="7" t="s">
        <v>932</v>
      </c>
      <c r="H1169" s="19">
        <v>0.13</v>
      </c>
      <c r="I1169" s="58" t="s">
        <v>1434</v>
      </c>
      <c r="J1169" s="59">
        <v>0</v>
      </c>
      <c r="K1169" s="59">
        <v>3735394.5454545449</v>
      </c>
      <c r="L1169" s="59">
        <v>55934653.636363633</v>
      </c>
      <c r="M1169" s="60">
        <v>0</v>
      </c>
      <c r="N1169" s="60">
        <v>1886951.8181818181</v>
      </c>
      <c r="O1169" s="61">
        <f t="shared" si="54"/>
        <v>12300000</v>
      </c>
      <c r="P1169" s="60">
        <f t="shared" si="55"/>
        <v>5300000</v>
      </c>
      <c r="Q1169" t="str">
        <f t="shared" si="56"/>
        <v>Fino_0.13</v>
      </c>
      <c r="R1169" t="str">
        <f>VLOOKUP(Q1169,Data!D:F,2,0)</f>
        <v>MC7PD_B2B_0720_84</v>
      </c>
    </row>
    <row r="1170" spans="1:18" x14ac:dyDescent="0.25">
      <c r="A1170" s="7" t="s">
        <v>808</v>
      </c>
      <c r="B1170" s="7" t="s">
        <v>768</v>
      </c>
      <c r="C1170" s="7">
        <v>337397</v>
      </c>
      <c r="D1170" s="7" t="s">
        <v>816</v>
      </c>
      <c r="E1170" s="7" t="s">
        <v>315</v>
      </c>
      <c r="F1170" s="7" t="s">
        <v>316</v>
      </c>
      <c r="G1170" s="7" t="s">
        <v>933</v>
      </c>
      <c r="H1170" s="19">
        <v>0.14000000000000001</v>
      </c>
      <c r="I1170" s="58" t="s">
        <v>1434</v>
      </c>
      <c r="J1170" s="59">
        <v>75161984.545454547</v>
      </c>
      <c r="K1170" s="59">
        <v>55201955.454545453</v>
      </c>
      <c r="L1170" s="59">
        <v>26325559.09090909</v>
      </c>
      <c r="M1170" s="60">
        <v>0</v>
      </c>
      <c r="N1170" s="60">
        <v>21831281.818181816</v>
      </c>
      <c r="O1170" s="61">
        <f t="shared" si="54"/>
        <v>35700000</v>
      </c>
      <c r="P1170" s="60">
        <f t="shared" si="55"/>
        <v>16500000</v>
      </c>
      <c r="Q1170" t="str">
        <f t="shared" si="56"/>
        <v>Fresh 110/ 180_0.14</v>
      </c>
      <c r="R1170" t="str">
        <f>VLOOKUP(Q1170,Data!D:F,2,0)</f>
        <v>MC7PD_B2B_0720_106</v>
      </c>
    </row>
    <row r="1171" spans="1:18" x14ac:dyDescent="0.25">
      <c r="A1171" s="7" t="s">
        <v>808</v>
      </c>
      <c r="B1171" s="7" t="s">
        <v>768</v>
      </c>
      <c r="C1171" s="7">
        <v>337397</v>
      </c>
      <c r="D1171" s="7" t="s">
        <v>816</v>
      </c>
      <c r="E1171" s="7" t="s">
        <v>315</v>
      </c>
      <c r="F1171" s="7" t="s">
        <v>316</v>
      </c>
      <c r="G1171" s="7" t="s">
        <v>105</v>
      </c>
      <c r="H1171" s="19">
        <v>0.11</v>
      </c>
      <c r="I1171" s="58" t="s">
        <v>1434</v>
      </c>
      <c r="J1171" s="59">
        <v>1134545.4545454544</v>
      </c>
      <c r="K1171" s="59">
        <v>2836363.6363636362</v>
      </c>
      <c r="L1171" s="59">
        <v>6364799.9999999991</v>
      </c>
      <c r="M1171" s="60">
        <v>0</v>
      </c>
      <c r="N1171" s="60">
        <v>12729599.999999998</v>
      </c>
      <c r="O1171" s="61">
        <f t="shared" si="54"/>
        <v>4600000</v>
      </c>
      <c r="P1171" s="60">
        <f t="shared" si="55"/>
        <v>1700000</v>
      </c>
      <c r="Q1171" t="str">
        <f t="shared" si="56"/>
        <v>Hoan Hao 1L_0.11</v>
      </c>
      <c r="R1171" t="str">
        <f>VLOOKUP(Q1171,Data!D:F,2,0)</f>
        <v>MC7PD_B2B_0720_139</v>
      </c>
    </row>
    <row r="1172" spans="1:18" x14ac:dyDescent="0.25">
      <c r="A1172" s="7" t="s">
        <v>808</v>
      </c>
      <c r="B1172" s="7" t="s">
        <v>768</v>
      </c>
      <c r="C1172" s="7">
        <v>337397</v>
      </c>
      <c r="D1172" s="7" t="s">
        <v>816</v>
      </c>
      <c r="E1172" s="7" t="s">
        <v>315</v>
      </c>
      <c r="F1172" s="7" t="s">
        <v>316</v>
      </c>
      <c r="G1172" s="7" t="s">
        <v>110</v>
      </c>
      <c r="H1172" s="19">
        <v>0.09</v>
      </c>
      <c r="I1172" s="58" t="s">
        <v>1434</v>
      </c>
      <c r="J1172" s="59">
        <v>0</v>
      </c>
      <c r="K1172" s="59">
        <v>0</v>
      </c>
      <c r="L1172" s="59">
        <v>0</v>
      </c>
      <c r="M1172" s="60">
        <v>0</v>
      </c>
      <c r="N1172" s="60">
        <v>0</v>
      </c>
      <c r="O1172" s="61">
        <f t="shared" si="54"/>
        <v>0</v>
      </c>
      <c r="P1172" s="60">
        <f t="shared" si="55"/>
        <v>0</v>
      </c>
      <c r="Q1172" t="str">
        <f t="shared" si="56"/>
        <v>Ovaltine 110/ 180_0.09</v>
      </c>
      <c r="R1172" t="str">
        <f>VLOOKUP(Q1172,Data!D:F,2,0)</f>
        <v>MC7PD_B2B_0720_159</v>
      </c>
    </row>
    <row r="1173" spans="1:18" x14ac:dyDescent="0.25">
      <c r="A1173" s="7" t="s">
        <v>808</v>
      </c>
      <c r="B1173" s="7" t="s">
        <v>768</v>
      </c>
      <c r="C1173" s="7">
        <v>337397</v>
      </c>
      <c r="D1173" s="7" t="s">
        <v>816</v>
      </c>
      <c r="E1173" s="7" t="s">
        <v>315</v>
      </c>
      <c r="F1173" s="7" t="s">
        <v>316</v>
      </c>
      <c r="G1173" s="7" t="s">
        <v>113</v>
      </c>
      <c r="H1173" s="19">
        <v>0.08</v>
      </c>
      <c r="I1173" s="58" t="s">
        <v>1434</v>
      </c>
      <c r="J1173" s="59">
        <v>0</v>
      </c>
      <c r="K1173" s="59">
        <v>0</v>
      </c>
      <c r="L1173" s="59">
        <v>0</v>
      </c>
      <c r="M1173" s="60">
        <v>0</v>
      </c>
      <c r="N1173" s="60">
        <v>0</v>
      </c>
      <c r="O1173" s="61">
        <f t="shared" si="54"/>
        <v>0</v>
      </c>
      <c r="P1173" s="60">
        <f t="shared" si="55"/>
        <v>0</v>
      </c>
      <c r="Q1173" t="str">
        <f t="shared" si="56"/>
        <v>YM 110/ 170_0.08</v>
      </c>
      <c r="R1173" t="str">
        <f>VLOOKUP(Q1173,Data!D:F,2,0)</f>
        <v>MC7PD_B2B_0720_181</v>
      </c>
    </row>
    <row r="1174" spans="1:18" x14ac:dyDescent="0.25">
      <c r="A1174" s="7" t="s">
        <v>808</v>
      </c>
      <c r="B1174" s="7" t="s">
        <v>768</v>
      </c>
      <c r="C1174" s="7">
        <v>337397</v>
      </c>
      <c r="D1174" s="7" t="s">
        <v>816</v>
      </c>
      <c r="E1174" s="7" t="s">
        <v>315</v>
      </c>
      <c r="F1174" s="7" t="s">
        <v>316</v>
      </c>
      <c r="G1174" s="7" t="s">
        <v>114</v>
      </c>
      <c r="H1174" s="19">
        <v>0.11</v>
      </c>
      <c r="I1174" s="58" t="s">
        <v>1434</v>
      </c>
      <c r="J1174" s="59">
        <v>0</v>
      </c>
      <c r="K1174" s="59">
        <v>0</v>
      </c>
      <c r="L1174" s="59">
        <v>13636363.636363635</v>
      </c>
      <c r="M1174" s="60">
        <v>18234846.363636363</v>
      </c>
      <c r="N1174" s="60">
        <v>0</v>
      </c>
      <c r="O1174" s="61">
        <f t="shared" si="54"/>
        <v>6400000</v>
      </c>
      <c r="P1174" s="60">
        <f t="shared" si="55"/>
        <v>2300000</v>
      </c>
      <c r="Q1174" t="str">
        <f t="shared" si="56"/>
        <v>YM Bottle_0.11</v>
      </c>
      <c r="R1174" t="str">
        <f>VLOOKUP(Q1174,Data!D:F,2,0)</f>
        <v>MC7PD_B2B_0720_195</v>
      </c>
    </row>
    <row r="1175" spans="1:18" x14ac:dyDescent="0.25">
      <c r="A1175" s="7" t="s">
        <v>808</v>
      </c>
      <c r="B1175" s="7" t="s">
        <v>977</v>
      </c>
      <c r="C1175" s="7">
        <v>337397</v>
      </c>
      <c r="D1175" s="7" t="s">
        <v>816</v>
      </c>
      <c r="E1175" s="7" t="s">
        <v>1221</v>
      </c>
      <c r="F1175" s="7" t="s">
        <v>1222</v>
      </c>
      <c r="G1175" s="15" t="s">
        <v>931</v>
      </c>
      <c r="H1175" s="16">
        <v>0.09</v>
      </c>
      <c r="I1175" s="58" t="s">
        <v>1597</v>
      </c>
      <c r="J1175" s="59">
        <v>1415904.5454545454</v>
      </c>
      <c r="K1175" s="59">
        <v>8212246.3636363633</v>
      </c>
      <c r="L1175" s="59">
        <v>566361.81818181812</v>
      </c>
      <c r="M1175" s="60">
        <v>6513160.9090909082</v>
      </c>
      <c r="N1175" s="60">
        <v>0</v>
      </c>
      <c r="O1175" s="61">
        <f t="shared" si="54"/>
        <v>3300000</v>
      </c>
      <c r="P1175" s="60">
        <f t="shared" si="55"/>
        <v>1000000</v>
      </c>
      <c r="Q1175" t="str">
        <f t="shared" si="56"/>
        <v>CK 110/ 170_0.09</v>
      </c>
      <c r="R1175" t="str">
        <f>VLOOKUP(Q1175,Data!D:F,2,0)</f>
        <v>MC7PD_B2B_0720_22</v>
      </c>
    </row>
    <row r="1176" spans="1:18" x14ac:dyDescent="0.25">
      <c r="A1176" s="7" t="s">
        <v>808</v>
      </c>
      <c r="B1176" s="7" t="s">
        <v>977</v>
      </c>
      <c r="C1176" s="7">
        <v>337397</v>
      </c>
      <c r="D1176" s="7" t="s">
        <v>816</v>
      </c>
      <c r="E1176" s="7" t="s">
        <v>1221</v>
      </c>
      <c r="F1176" s="7" t="s">
        <v>1222</v>
      </c>
      <c r="G1176" s="15" t="s">
        <v>104</v>
      </c>
      <c r="H1176" s="16">
        <v>0.1</v>
      </c>
      <c r="I1176" s="58" t="s">
        <v>1597</v>
      </c>
      <c r="J1176" s="59">
        <v>587272.72727272718</v>
      </c>
      <c r="K1176" s="59">
        <v>2677272.7272727271</v>
      </c>
      <c r="L1176" s="59">
        <v>1796363.6363636362</v>
      </c>
      <c r="M1176" s="60">
        <v>0</v>
      </c>
      <c r="N1176" s="60">
        <v>0</v>
      </c>
      <c r="O1176" s="61">
        <f t="shared" si="54"/>
        <v>1000000</v>
      </c>
      <c r="P1176" s="60">
        <f t="shared" si="55"/>
        <v>300000</v>
      </c>
      <c r="Q1176" t="str">
        <f t="shared" si="56"/>
        <v>Cup yogurt_0.1</v>
      </c>
      <c r="R1176" t="str">
        <f>VLOOKUP(Q1176,Data!D:F,2,0)</f>
        <v>MC7PD_B2B_0720_33</v>
      </c>
    </row>
    <row r="1177" spans="1:18" x14ac:dyDescent="0.25">
      <c r="A1177" s="7" t="s">
        <v>808</v>
      </c>
      <c r="B1177" s="7" t="s">
        <v>977</v>
      </c>
      <c r="C1177" s="7">
        <v>337397</v>
      </c>
      <c r="D1177" s="7" t="s">
        <v>816</v>
      </c>
      <c r="E1177" s="7" t="s">
        <v>1221</v>
      </c>
      <c r="F1177" s="7" t="s">
        <v>1222</v>
      </c>
      <c r="G1177" s="15" t="s">
        <v>108</v>
      </c>
      <c r="H1177" s="16">
        <v>0.1</v>
      </c>
      <c r="I1177" s="58" t="s">
        <v>1597</v>
      </c>
      <c r="J1177" s="59">
        <v>0</v>
      </c>
      <c r="K1177" s="59">
        <v>0</v>
      </c>
      <c r="L1177" s="59">
        <v>0</v>
      </c>
      <c r="M1177" s="60">
        <v>9218022.7272727266</v>
      </c>
      <c r="N1177" s="60">
        <v>0</v>
      </c>
      <c r="O1177" s="61">
        <f t="shared" si="54"/>
        <v>1800000</v>
      </c>
      <c r="P1177" s="60">
        <f t="shared" si="55"/>
        <v>600000</v>
      </c>
      <c r="Q1177" t="str">
        <f t="shared" si="56"/>
        <v>DL Blue_0.1</v>
      </c>
      <c r="R1177" t="str">
        <f>VLOOKUP(Q1177,Data!D:F,2,0)</f>
        <v>MC7PD_B2B_0720_45</v>
      </c>
    </row>
    <row r="1178" spans="1:18" x14ac:dyDescent="0.25">
      <c r="A1178" s="7" t="s">
        <v>808</v>
      </c>
      <c r="B1178" s="7" t="s">
        <v>977</v>
      </c>
      <c r="C1178" s="7">
        <v>337397</v>
      </c>
      <c r="D1178" s="7" t="s">
        <v>816</v>
      </c>
      <c r="E1178" s="7" t="s">
        <v>1221</v>
      </c>
      <c r="F1178" s="7" t="s">
        <v>1222</v>
      </c>
      <c r="G1178" s="15" t="s">
        <v>107</v>
      </c>
      <c r="H1178" s="16">
        <v>0.1</v>
      </c>
      <c r="I1178" s="58" t="s">
        <v>1597</v>
      </c>
      <c r="J1178" s="59">
        <v>33169772.727272723</v>
      </c>
      <c r="K1178" s="59">
        <v>92069151.818181813</v>
      </c>
      <c r="L1178" s="59">
        <v>0</v>
      </c>
      <c r="M1178" s="60">
        <v>89950563.636363626</v>
      </c>
      <c r="N1178" s="60">
        <v>358745.45454545453</v>
      </c>
      <c r="O1178" s="61">
        <f t="shared" si="54"/>
        <v>43100000</v>
      </c>
      <c r="P1178" s="60">
        <f t="shared" si="55"/>
        <v>14200000</v>
      </c>
      <c r="Q1178" t="str">
        <f t="shared" si="56"/>
        <v>DL Gold_0.1</v>
      </c>
      <c r="R1178" t="str">
        <f>VLOOKUP(Q1178,Data!D:F,2,0)</f>
        <v>MC7PD_B2B_0720_62</v>
      </c>
    </row>
    <row r="1179" spans="1:18" x14ac:dyDescent="0.25">
      <c r="A1179" s="7" t="s">
        <v>808</v>
      </c>
      <c r="B1179" s="7" t="s">
        <v>977</v>
      </c>
      <c r="C1179" s="7">
        <v>337397</v>
      </c>
      <c r="D1179" s="7" t="s">
        <v>816</v>
      </c>
      <c r="E1179" s="7" t="s">
        <v>1221</v>
      </c>
      <c r="F1179" s="7" t="s">
        <v>1222</v>
      </c>
      <c r="G1179" s="15" t="s">
        <v>374</v>
      </c>
      <c r="H1179" s="16">
        <v>0.1</v>
      </c>
      <c r="I1179" s="58" t="s">
        <v>1597</v>
      </c>
      <c r="J1179" s="59">
        <v>479999.99999999994</v>
      </c>
      <c r="K1179" s="59">
        <v>959999.99999999988</v>
      </c>
      <c r="L1179" s="59">
        <v>239999.99999999997</v>
      </c>
      <c r="M1179" s="60">
        <v>479999.99999999994</v>
      </c>
      <c r="N1179" s="60">
        <v>479999.99999999994</v>
      </c>
      <c r="O1179" s="61">
        <f t="shared" si="54"/>
        <v>500000</v>
      </c>
      <c r="P1179" s="60">
        <f t="shared" si="55"/>
        <v>200000</v>
      </c>
      <c r="Q1179" t="str">
        <f t="shared" si="56"/>
        <v>DL Gold Sachet_0.1</v>
      </c>
      <c r="R1179" t="str">
        <f>VLOOKUP(Q1179,Data!D:F,2,0)</f>
        <v>MC7PD_B2B_0720_69</v>
      </c>
    </row>
    <row r="1180" spans="1:18" x14ac:dyDescent="0.25">
      <c r="A1180" s="7" t="s">
        <v>808</v>
      </c>
      <c r="B1180" s="7" t="s">
        <v>977</v>
      </c>
      <c r="C1180" s="7">
        <v>337397</v>
      </c>
      <c r="D1180" s="7" t="s">
        <v>816</v>
      </c>
      <c r="E1180" s="7" t="s">
        <v>1221</v>
      </c>
      <c r="F1180" s="7" t="s">
        <v>1222</v>
      </c>
      <c r="G1180" s="15" t="s">
        <v>314</v>
      </c>
      <c r="H1180" s="16">
        <v>0.1</v>
      </c>
      <c r="I1180" s="58" t="s">
        <v>1597</v>
      </c>
      <c r="J1180" s="59">
        <v>0</v>
      </c>
      <c r="K1180" s="59">
        <v>0</v>
      </c>
      <c r="L1180" s="59">
        <v>0</v>
      </c>
      <c r="M1180" s="60">
        <v>0</v>
      </c>
      <c r="N1180" s="7">
        <v>0</v>
      </c>
      <c r="O1180" s="61">
        <f t="shared" si="54"/>
        <v>0</v>
      </c>
      <c r="P1180" s="60">
        <f t="shared" si="55"/>
        <v>0</v>
      </c>
      <c r="Q1180" t="str">
        <f t="shared" si="56"/>
        <v>DL SCM 560g_0.1</v>
      </c>
      <c r="R1180" t="str">
        <f>VLOOKUP(Q1180,Data!D:F,2,0)</f>
        <v>MC7PD_B2B_0720_73</v>
      </c>
    </row>
    <row r="1181" spans="1:18" x14ac:dyDescent="0.25">
      <c r="A1181" s="7" t="s">
        <v>808</v>
      </c>
      <c r="B1181" s="7" t="s">
        <v>977</v>
      </c>
      <c r="C1181" s="7">
        <v>337397</v>
      </c>
      <c r="D1181" s="7" t="s">
        <v>816</v>
      </c>
      <c r="E1181" s="7" t="s">
        <v>1221</v>
      </c>
      <c r="F1181" s="7" t="s">
        <v>1222</v>
      </c>
      <c r="G1181" s="15" t="s">
        <v>932</v>
      </c>
      <c r="H1181" s="16">
        <v>0.1</v>
      </c>
      <c r="I1181" s="58" t="s">
        <v>1597</v>
      </c>
      <c r="J1181" s="59">
        <v>1540369.0909090908</v>
      </c>
      <c r="K1181" s="59">
        <v>357930428.18181813</v>
      </c>
      <c r="L1181" s="59">
        <v>819734759.090909</v>
      </c>
      <c r="M1181" s="60">
        <v>296560356.36363631</v>
      </c>
      <c r="N1181" s="60">
        <v>1347822.7272727271</v>
      </c>
      <c r="O1181" s="61">
        <f t="shared" si="54"/>
        <v>295400000</v>
      </c>
      <c r="P1181" s="60">
        <f t="shared" si="55"/>
        <v>97500000</v>
      </c>
      <c r="Q1181" t="str">
        <f t="shared" si="56"/>
        <v>Fino_0.1</v>
      </c>
      <c r="R1181" t="str">
        <f>VLOOKUP(Q1181,Data!D:F,2,0)</f>
        <v>MC7PD_B2B_0720_81</v>
      </c>
    </row>
    <row r="1182" spans="1:18" x14ac:dyDescent="0.25">
      <c r="A1182" s="7" t="s">
        <v>808</v>
      </c>
      <c r="B1182" s="7" t="s">
        <v>977</v>
      </c>
      <c r="C1182" s="7">
        <v>337397</v>
      </c>
      <c r="D1182" s="7" t="s">
        <v>816</v>
      </c>
      <c r="E1182" s="7" t="s">
        <v>1221</v>
      </c>
      <c r="F1182" s="7" t="s">
        <v>1222</v>
      </c>
      <c r="G1182" s="15" t="s">
        <v>933</v>
      </c>
      <c r="H1182" s="16">
        <v>0.1</v>
      </c>
      <c r="I1182" s="58" t="s">
        <v>1597</v>
      </c>
      <c r="J1182" s="59">
        <v>559192690</v>
      </c>
      <c r="K1182" s="59">
        <v>196481536.36363634</v>
      </c>
      <c r="L1182" s="59">
        <v>57696959.090909086</v>
      </c>
      <c r="M1182" s="60">
        <v>2183128.1818181816</v>
      </c>
      <c r="N1182" s="60">
        <v>0</v>
      </c>
      <c r="O1182" s="61">
        <f t="shared" si="54"/>
        <v>163100000</v>
      </c>
      <c r="P1182" s="60">
        <f t="shared" si="55"/>
        <v>53800000</v>
      </c>
      <c r="Q1182" t="str">
        <f t="shared" si="56"/>
        <v>Fresh 110/ 180_0.1</v>
      </c>
      <c r="R1182" t="str">
        <f>VLOOKUP(Q1182,Data!D:F,2,0)</f>
        <v>MC7PD_B2B_0720_100</v>
      </c>
    </row>
    <row r="1183" spans="1:18" x14ac:dyDescent="0.25">
      <c r="A1183" s="7" t="s">
        <v>808</v>
      </c>
      <c r="B1183" s="7" t="s">
        <v>977</v>
      </c>
      <c r="C1183" s="7">
        <v>337397</v>
      </c>
      <c r="D1183" s="7" t="s">
        <v>816</v>
      </c>
      <c r="E1183" s="7" t="s">
        <v>1221</v>
      </c>
      <c r="F1183" s="7" t="s">
        <v>1222</v>
      </c>
      <c r="G1183" s="15" t="s">
        <v>934</v>
      </c>
      <c r="H1183" s="16">
        <v>0.09</v>
      </c>
      <c r="I1183" s="58" t="s">
        <v>1597</v>
      </c>
      <c r="J1183" s="59">
        <v>0</v>
      </c>
      <c r="K1183" s="59">
        <v>331396.36363636359</v>
      </c>
      <c r="L1183" s="59">
        <v>0</v>
      </c>
      <c r="M1183" s="60">
        <v>0</v>
      </c>
      <c r="N1183" s="60">
        <v>0</v>
      </c>
      <c r="O1183" s="61">
        <f t="shared" si="54"/>
        <v>100000</v>
      </c>
      <c r="P1183" s="60">
        <f t="shared" si="55"/>
        <v>0</v>
      </c>
      <c r="Q1183" t="str">
        <f t="shared" si="56"/>
        <v>Fresh 1L_0.09</v>
      </c>
      <c r="R1183" t="str">
        <f>VLOOKUP(Q1183,Data!D:F,2,0)</f>
        <v>MC7PD_B2B_0720_118</v>
      </c>
    </row>
    <row r="1184" spans="1:18" x14ac:dyDescent="0.25">
      <c r="A1184" s="7" t="s">
        <v>808</v>
      </c>
      <c r="B1184" s="7" t="s">
        <v>977</v>
      </c>
      <c r="C1184" s="7">
        <v>337397</v>
      </c>
      <c r="D1184" s="7" t="s">
        <v>816</v>
      </c>
      <c r="E1184" s="7" t="s">
        <v>1221</v>
      </c>
      <c r="F1184" s="7" t="s">
        <v>1222</v>
      </c>
      <c r="G1184" s="15" t="s">
        <v>109</v>
      </c>
      <c r="H1184" s="16">
        <v>0.1</v>
      </c>
      <c r="I1184" s="58" t="s">
        <v>1597</v>
      </c>
      <c r="J1184" s="59">
        <v>1427727.2727272727</v>
      </c>
      <c r="K1184" s="59">
        <v>1586363.6363636362</v>
      </c>
      <c r="L1184" s="59">
        <v>2696818.1818181816</v>
      </c>
      <c r="M1184" s="60">
        <v>793181.81818181812</v>
      </c>
      <c r="N1184" s="60">
        <v>1427727.2727272727</v>
      </c>
      <c r="O1184" s="61">
        <f t="shared" si="54"/>
        <v>1600000</v>
      </c>
      <c r="P1184" s="60">
        <f t="shared" si="55"/>
        <v>500000</v>
      </c>
      <c r="Q1184" t="str">
        <f t="shared" si="56"/>
        <v>Fristi LAD_0.1</v>
      </c>
      <c r="R1184" t="str">
        <f>VLOOKUP(Q1184,Data!D:F,2,0)</f>
        <v>MC7PD_B2B_0720_133</v>
      </c>
    </row>
    <row r="1185" spans="1:18" x14ac:dyDescent="0.25">
      <c r="A1185" s="7" t="s">
        <v>808</v>
      </c>
      <c r="B1185" s="7" t="s">
        <v>977</v>
      </c>
      <c r="C1185" s="7">
        <v>337397</v>
      </c>
      <c r="D1185" s="7" t="s">
        <v>816</v>
      </c>
      <c r="E1185" s="7" t="s">
        <v>1221</v>
      </c>
      <c r="F1185" s="7" t="s">
        <v>1222</v>
      </c>
      <c r="G1185" s="15" t="s">
        <v>105</v>
      </c>
      <c r="H1185" s="16">
        <v>0.1</v>
      </c>
      <c r="I1185" s="58" t="s">
        <v>1597</v>
      </c>
      <c r="J1185" s="59">
        <v>0</v>
      </c>
      <c r="K1185" s="59">
        <v>48218.181818181816</v>
      </c>
      <c r="L1185" s="59">
        <v>0</v>
      </c>
      <c r="M1185" s="60">
        <v>0</v>
      </c>
      <c r="N1185" s="60">
        <v>0</v>
      </c>
      <c r="O1185" s="61">
        <f t="shared" si="54"/>
        <v>0</v>
      </c>
      <c r="P1185" s="60">
        <f t="shared" si="55"/>
        <v>0</v>
      </c>
      <c r="Q1185" t="str">
        <f t="shared" si="56"/>
        <v>Hoan Hao 1L_0.1</v>
      </c>
      <c r="R1185" t="str">
        <f>VLOOKUP(Q1185,Data!D:F,2,0)</f>
        <v>MC7PD_B2B_0720_138</v>
      </c>
    </row>
    <row r="1186" spans="1:18" x14ac:dyDescent="0.25">
      <c r="A1186" s="7" t="s">
        <v>808</v>
      </c>
      <c r="B1186" s="7" t="s">
        <v>977</v>
      </c>
      <c r="C1186" s="7">
        <v>337397</v>
      </c>
      <c r="D1186" s="7" t="s">
        <v>816</v>
      </c>
      <c r="E1186" s="7" t="s">
        <v>1221</v>
      </c>
      <c r="F1186" s="7" t="s">
        <v>1222</v>
      </c>
      <c r="G1186" s="15" t="s">
        <v>106</v>
      </c>
      <c r="H1186" s="16">
        <v>0.1</v>
      </c>
      <c r="I1186" s="58" t="s">
        <v>1597</v>
      </c>
      <c r="J1186" s="59">
        <v>0</v>
      </c>
      <c r="K1186" s="59">
        <v>0</v>
      </c>
      <c r="L1186" s="59">
        <v>0</v>
      </c>
      <c r="M1186" s="60">
        <v>0</v>
      </c>
      <c r="N1186" s="60">
        <v>0</v>
      </c>
      <c r="O1186" s="61">
        <f t="shared" si="54"/>
        <v>0</v>
      </c>
      <c r="P1186" s="60">
        <f t="shared" si="55"/>
        <v>0</v>
      </c>
      <c r="Q1186" t="str">
        <f t="shared" si="56"/>
        <v>Hoan Hao Tin_0.1</v>
      </c>
      <c r="R1186" t="str">
        <f>VLOOKUP(Q1186,Data!D:F,2,0)</f>
        <v>MC7PD_B2B_0720_151</v>
      </c>
    </row>
    <row r="1187" spans="1:18" x14ac:dyDescent="0.25">
      <c r="A1187" s="7" t="s">
        <v>808</v>
      </c>
      <c r="B1187" s="7" t="s">
        <v>977</v>
      </c>
      <c r="C1187" s="7">
        <v>337397</v>
      </c>
      <c r="D1187" s="7" t="s">
        <v>816</v>
      </c>
      <c r="E1187" s="7" t="s">
        <v>1221</v>
      </c>
      <c r="F1187" s="7" t="s">
        <v>1222</v>
      </c>
      <c r="G1187" s="15" t="s">
        <v>110</v>
      </c>
      <c r="H1187" s="16">
        <v>0.1</v>
      </c>
      <c r="I1187" s="58" t="s">
        <v>1597</v>
      </c>
      <c r="J1187" s="59">
        <v>266181.81818181818</v>
      </c>
      <c r="K1187" s="59">
        <v>19697454.545454543</v>
      </c>
      <c r="L1187" s="59">
        <v>4615818.1818181816</v>
      </c>
      <c r="M1187" s="60">
        <v>266181.81818181818</v>
      </c>
      <c r="N1187" s="60">
        <v>266181.81818181818</v>
      </c>
      <c r="O1187" s="61">
        <f t="shared" si="54"/>
        <v>5000000</v>
      </c>
      <c r="P1187" s="60">
        <f t="shared" si="55"/>
        <v>1700000</v>
      </c>
      <c r="Q1187" t="str">
        <f t="shared" si="56"/>
        <v>Ovaltine 110/ 180_0.1</v>
      </c>
      <c r="R1187" t="str">
        <f>VLOOKUP(Q1187,Data!D:F,2,0)</f>
        <v>MC7PD_B2B_0720_160</v>
      </c>
    </row>
    <row r="1188" spans="1:18" x14ac:dyDescent="0.25">
      <c r="A1188" s="7" t="s">
        <v>808</v>
      </c>
      <c r="B1188" s="7" t="s">
        <v>977</v>
      </c>
      <c r="C1188" s="7">
        <v>337397</v>
      </c>
      <c r="D1188" s="7" t="s">
        <v>816</v>
      </c>
      <c r="E1188" s="7" t="s">
        <v>1221</v>
      </c>
      <c r="F1188" s="7" t="s">
        <v>1222</v>
      </c>
      <c r="G1188" s="15" t="s">
        <v>113</v>
      </c>
      <c r="H1188" s="16">
        <v>0.1</v>
      </c>
      <c r="I1188" s="58" t="s">
        <v>1597</v>
      </c>
      <c r="J1188" s="59">
        <v>69912727.272727266</v>
      </c>
      <c r="K1188" s="59">
        <v>24019636.363636363</v>
      </c>
      <c r="L1188" s="59">
        <v>10384000</v>
      </c>
      <c r="M1188" s="60">
        <v>1409090.9090909089</v>
      </c>
      <c r="N1188" s="60">
        <v>1582545.4545454544</v>
      </c>
      <c r="O1188" s="61">
        <f t="shared" si="54"/>
        <v>21500000</v>
      </c>
      <c r="P1188" s="60">
        <f t="shared" si="55"/>
        <v>7100000</v>
      </c>
      <c r="Q1188" t="str">
        <f t="shared" si="56"/>
        <v>YM 110/ 170_0.1</v>
      </c>
      <c r="R1188" t="str">
        <f>VLOOKUP(Q1188,Data!D:F,2,0)</f>
        <v>MC7PD_B2B_0720_184</v>
      </c>
    </row>
    <row r="1189" spans="1:18" x14ac:dyDescent="0.25">
      <c r="A1189" s="7" t="s">
        <v>808</v>
      </c>
      <c r="B1189" s="7" t="s">
        <v>977</v>
      </c>
      <c r="C1189" s="7">
        <v>337397</v>
      </c>
      <c r="D1189" s="7" t="s">
        <v>816</v>
      </c>
      <c r="E1189" s="7" t="s">
        <v>1223</v>
      </c>
      <c r="F1189" s="7" t="s">
        <v>1224</v>
      </c>
      <c r="G1189" s="15" t="s">
        <v>932</v>
      </c>
      <c r="H1189" s="16">
        <v>0.14000000000000001</v>
      </c>
      <c r="I1189" s="58" t="s">
        <v>1429</v>
      </c>
      <c r="J1189" s="59">
        <v>206409458.18181816</v>
      </c>
      <c r="K1189" s="59">
        <v>26059649.09090909</v>
      </c>
      <c r="L1189" s="59">
        <v>33695589.090909086</v>
      </c>
      <c r="M1189" s="60">
        <v>0</v>
      </c>
      <c r="N1189" s="60">
        <v>1078258.1818181816</v>
      </c>
      <c r="O1189" s="61">
        <f t="shared" si="54"/>
        <v>53400000</v>
      </c>
      <c r="P1189" s="60">
        <f t="shared" si="55"/>
        <v>24700000</v>
      </c>
      <c r="Q1189" t="str">
        <f t="shared" si="56"/>
        <v>Fino_0.14</v>
      </c>
      <c r="R1189" t="str">
        <f>VLOOKUP(Q1189,Data!D:F,2,0)</f>
        <v>MC7PD_B2B_0720_86</v>
      </c>
    </row>
    <row r="1190" spans="1:18" x14ac:dyDescent="0.25">
      <c r="A1190" s="7" t="s">
        <v>808</v>
      </c>
      <c r="B1190" s="7" t="s">
        <v>977</v>
      </c>
      <c r="C1190" s="7">
        <v>337397</v>
      </c>
      <c r="D1190" s="7" t="s">
        <v>816</v>
      </c>
      <c r="E1190" s="7" t="s">
        <v>1223</v>
      </c>
      <c r="F1190" s="7" t="s">
        <v>1224</v>
      </c>
      <c r="G1190" s="15" t="s">
        <v>933</v>
      </c>
      <c r="H1190" s="16">
        <v>0.09</v>
      </c>
      <c r="I1190" s="58" t="s">
        <v>1429</v>
      </c>
      <c r="J1190" s="59">
        <v>0</v>
      </c>
      <c r="K1190" s="59">
        <v>0</v>
      </c>
      <c r="L1190" s="59">
        <v>0</v>
      </c>
      <c r="M1190" s="60">
        <v>0</v>
      </c>
      <c r="N1190" s="60">
        <v>0</v>
      </c>
      <c r="O1190" s="61">
        <f t="shared" si="54"/>
        <v>0</v>
      </c>
      <c r="P1190" s="60">
        <f t="shared" si="55"/>
        <v>0</v>
      </c>
      <c r="Q1190" t="str">
        <f t="shared" si="56"/>
        <v>Fresh 110/ 180_0.09</v>
      </c>
      <c r="R1190" t="str">
        <f>VLOOKUP(Q1190,Data!D:F,2,0)</f>
        <v>MC7PD_B2B_0720_99</v>
      </c>
    </row>
    <row r="1191" spans="1:18" x14ac:dyDescent="0.25">
      <c r="A1191" s="7" t="s">
        <v>808</v>
      </c>
      <c r="B1191" s="7" t="s">
        <v>977</v>
      </c>
      <c r="C1191" s="7">
        <v>337397</v>
      </c>
      <c r="D1191" s="7" t="s">
        <v>816</v>
      </c>
      <c r="E1191" s="7" t="s">
        <v>1223</v>
      </c>
      <c r="F1191" s="7" t="s">
        <v>1224</v>
      </c>
      <c r="G1191" s="15" t="s">
        <v>934</v>
      </c>
      <c r="H1191" s="16">
        <v>0.09</v>
      </c>
      <c r="I1191" s="58" t="s">
        <v>1429</v>
      </c>
      <c r="J1191" s="59">
        <v>0</v>
      </c>
      <c r="K1191" s="59">
        <v>0</v>
      </c>
      <c r="L1191" s="59">
        <v>0</v>
      </c>
      <c r="M1191" s="60">
        <v>0</v>
      </c>
      <c r="N1191" s="60">
        <v>0</v>
      </c>
      <c r="O1191" s="61">
        <f t="shared" si="54"/>
        <v>0</v>
      </c>
      <c r="P1191" s="60">
        <f t="shared" si="55"/>
        <v>0</v>
      </c>
      <c r="Q1191" t="str">
        <f t="shared" si="56"/>
        <v>Fresh 1L_0.09</v>
      </c>
      <c r="R1191" t="str">
        <f>VLOOKUP(Q1191,Data!D:F,2,0)</f>
        <v>MC7PD_B2B_0720_118</v>
      </c>
    </row>
    <row r="1192" spans="1:18" x14ac:dyDescent="0.25">
      <c r="A1192" s="7" t="s">
        <v>808</v>
      </c>
      <c r="B1192" s="7" t="s">
        <v>768</v>
      </c>
      <c r="C1192" s="7">
        <v>337397</v>
      </c>
      <c r="D1192" s="7" t="s">
        <v>816</v>
      </c>
      <c r="E1192" s="7" t="s">
        <v>327</v>
      </c>
      <c r="F1192" s="7" t="s">
        <v>328</v>
      </c>
      <c r="G1192" s="7" t="s">
        <v>374</v>
      </c>
      <c r="H1192" s="19">
        <v>0.12</v>
      </c>
      <c r="I1192" s="58" t="s">
        <v>1515</v>
      </c>
      <c r="J1192" s="59">
        <v>90000000</v>
      </c>
      <c r="K1192" s="59">
        <v>0</v>
      </c>
      <c r="L1192" s="59">
        <v>61487999.999999993</v>
      </c>
      <c r="M1192" s="60">
        <v>0</v>
      </c>
      <c r="N1192" s="60">
        <v>94079999.999999985</v>
      </c>
      <c r="O1192" s="61">
        <f t="shared" si="54"/>
        <v>49100000</v>
      </c>
      <c r="P1192" s="60">
        <f t="shared" si="55"/>
        <v>19400000</v>
      </c>
      <c r="Q1192" t="str">
        <f t="shared" si="56"/>
        <v>DL Gold Sachet_0.12</v>
      </c>
      <c r="R1192" t="str">
        <f>VLOOKUP(Q1192,Data!D:F,2,0)</f>
        <v>MC7PD_B2B_0720_70</v>
      </c>
    </row>
    <row r="1193" spans="1:18" x14ac:dyDescent="0.25">
      <c r="A1193" s="7" t="s">
        <v>808</v>
      </c>
      <c r="B1193" s="7" t="s">
        <v>768</v>
      </c>
      <c r="C1193" s="7">
        <v>337397</v>
      </c>
      <c r="D1193" s="7" t="s">
        <v>816</v>
      </c>
      <c r="E1193" s="7" t="s">
        <v>327</v>
      </c>
      <c r="F1193" s="7" t="s">
        <v>328</v>
      </c>
      <c r="G1193" s="7" t="s">
        <v>314</v>
      </c>
      <c r="H1193" s="19">
        <v>0.12</v>
      </c>
      <c r="I1193" s="58" t="s">
        <v>1515</v>
      </c>
      <c r="J1193" s="59">
        <v>52545.454545454544</v>
      </c>
      <c r="K1193" s="59">
        <v>0</v>
      </c>
      <c r="L1193" s="59">
        <v>0</v>
      </c>
      <c r="M1193" s="60">
        <v>0</v>
      </c>
      <c r="N1193" s="7">
        <v>0</v>
      </c>
      <c r="O1193" s="61">
        <f t="shared" si="54"/>
        <v>0</v>
      </c>
      <c r="P1193" s="60">
        <f t="shared" si="55"/>
        <v>0</v>
      </c>
      <c r="Q1193" t="str">
        <f t="shared" si="56"/>
        <v>DL SCM 560g_0.12</v>
      </c>
      <c r="R1193" t="str">
        <f>VLOOKUP(Q1193,Data!D:F,2,0)</f>
        <v>MC7PD_B2B_0720_74</v>
      </c>
    </row>
    <row r="1194" spans="1:18" x14ac:dyDescent="0.25">
      <c r="A1194" s="7" t="s">
        <v>808</v>
      </c>
      <c r="B1194" s="7" t="s">
        <v>977</v>
      </c>
      <c r="C1194" s="7">
        <v>337397</v>
      </c>
      <c r="D1194" s="7" t="s">
        <v>1225</v>
      </c>
      <c r="E1194" s="7" t="s">
        <v>1226</v>
      </c>
      <c r="F1194" s="7" t="s">
        <v>1227</v>
      </c>
      <c r="G1194" s="15" t="s">
        <v>932</v>
      </c>
      <c r="H1194" s="16">
        <v>0.12</v>
      </c>
      <c r="I1194" s="58" t="s">
        <v>1672</v>
      </c>
      <c r="J1194" s="59"/>
      <c r="K1194" s="59"/>
      <c r="L1194" s="59"/>
      <c r="M1194" s="60"/>
      <c r="N1194" s="60">
        <v>179531743.63636363</v>
      </c>
      <c r="O1194" s="61">
        <f t="shared" si="54"/>
        <v>179500000</v>
      </c>
      <c r="P1194" s="60">
        <f t="shared" si="55"/>
        <v>71100000</v>
      </c>
      <c r="Q1194" t="str">
        <f t="shared" si="56"/>
        <v>Fino_0.12</v>
      </c>
      <c r="R1194" t="str">
        <f>VLOOKUP(Q1194,Data!D:F,2,0)</f>
        <v>MC7PD_B2B_0720_83</v>
      </c>
    </row>
    <row r="1195" spans="1:18" x14ac:dyDescent="0.25">
      <c r="A1195" s="7" t="s">
        <v>808</v>
      </c>
      <c r="B1195" s="7" t="s">
        <v>977</v>
      </c>
      <c r="C1195" s="7">
        <v>337397</v>
      </c>
      <c r="D1195" s="7" t="s">
        <v>816</v>
      </c>
      <c r="E1195" s="7" t="s">
        <v>1228</v>
      </c>
      <c r="F1195" s="7" t="s">
        <v>1229</v>
      </c>
      <c r="G1195" s="15" t="s">
        <v>108</v>
      </c>
      <c r="H1195" s="16">
        <v>0.19</v>
      </c>
      <c r="I1195" s="58" t="s">
        <v>1453</v>
      </c>
      <c r="J1195" s="59"/>
      <c r="K1195" s="59"/>
      <c r="L1195" s="59"/>
      <c r="M1195" s="60">
        <v>3163237.2727272725</v>
      </c>
      <c r="N1195" s="60">
        <v>13836737.272727272</v>
      </c>
      <c r="O1195" s="61">
        <f t="shared" si="54"/>
        <v>8500000</v>
      </c>
      <c r="P1195" s="60">
        <f t="shared" si="55"/>
        <v>5300000</v>
      </c>
      <c r="Q1195" t="str">
        <f t="shared" si="56"/>
        <v>DL Blue_0.19</v>
      </c>
      <c r="R1195" t="str">
        <f>VLOOKUP(Q1195,Data!D:F,2,0)</f>
        <v>MC7PD_B2B_0720_50</v>
      </c>
    </row>
    <row r="1196" spans="1:18" x14ac:dyDescent="0.25">
      <c r="A1196" s="7" t="s">
        <v>808</v>
      </c>
      <c r="B1196" s="7" t="s">
        <v>768</v>
      </c>
      <c r="C1196" s="7">
        <v>337439</v>
      </c>
      <c r="D1196" s="7" t="s">
        <v>810</v>
      </c>
      <c r="E1196" s="7" t="s">
        <v>278</v>
      </c>
      <c r="F1196" s="7" t="s">
        <v>279</v>
      </c>
      <c r="G1196" s="7" t="s">
        <v>932</v>
      </c>
      <c r="H1196" s="19">
        <v>0.13</v>
      </c>
      <c r="I1196" s="58" t="s">
        <v>1472</v>
      </c>
      <c r="J1196" s="59">
        <v>513456.36363636359</v>
      </c>
      <c r="K1196" s="59">
        <v>1322155.4545454544</v>
      </c>
      <c r="L1196" s="59">
        <v>4852161.8181818174</v>
      </c>
      <c r="M1196" s="60">
        <v>5121726.3636363633</v>
      </c>
      <c r="N1196" s="60">
        <v>3369567.2727272725</v>
      </c>
      <c r="O1196" s="61">
        <f t="shared" si="54"/>
        <v>3000000</v>
      </c>
      <c r="P1196" s="60">
        <f t="shared" si="55"/>
        <v>1300000</v>
      </c>
      <c r="Q1196" t="str">
        <f t="shared" si="56"/>
        <v>Fino_0.13</v>
      </c>
      <c r="R1196" t="str">
        <f>VLOOKUP(Q1196,Data!D:F,2,0)</f>
        <v>MC7PD_B2B_0720_84</v>
      </c>
    </row>
    <row r="1197" spans="1:18" x14ac:dyDescent="0.25">
      <c r="A1197" s="7" t="s">
        <v>808</v>
      </c>
      <c r="B1197" s="7" t="s">
        <v>768</v>
      </c>
      <c r="C1197" s="7">
        <v>337439</v>
      </c>
      <c r="D1197" s="7" t="s">
        <v>810</v>
      </c>
      <c r="E1197" s="7" t="s">
        <v>278</v>
      </c>
      <c r="F1197" s="7" t="s">
        <v>279</v>
      </c>
      <c r="G1197" s="7" t="s">
        <v>933</v>
      </c>
      <c r="H1197" s="19">
        <v>0.14000000000000001</v>
      </c>
      <c r="I1197" s="58" t="s">
        <v>1472</v>
      </c>
      <c r="J1197" s="59">
        <v>6188251.8181818174</v>
      </c>
      <c r="K1197" s="59">
        <v>3510068.1818181816</v>
      </c>
      <c r="L1197" s="59">
        <v>12750103.636363635</v>
      </c>
      <c r="M1197" s="60">
        <v>2027187.2727272725</v>
      </c>
      <c r="N1197" s="60">
        <v>7570358.1818181816</v>
      </c>
      <c r="O1197" s="61">
        <f t="shared" si="54"/>
        <v>6400000</v>
      </c>
      <c r="P1197" s="60">
        <f t="shared" si="55"/>
        <v>3000000</v>
      </c>
      <c r="Q1197" t="str">
        <f t="shared" si="56"/>
        <v>Fresh 110/ 180_0.14</v>
      </c>
      <c r="R1197" t="str">
        <f>VLOOKUP(Q1197,Data!D:F,2,0)</f>
        <v>MC7PD_B2B_0720_106</v>
      </c>
    </row>
    <row r="1198" spans="1:18" x14ac:dyDescent="0.25">
      <c r="A1198" s="7" t="s">
        <v>808</v>
      </c>
      <c r="B1198" s="7" t="s">
        <v>768</v>
      </c>
      <c r="C1198" s="7">
        <v>337439</v>
      </c>
      <c r="D1198" s="7" t="s">
        <v>810</v>
      </c>
      <c r="E1198" s="7" t="s">
        <v>278</v>
      </c>
      <c r="F1198" s="7" t="s">
        <v>279</v>
      </c>
      <c r="G1198" s="7" t="s">
        <v>105</v>
      </c>
      <c r="H1198" s="19">
        <v>0.1</v>
      </c>
      <c r="I1198" s="58" t="s">
        <v>1472</v>
      </c>
      <c r="J1198" s="59">
        <v>0</v>
      </c>
      <c r="K1198" s="59">
        <v>4122181.8181818179</v>
      </c>
      <c r="L1198" s="59">
        <v>6943418.1818181816</v>
      </c>
      <c r="M1198" s="60">
        <v>6364799.9999999991</v>
      </c>
      <c r="N1198" s="60">
        <v>21216000</v>
      </c>
      <c r="O1198" s="61">
        <f t="shared" si="54"/>
        <v>7700000</v>
      </c>
      <c r="P1198" s="60">
        <f t="shared" si="55"/>
        <v>2500000</v>
      </c>
      <c r="Q1198" t="str">
        <f t="shared" si="56"/>
        <v>Hoan Hao 1L_0.1</v>
      </c>
      <c r="R1198" t="str">
        <f>VLOOKUP(Q1198,Data!D:F,2,0)</f>
        <v>MC7PD_B2B_0720_138</v>
      </c>
    </row>
    <row r="1199" spans="1:18" x14ac:dyDescent="0.25">
      <c r="A1199" s="7" t="s">
        <v>808</v>
      </c>
      <c r="B1199" s="7" t="s">
        <v>768</v>
      </c>
      <c r="C1199" s="7">
        <v>337439</v>
      </c>
      <c r="D1199" s="7" t="s">
        <v>810</v>
      </c>
      <c r="E1199" s="7" t="s">
        <v>278</v>
      </c>
      <c r="F1199" s="7" t="s">
        <v>279</v>
      </c>
      <c r="G1199" s="7" t="s">
        <v>110</v>
      </c>
      <c r="H1199" s="19">
        <v>0.08</v>
      </c>
      <c r="I1199" s="58" t="s">
        <v>1472</v>
      </c>
      <c r="J1199" s="59">
        <v>931636.36363636353</v>
      </c>
      <c r="K1199" s="59">
        <v>356363.63636363635</v>
      </c>
      <c r="L1199" s="59">
        <v>266181.81818181818</v>
      </c>
      <c r="M1199" s="60">
        <v>266181.81818181818</v>
      </c>
      <c r="N1199" s="60">
        <v>711272.72727272718</v>
      </c>
      <c r="O1199" s="61">
        <f t="shared" si="54"/>
        <v>500000</v>
      </c>
      <c r="P1199" s="60">
        <f t="shared" si="55"/>
        <v>100000</v>
      </c>
      <c r="Q1199" t="str">
        <f t="shared" si="56"/>
        <v>Ovaltine 110/ 180_0.08</v>
      </c>
      <c r="R1199" t="str">
        <f>VLOOKUP(Q1199,Data!D:F,2,0)</f>
        <v>MC7PD_B2B_0720_158</v>
      </c>
    </row>
    <row r="1200" spans="1:18" x14ac:dyDescent="0.25">
      <c r="A1200" s="7" t="s">
        <v>808</v>
      </c>
      <c r="B1200" s="7" t="s">
        <v>768</v>
      </c>
      <c r="C1200" s="7">
        <v>337439</v>
      </c>
      <c r="D1200" s="7" t="s">
        <v>810</v>
      </c>
      <c r="E1200" s="7" t="s">
        <v>278</v>
      </c>
      <c r="F1200" s="7" t="s">
        <v>279</v>
      </c>
      <c r="G1200" s="7" t="s">
        <v>113</v>
      </c>
      <c r="H1200" s="19">
        <v>7.0000000000000007E-2</v>
      </c>
      <c r="I1200" s="58" t="s">
        <v>1472</v>
      </c>
      <c r="J1200" s="59">
        <v>1474152.7272727271</v>
      </c>
      <c r="K1200" s="59">
        <v>3186894.5454545454</v>
      </c>
      <c r="L1200" s="59">
        <v>1539272.7272727271</v>
      </c>
      <c r="M1200" s="60">
        <v>0</v>
      </c>
      <c r="N1200" s="60">
        <v>563636.36363636365</v>
      </c>
      <c r="O1200" s="61">
        <f t="shared" si="54"/>
        <v>1400000</v>
      </c>
      <c r="P1200" s="60">
        <f t="shared" si="55"/>
        <v>300000</v>
      </c>
      <c r="Q1200" t="str">
        <f t="shared" si="56"/>
        <v>YM 110/ 170_0.07</v>
      </c>
      <c r="R1200" t="str">
        <f>VLOOKUP(Q1200,Data!D:F,2,0)</f>
        <v>MC7PD_B2B_0720_180</v>
      </c>
    </row>
    <row r="1201" spans="1:18" x14ac:dyDescent="0.25">
      <c r="A1201" s="7" t="s">
        <v>808</v>
      </c>
      <c r="B1201" s="7" t="s">
        <v>977</v>
      </c>
      <c r="C1201" s="7">
        <v>337439</v>
      </c>
      <c r="D1201" s="7" t="s">
        <v>810</v>
      </c>
      <c r="E1201" s="7" t="s">
        <v>1230</v>
      </c>
      <c r="F1201" s="7" t="s">
        <v>1231</v>
      </c>
      <c r="G1201" s="15" t="s">
        <v>931</v>
      </c>
      <c r="H1201" s="16">
        <v>0.09</v>
      </c>
      <c r="I1201" s="58" t="s">
        <v>1673</v>
      </c>
      <c r="J1201" s="59">
        <v>29733995.454545453</v>
      </c>
      <c r="K1201" s="59">
        <v>3114989.9999999995</v>
      </c>
      <c r="L1201" s="59">
        <v>84011138.181818172</v>
      </c>
      <c r="M1201" s="60">
        <v>100246041.81818181</v>
      </c>
      <c r="N1201" s="60">
        <v>0</v>
      </c>
      <c r="O1201" s="61">
        <f t="shared" si="54"/>
        <v>43400000</v>
      </c>
      <c r="P1201" s="60">
        <f t="shared" si="55"/>
        <v>12900000</v>
      </c>
      <c r="Q1201" t="str">
        <f t="shared" si="56"/>
        <v>CK 110/ 170_0.09</v>
      </c>
      <c r="R1201" t="str">
        <f>VLOOKUP(Q1201,Data!D:F,2,0)</f>
        <v>MC7PD_B2B_0720_22</v>
      </c>
    </row>
    <row r="1202" spans="1:18" x14ac:dyDescent="0.25">
      <c r="A1202" s="7" t="s">
        <v>808</v>
      </c>
      <c r="B1202" s="7" t="s">
        <v>977</v>
      </c>
      <c r="C1202" s="7">
        <v>337439</v>
      </c>
      <c r="D1202" s="7" t="s">
        <v>810</v>
      </c>
      <c r="E1202" s="7" t="s">
        <v>1230</v>
      </c>
      <c r="F1202" s="7" t="s">
        <v>1231</v>
      </c>
      <c r="G1202" s="15" t="s">
        <v>104</v>
      </c>
      <c r="H1202" s="16">
        <v>0.1</v>
      </c>
      <c r="I1202" s="58" t="s">
        <v>1673</v>
      </c>
      <c r="J1202" s="59">
        <v>207272.72727272726</v>
      </c>
      <c r="K1202" s="59">
        <v>0</v>
      </c>
      <c r="L1202" s="59">
        <v>0</v>
      </c>
      <c r="M1202" s="60">
        <v>0</v>
      </c>
      <c r="N1202" s="60">
        <v>0</v>
      </c>
      <c r="O1202" s="61">
        <f t="shared" si="54"/>
        <v>0</v>
      </c>
      <c r="P1202" s="60">
        <f t="shared" si="55"/>
        <v>0</v>
      </c>
      <c r="Q1202" t="str">
        <f t="shared" si="56"/>
        <v>Cup yogurt_0.1</v>
      </c>
      <c r="R1202" t="str">
        <f>VLOOKUP(Q1202,Data!D:F,2,0)</f>
        <v>MC7PD_B2B_0720_33</v>
      </c>
    </row>
    <row r="1203" spans="1:18" x14ac:dyDescent="0.25">
      <c r="A1203" s="7" t="s">
        <v>808</v>
      </c>
      <c r="B1203" s="7" t="s">
        <v>977</v>
      </c>
      <c r="C1203" s="7">
        <v>337439</v>
      </c>
      <c r="D1203" s="7" t="s">
        <v>810</v>
      </c>
      <c r="E1203" s="7" t="s">
        <v>1230</v>
      </c>
      <c r="F1203" s="7" t="s">
        <v>1231</v>
      </c>
      <c r="G1203" s="15" t="s">
        <v>107</v>
      </c>
      <c r="H1203" s="16">
        <v>0.1</v>
      </c>
      <c r="I1203" s="58" t="s">
        <v>1673</v>
      </c>
      <c r="J1203" s="59">
        <v>0</v>
      </c>
      <c r="K1203" s="59">
        <v>0</v>
      </c>
      <c r="L1203" s="59">
        <v>0</v>
      </c>
      <c r="M1203" s="60">
        <v>0</v>
      </c>
      <c r="N1203" s="60">
        <v>0</v>
      </c>
      <c r="O1203" s="61">
        <f t="shared" si="54"/>
        <v>0</v>
      </c>
      <c r="P1203" s="60">
        <f t="shared" si="55"/>
        <v>0</v>
      </c>
      <c r="Q1203" t="str">
        <f t="shared" si="56"/>
        <v>DL Gold_0.1</v>
      </c>
      <c r="R1203" t="str">
        <f>VLOOKUP(Q1203,Data!D:F,2,0)</f>
        <v>MC7PD_B2B_0720_62</v>
      </c>
    </row>
    <row r="1204" spans="1:18" x14ac:dyDescent="0.25">
      <c r="A1204" s="7" t="s">
        <v>808</v>
      </c>
      <c r="B1204" s="7" t="s">
        <v>977</v>
      </c>
      <c r="C1204" s="7">
        <v>337439</v>
      </c>
      <c r="D1204" s="7" t="s">
        <v>810</v>
      </c>
      <c r="E1204" s="7" t="s">
        <v>1230</v>
      </c>
      <c r="F1204" s="7" t="s">
        <v>1231</v>
      </c>
      <c r="G1204" s="15" t="s">
        <v>314</v>
      </c>
      <c r="H1204" s="16">
        <v>0.1</v>
      </c>
      <c r="I1204" s="58" t="s">
        <v>1673</v>
      </c>
      <c r="J1204" s="59">
        <v>0</v>
      </c>
      <c r="K1204" s="59">
        <v>0</v>
      </c>
      <c r="L1204" s="59">
        <v>4413818.1818181816</v>
      </c>
      <c r="M1204" s="60">
        <v>0</v>
      </c>
      <c r="N1204" s="7">
        <v>0</v>
      </c>
      <c r="O1204" s="61">
        <f t="shared" si="54"/>
        <v>900000</v>
      </c>
      <c r="P1204" s="60">
        <f t="shared" si="55"/>
        <v>300000</v>
      </c>
      <c r="Q1204" t="str">
        <f t="shared" si="56"/>
        <v>DL SCM 560g_0.1</v>
      </c>
      <c r="R1204" t="str">
        <f>VLOOKUP(Q1204,Data!D:F,2,0)</f>
        <v>MC7PD_B2B_0720_73</v>
      </c>
    </row>
    <row r="1205" spans="1:18" x14ac:dyDescent="0.25">
      <c r="A1205" s="7" t="s">
        <v>808</v>
      </c>
      <c r="B1205" s="7" t="s">
        <v>977</v>
      </c>
      <c r="C1205" s="7">
        <v>337439</v>
      </c>
      <c r="D1205" s="7" t="s">
        <v>810</v>
      </c>
      <c r="E1205" s="7" t="s">
        <v>1230</v>
      </c>
      <c r="F1205" s="7" t="s">
        <v>1231</v>
      </c>
      <c r="G1205" s="15" t="s">
        <v>932</v>
      </c>
      <c r="H1205" s="16">
        <v>0.14000000000000001</v>
      </c>
      <c r="I1205" s="58" t="s">
        <v>1673</v>
      </c>
      <c r="J1205" s="59">
        <v>585340254.5454545</v>
      </c>
      <c r="K1205" s="59">
        <v>816652346.36363626</v>
      </c>
      <c r="L1205" s="59">
        <v>112677979.99999999</v>
      </c>
      <c r="M1205" s="60">
        <v>878780418.18181813</v>
      </c>
      <c r="N1205" s="60">
        <v>1347822.7272727271</v>
      </c>
      <c r="O1205" s="61">
        <f t="shared" si="54"/>
        <v>479000000</v>
      </c>
      <c r="P1205" s="60">
        <f t="shared" si="55"/>
        <v>221300000</v>
      </c>
      <c r="Q1205" t="str">
        <f t="shared" si="56"/>
        <v>Fino_0.14</v>
      </c>
      <c r="R1205" t="str">
        <f>VLOOKUP(Q1205,Data!D:F,2,0)</f>
        <v>MC7PD_B2B_0720_86</v>
      </c>
    </row>
    <row r="1206" spans="1:18" x14ac:dyDescent="0.25">
      <c r="A1206" s="7" t="s">
        <v>808</v>
      </c>
      <c r="B1206" s="7" t="s">
        <v>977</v>
      </c>
      <c r="C1206" s="7">
        <v>337439</v>
      </c>
      <c r="D1206" s="7" t="s">
        <v>810</v>
      </c>
      <c r="E1206" s="7" t="s">
        <v>1230</v>
      </c>
      <c r="F1206" s="7" t="s">
        <v>1231</v>
      </c>
      <c r="G1206" s="15" t="s">
        <v>933</v>
      </c>
      <c r="H1206" s="16">
        <v>0.12</v>
      </c>
      <c r="I1206" s="58" t="s">
        <v>1673</v>
      </c>
      <c r="J1206" s="59">
        <v>48964446.36363636</v>
      </c>
      <c r="K1206" s="59">
        <v>0</v>
      </c>
      <c r="L1206" s="59">
        <v>0</v>
      </c>
      <c r="M1206" s="60">
        <v>10958314.545454545</v>
      </c>
      <c r="N1206" s="60">
        <v>0</v>
      </c>
      <c r="O1206" s="61">
        <f t="shared" si="54"/>
        <v>12000000</v>
      </c>
      <c r="P1206" s="60">
        <f t="shared" si="55"/>
        <v>4800000</v>
      </c>
      <c r="Q1206" t="str">
        <f t="shared" si="56"/>
        <v>Fresh 110/ 180_0.12</v>
      </c>
      <c r="R1206" t="str">
        <f>VLOOKUP(Q1206,Data!D:F,2,0)</f>
        <v>MC7PD_B2B_0720_103</v>
      </c>
    </row>
    <row r="1207" spans="1:18" x14ac:dyDescent="0.25">
      <c r="A1207" s="7" t="s">
        <v>808</v>
      </c>
      <c r="B1207" s="7" t="s">
        <v>977</v>
      </c>
      <c r="C1207" s="7">
        <v>337439</v>
      </c>
      <c r="D1207" s="7" t="s">
        <v>810</v>
      </c>
      <c r="E1207" s="7" t="s">
        <v>1230</v>
      </c>
      <c r="F1207" s="7" t="s">
        <v>1231</v>
      </c>
      <c r="G1207" s="15" t="s">
        <v>934</v>
      </c>
      <c r="H1207" s="16">
        <v>0.13</v>
      </c>
      <c r="I1207" s="58" t="s">
        <v>1673</v>
      </c>
      <c r="J1207" s="59">
        <v>0</v>
      </c>
      <c r="K1207" s="59">
        <v>4142454.5454545449</v>
      </c>
      <c r="L1207" s="59">
        <v>0</v>
      </c>
      <c r="M1207" s="60">
        <v>1325585.4545454544</v>
      </c>
      <c r="N1207" s="60">
        <v>0</v>
      </c>
      <c r="O1207" s="61">
        <f t="shared" si="54"/>
        <v>1100000</v>
      </c>
      <c r="P1207" s="60">
        <f t="shared" si="55"/>
        <v>500000</v>
      </c>
      <c r="Q1207" t="str">
        <f t="shared" si="56"/>
        <v>Fresh 1L_0.13</v>
      </c>
      <c r="R1207" t="str">
        <f>VLOOKUP(Q1207,Data!D:F,2,0)</f>
        <v>MC7PD_B2B_0720_125</v>
      </c>
    </row>
    <row r="1208" spans="1:18" x14ac:dyDescent="0.25">
      <c r="A1208" s="7" t="s">
        <v>808</v>
      </c>
      <c r="B1208" s="7" t="s">
        <v>977</v>
      </c>
      <c r="C1208" s="7">
        <v>337439</v>
      </c>
      <c r="D1208" s="7" t="s">
        <v>810</v>
      </c>
      <c r="E1208" s="7" t="s">
        <v>1230</v>
      </c>
      <c r="F1208" s="7" t="s">
        <v>1231</v>
      </c>
      <c r="G1208" s="15" t="s">
        <v>105</v>
      </c>
      <c r="H1208" s="16">
        <v>0.1</v>
      </c>
      <c r="I1208" s="58" t="s">
        <v>1673</v>
      </c>
      <c r="J1208" s="59">
        <v>0</v>
      </c>
      <c r="K1208" s="59">
        <v>0</v>
      </c>
      <c r="L1208" s="59">
        <v>0</v>
      </c>
      <c r="M1208" s="60">
        <v>0</v>
      </c>
      <c r="N1208" s="60">
        <v>0</v>
      </c>
      <c r="O1208" s="61">
        <f t="shared" ref="O1208:O1271" si="57">IFERROR(ROUND(AVERAGE(J1208:N1208),-5),0)</f>
        <v>0</v>
      </c>
      <c r="P1208" s="60">
        <f t="shared" ref="P1208:P1271" si="58">ROUND(H1208*O1208*3*1.1,-5)</f>
        <v>0</v>
      </c>
      <c r="Q1208" t="str">
        <f t="shared" si="56"/>
        <v>Hoan Hao 1L_0.1</v>
      </c>
      <c r="R1208" t="str">
        <f>VLOOKUP(Q1208,Data!D:F,2,0)</f>
        <v>MC7PD_B2B_0720_138</v>
      </c>
    </row>
    <row r="1209" spans="1:18" x14ac:dyDescent="0.25">
      <c r="A1209" s="7" t="s">
        <v>808</v>
      </c>
      <c r="B1209" s="7" t="s">
        <v>977</v>
      </c>
      <c r="C1209" s="7">
        <v>337439</v>
      </c>
      <c r="D1209" s="7" t="s">
        <v>810</v>
      </c>
      <c r="E1209" s="7" t="s">
        <v>1230</v>
      </c>
      <c r="F1209" s="7" t="s">
        <v>1231</v>
      </c>
      <c r="G1209" s="15" t="s">
        <v>106</v>
      </c>
      <c r="H1209" s="16">
        <v>0.1</v>
      </c>
      <c r="I1209" s="58" t="s">
        <v>1673</v>
      </c>
      <c r="J1209" s="59">
        <v>0</v>
      </c>
      <c r="K1209" s="59">
        <v>10562545.454545453</v>
      </c>
      <c r="L1209" s="59">
        <v>6898909.0909090899</v>
      </c>
      <c r="M1209" s="60">
        <v>0</v>
      </c>
      <c r="N1209" s="60">
        <v>6898909.0909090899</v>
      </c>
      <c r="O1209" s="61">
        <f t="shared" si="57"/>
        <v>4900000</v>
      </c>
      <c r="P1209" s="60">
        <f t="shared" si="58"/>
        <v>1600000</v>
      </c>
      <c r="Q1209" t="str">
        <f t="shared" si="56"/>
        <v>Hoan Hao Tin_0.1</v>
      </c>
      <c r="R1209" t="str">
        <f>VLOOKUP(Q1209,Data!D:F,2,0)</f>
        <v>MC7PD_B2B_0720_151</v>
      </c>
    </row>
    <row r="1210" spans="1:18" x14ac:dyDescent="0.25">
      <c r="A1210" s="7" t="s">
        <v>808</v>
      </c>
      <c r="B1210" s="7" t="s">
        <v>977</v>
      </c>
      <c r="C1210" s="7">
        <v>337439</v>
      </c>
      <c r="D1210" s="7" t="s">
        <v>810</v>
      </c>
      <c r="E1210" s="7" t="s">
        <v>1230</v>
      </c>
      <c r="F1210" s="7" t="s">
        <v>1231</v>
      </c>
      <c r="G1210" s="15" t="s">
        <v>111</v>
      </c>
      <c r="H1210" s="16">
        <v>0.1</v>
      </c>
      <c r="I1210" s="58" t="s">
        <v>1673</v>
      </c>
      <c r="J1210" s="59">
        <v>0</v>
      </c>
      <c r="K1210" s="59">
        <v>0</v>
      </c>
      <c r="L1210" s="59">
        <v>0</v>
      </c>
      <c r="M1210" s="60">
        <v>0</v>
      </c>
      <c r="N1210" s="60">
        <v>0</v>
      </c>
      <c r="O1210" s="61">
        <f t="shared" si="57"/>
        <v>0</v>
      </c>
      <c r="P1210" s="60">
        <f t="shared" si="58"/>
        <v>0</v>
      </c>
      <c r="Q1210" t="str">
        <f t="shared" si="56"/>
        <v>Ovaltine 285_0.1</v>
      </c>
      <c r="R1210" t="str">
        <f>VLOOKUP(Q1210,Data!D:F,2,0)</f>
        <v>MC7PD_B2B_0720_166</v>
      </c>
    </row>
    <row r="1211" spans="1:18" x14ac:dyDescent="0.25">
      <c r="A1211" s="7" t="s">
        <v>808</v>
      </c>
      <c r="B1211" s="7" t="s">
        <v>977</v>
      </c>
      <c r="C1211" s="7">
        <v>337439</v>
      </c>
      <c r="D1211" s="7" t="s">
        <v>810</v>
      </c>
      <c r="E1211" s="7" t="s">
        <v>1230</v>
      </c>
      <c r="F1211" s="7" t="s">
        <v>1231</v>
      </c>
      <c r="G1211" s="15" t="s">
        <v>115</v>
      </c>
      <c r="H1211" s="16">
        <v>0.1</v>
      </c>
      <c r="I1211" s="58" t="s">
        <v>1673</v>
      </c>
      <c r="J1211" s="59">
        <v>0</v>
      </c>
      <c r="K1211" s="59">
        <v>0</v>
      </c>
      <c r="L1211" s="59">
        <v>0</v>
      </c>
      <c r="M1211" s="60">
        <v>0</v>
      </c>
      <c r="N1211" s="60">
        <v>0</v>
      </c>
      <c r="O1211" s="61">
        <f t="shared" si="57"/>
        <v>0</v>
      </c>
      <c r="P1211" s="60">
        <f t="shared" si="58"/>
        <v>0</v>
      </c>
      <c r="Q1211" t="str">
        <f t="shared" si="56"/>
        <v>Ovaltine 400_0.1</v>
      </c>
      <c r="R1211" t="str">
        <f>VLOOKUP(Q1211,Data!D:F,2,0)</f>
        <v>MC7PD_B2B_0720_171</v>
      </c>
    </row>
    <row r="1212" spans="1:18" x14ac:dyDescent="0.25">
      <c r="A1212" s="7" t="s">
        <v>808</v>
      </c>
      <c r="B1212" s="7" t="s">
        <v>977</v>
      </c>
      <c r="C1212" s="7">
        <v>337439</v>
      </c>
      <c r="D1212" s="7" t="s">
        <v>810</v>
      </c>
      <c r="E1212" s="7" t="s">
        <v>1230</v>
      </c>
      <c r="F1212" s="7" t="s">
        <v>1231</v>
      </c>
      <c r="G1212" s="15" t="s">
        <v>113</v>
      </c>
      <c r="H1212" s="16">
        <v>0.1</v>
      </c>
      <c r="I1212" s="58" t="s">
        <v>1673</v>
      </c>
      <c r="J1212" s="59">
        <v>34381818.18181818</v>
      </c>
      <c r="K1212" s="59">
        <v>113074181.81818181</v>
      </c>
      <c r="L1212" s="59">
        <v>110885454.54545453</v>
      </c>
      <c r="M1212" s="60">
        <v>88490909.090909079</v>
      </c>
      <c r="N1212" s="60">
        <v>0</v>
      </c>
      <c r="O1212" s="61">
        <f t="shared" si="57"/>
        <v>69400000</v>
      </c>
      <c r="P1212" s="60">
        <f t="shared" si="58"/>
        <v>22900000</v>
      </c>
      <c r="Q1212" t="str">
        <f t="shared" si="56"/>
        <v>YM 110/ 170_0.1</v>
      </c>
      <c r="R1212" t="str">
        <f>VLOOKUP(Q1212,Data!D:F,2,0)</f>
        <v>MC7PD_B2B_0720_184</v>
      </c>
    </row>
    <row r="1213" spans="1:18" x14ac:dyDescent="0.25">
      <c r="A1213" s="7" t="s">
        <v>808</v>
      </c>
      <c r="B1213" s="7" t="s">
        <v>977</v>
      </c>
      <c r="C1213" s="7">
        <v>337439</v>
      </c>
      <c r="D1213" s="7" t="s">
        <v>810</v>
      </c>
      <c r="E1213" s="7" t="s">
        <v>1230</v>
      </c>
      <c r="F1213" s="7" t="s">
        <v>1231</v>
      </c>
      <c r="G1213" s="15" t="s">
        <v>114</v>
      </c>
      <c r="H1213" s="16">
        <v>0.1</v>
      </c>
      <c r="I1213" s="58" t="s">
        <v>1673</v>
      </c>
      <c r="J1213" s="59">
        <v>0</v>
      </c>
      <c r="K1213" s="59">
        <v>0</v>
      </c>
      <c r="L1213" s="59">
        <v>0</v>
      </c>
      <c r="M1213" s="60">
        <v>0</v>
      </c>
      <c r="N1213" s="60">
        <v>9090909.0909090899</v>
      </c>
      <c r="O1213" s="61">
        <f t="shared" si="57"/>
        <v>1800000</v>
      </c>
      <c r="P1213" s="60">
        <f t="shared" si="58"/>
        <v>600000</v>
      </c>
      <c r="Q1213" t="str">
        <f t="shared" si="56"/>
        <v>YM Bottle_0.1</v>
      </c>
      <c r="R1213" t="str">
        <f>VLOOKUP(Q1213,Data!D:F,2,0)</f>
        <v>MC7PD_B2B_0720_194</v>
      </c>
    </row>
    <row r="1214" spans="1:18" x14ac:dyDescent="0.25">
      <c r="A1214" s="7" t="s">
        <v>808</v>
      </c>
      <c r="B1214" s="7" t="s">
        <v>768</v>
      </c>
      <c r="C1214" s="7">
        <v>337439</v>
      </c>
      <c r="D1214" s="7" t="s">
        <v>810</v>
      </c>
      <c r="E1214" s="7" t="s">
        <v>280</v>
      </c>
      <c r="F1214" s="7" t="s">
        <v>281</v>
      </c>
      <c r="G1214" s="7" t="s">
        <v>104</v>
      </c>
      <c r="H1214" s="19">
        <v>0.13</v>
      </c>
      <c r="I1214" s="58" t="s">
        <v>1516</v>
      </c>
      <c r="J1214" s="59">
        <v>73167272.727272719</v>
      </c>
      <c r="K1214" s="59">
        <v>94930909.090909079</v>
      </c>
      <c r="L1214" s="59">
        <v>76690909.090909079</v>
      </c>
      <c r="M1214" s="60">
        <v>31090909.09090909</v>
      </c>
      <c r="N1214" s="60">
        <v>76276363.636363626</v>
      </c>
      <c r="O1214" s="61">
        <f t="shared" si="57"/>
        <v>70400000</v>
      </c>
      <c r="P1214" s="60">
        <f t="shared" si="58"/>
        <v>30200000</v>
      </c>
      <c r="Q1214" t="str">
        <f t="shared" si="56"/>
        <v>Cup yogurt_0.13</v>
      </c>
      <c r="R1214" t="str">
        <f>VLOOKUP(Q1214,Data!D:F,2,0)</f>
        <v>MC7PD_B2B_0720_35</v>
      </c>
    </row>
    <row r="1215" spans="1:18" x14ac:dyDescent="0.25">
      <c r="A1215" s="7" t="s">
        <v>808</v>
      </c>
      <c r="B1215" s="7" t="s">
        <v>768</v>
      </c>
      <c r="C1215" s="7">
        <v>337439</v>
      </c>
      <c r="D1215" s="7" t="s">
        <v>810</v>
      </c>
      <c r="E1215" s="7" t="s">
        <v>280</v>
      </c>
      <c r="F1215" s="7" t="s">
        <v>281</v>
      </c>
      <c r="G1215" s="7" t="s">
        <v>932</v>
      </c>
      <c r="H1215" s="19">
        <v>0.13</v>
      </c>
      <c r="I1215" s="58" t="s">
        <v>1516</v>
      </c>
      <c r="J1215" s="59">
        <v>256728.18181818179</v>
      </c>
      <c r="K1215" s="59">
        <v>0</v>
      </c>
      <c r="L1215" s="59">
        <v>269564.54545454541</v>
      </c>
      <c r="M1215" s="60">
        <v>0</v>
      </c>
      <c r="N1215" s="60">
        <v>0</v>
      </c>
      <c r="O1215" s="61">
        <f t="shared" si="57"/>
        <v>100000</v>
      </c>
      <c r="P1215" s="60">
        <f t="shared" si="58"/>
        <v>0</v>
      </c>
      <c r="Q1215" t="str">
        <f t="shared" si="56"/>
        <v>Fino_0.13</v>
      </c>
      <c r="R1215" t="str">
        <f>VLOOKUP(Q1215,Data!D:F,2,0)</f>
        <v>MC7PD_B2B_0720_84</v>
      </c>
    </row>
    <row r="1216" spans="1:18" x14ac:dyDescent="0.25">
      <c r="A1216" s="7" t="s">
        <v>808</v>
      </c>
      <c r="B1216" s="7" t="s">
        <v>768</v>
      </c>
      <c r="C1216" s="7">
        <v>337439</v>
      </c>
      <c r="D1216" s="7" t="s">
        <v>810</v>
      </c>
      <c r="E1216" s="7" t="s">
        <v>280</v>
      </c>
      <c r="F1216" s="7" t="s">
        <v>281</v>
      </c>
      <c r="G1216" s="7" t="s">
        <v>933</v>
      </c>
      <c r="H1216" s="19">
        <v>0.14000000000000001</v>
      </c>
      <c r="I1216" s="58" t="s">
        <v>1516</v>
      </c>
      <c r="J1216" s="59">
        <v>2748758.1818181816</v>
      </c>
      <c r="K1216" s="59">
        <v>623750.90909090906</v>
      </c>
      <c r="L1216" s="59">
        <v>5185667.2727272725</v>
      </c>
      <c r="M1216" s="60">
        <v>0</v>
      </c>
      <c r="N1216" s="60">
        <v>0</v>
      </c>
      <c r="O1216" s="61">
        <f t="shared" si="57"/>
        <v>1700000</v>
      </c>
      <c r="P1216" s="60">
        <f t="shared" si="58"/>
        <v>800000</v>
      </c>
      <c r="Q1216" t="str">
        <f t="shared" si="56"/>
        <v>Fresh 110/ 180_0.14</v>
      </c>
      <c r="R1216" t="str">
        <f>VLOOKUP(Q1216,Data!D:F,2,0)</f>
        <v>MC7PD_B2B_0720_106</v>
      </c>
    </row>
    <row r="1217" spans="1:18" x14ac:dyDescent="0.25">
      <c r="A1217" s="7" t="s">
        <v>808</v>
      </c>
      <c r="B1217" s="7" t="s">
        <v>768</v>
      </c>
      <c r="C1217" s="7">
        <v>337439</v>
      </c>
      <c r="D1217" s="7" t="s">
        <v>810</v>
      </c>
      <c r="E1217" s="7" t="s">
        <v>280</v>
      </c>
      <c r="F1217" s="7" t="s">
        <v>281</v>
      </c>
      <c r="G1217" s="7" t="s">
        <v>106</v>
      </c>
      <c r="H1217" s="19">
        <v>0.1</v>
      </c>
      <c r="I1217" s="58" t="s">
        <v>1516</v>
      </c>
      <c r="J1217" s="59">
        <v>1352727.2727272727</v>
      </c>
      <c r="K1217" s="59">
        <v>0</v>
      </c>
      <c r="L1217" s="59">
        <v>0</v>
      </c>
      <c r="M1217" s="60">
        <v>5519127.2727272725</v>
      </c>
      <c r="N1217" s="60">
        <v>0</v>
      </c>
      <c r="O1217" s="61">
        <f t="shared" si="57"/>
        <v>1400000</v>
      </c>
      <c r="P1217" s="60">
        <f t="shared" si="58"/>
        <v>500000</v>
      </c>
      <c r="Q1217" t="str">
        <f t="shared" si="56"/>
        <v>Hoan Hao Tin_0.1</v>
      </c>
      <c r="R1217" t="str">
        <f>VLOOKUP(Q1217,Data!D:F,2,0)</f>
        <v>MC7PD_B2B_0720_151</v>
      </c>
    </row>
    <row r="1218" spans="1:18" x14ac:dyDescent="0.25">
      <c r="A1218" s="7" t="s">
        <v>808</v>
      </c>
      <c r="B1218" s="7" t="s">
        <v>768</v>
      </c>
      <c r="C1218" s="7">
        <v>337439</v>
      </c>
      <c r="D1218" s="7" t="s">
        <v>810</v>
      </c>
      <c r="E1218" s="7" t="s">
        <v>280</v>
      </c>
      <c r="F1218" s="7" t="s">
        <v>281</v>
      </c>
      <c r="G1218" s="7" t="s">
        <v>113</v>
      </c>
      <c r="H1218" s="19">
        <v>7.0000000000000007E-2</v>
      </c>
      <c r="I1218" s="58" t="s">
        <v>1516</v>
      </c>
      <c r="J1218" s="59">
        <v>281803.63636363635</v>
      </c>
      <c r="K1218" s="59">
        <v>1365818.1818181816</v>
      </c>
      <c r="L1218" s="59">
        <v>140901.81818181818</v>
      </c>
      <c r="M1218" s="60">
        <v>0</v>
      </c>
      <c r="N1218" s="60">
        <v>0</v>
      </c>
      <c r="O1218" s="61">
        <f t="shared" si="57"/>
        <v>400000</v>
      </c>
      <c r="P1218" s="60">
        <f t="shared" si="58"/>
        <v>100000</v>
      </c>
      <c r="Q1218" t="str">
        <f t="shared" si="56"/>
        <v>YM 110/ 170_0.07</v>
      </c>
      <c r="R1218" t="str">
        <f>VLOOKUP(Q1218,Data!D:F,2,0)</f>
        <v>MC7PD_B2B_0720_180</v>
      </c>
    </row>
    <row r="1219" spans="1:18" x14ac:dyDescent="0.25">
      <c r="A1219" s="7" t="s">
        <v>808</v>
      </c>
      <c r="B1219" s="7" t="s">
        <v>977</v>
      </c>
      <c r="C1219" s="7">
        <v>337439</v>
      </c>
      <c r="D1219" s="7" t="s">
        <v>810</v>
      </c>
      <c r="E1219" s="7" t="s">
        <v>1232</v>
      </c>
      <c r="F1219" s="7" t="s">
        <v>1233</v>
      </c>
      <c r="G1219" s="15" t="s">
        <v>931</v>
      </c>
      <c r="H1219" s="16">
        <v>0.09</v>
      </c>
      <c r="I1219" s="58" t="s">
        <v>1683</v>
      </c>
      <c r="J1219" s="59"/>
      <c r="K1219" s="59">
        <v>0</v>
      </c>
      <c r="L1219" s="59">
        <v>0</v>
      </c>
      <c r="M1219" s="60">
        <v>0</v>
      </c>
      <c r="N1219" s="60">
        <v>0</v>
      </c>
      <c r="O1219" s="61">
        <f t="shared" si="57"/>
        <v>0</v>
      </c>
      <c r="P1219" s="60">
        <f t="shared" si="58"/>
        <v>0</v>
      </c>
      <c r="Q1219" t="str">
        <f t="shared" ref="Q1219:Q1282" si="59">G1219&amp;"_"&amp;H1219</f>
        <v>CK 110/ 170_0.09</v>
      </c>
      <c r="R1219" t="str">
        <f>VLOOKUP(Q1219,Data!D:F,2,0)</f>
        <v>MC7PD_B2B_0720_22</v>
      </c>
    </row>
    <row r="1220" spans="1:18" x14ac:dyDescent="0.25">
      <c r="A1220" s="7" t="s">
        <v>808</v>
      </c>
      <c r="B1220" s="7" t="s">
        <v>977</v>
      </c>
      <c r="C1220" s="7">
        <v>337439</v>
      </c>
      <c r="D1220" s="7" t="s">
        <v>810</v>
      </c>
      <c r="E1220" s="7" t="s">
        <v>1232</v>
      </c>
      <c r="F1220" s="7" t="s">
        <v>1233</v>
      </c>
      <c r="G1220" s="15" t="s">
        <v>104</v>
      </c>
      <c r="H1220" s="16">
        <v>0.1</v>
      </c>
      <c r="I1220" s="58" t="s">
        <v>1683</v>
      </c>
      <c r="J1220" s="59"/>
      <c r="K1220" s="59">
        <v>0</v>
      </c>
      <c r="L1220" s="59">
        <v>0</v>
      </c>
      <c r="M1220" s="60">
        <v>0</v>
      </c>
      <c r="N1220" s="60">
        <v>0</v>
      </c>
      <c r="O1220" s="61">
        <f t="shared" si="57"/>
        <v>0</v>
      </c>
      <c r="P1220" s="60">
        <f t="shared" si="58"/>
        <v>0</v>
      </c>
      <c r="Q1220" t="str">
        <f t="shared" si="59"/>
        <v>Cup yogurt_0.1</v>
      </c>
      <c r="R1220" t="str">
        <f>VLOOKUP(Q1220,Data!D:F,2,0)</f>
        <v>MC7PD_B2B_0720_33</v>
      </c>
    </row>
    <row r="1221" spans="1:18" x14ac:dyDescent="0.25">
      <c r="A1221" s="7" t="s">
        <v>808</v>
      </c>
      <c r="B1221" s="7" t="s">
        <v>977</v>
      </c>
      <c r="C1221" s="7">
        <v>337439</v>
      </c>
      <c r="D1221" s="7" t="s">
        <v>810</v>
      </c>
      <c r="E1221" s="7" t="s">
        <v>1232</v>
      </c>
      <c r="F1221" s="7" t="s">
        <v>1233</v>
      </c>
      <c r="G1221" s="15" t="s">
        <v>933</v>
      </c>
      <c r="H1221" s="16">
        <v>0.12</v>
      </c>
      <c r="I1221" s="58" t="s">
        <v>1683</v>
      </c>
      <c r="J1221" s="59"/>
      <c r="K1221" s="59">
        <v>3326219.9999999995</v>
      </c>
      <c r="L1221" s="59">
        <v>118854061.81818181</v>
      </c>
      <c r="M1221" s="60">
        <v>137938846.36363634</v>
      </c>
      <c r="N1221" s="60">
        <v>0</v>
      </c>
      <c r="O1221" s="61">
        <f t="shared" si="57"/>
        <v>65000000</v>
      </c>
      <c r="P1221" s="60">
        <f t="shared" si="58"/>
        <v>25700000</v>
      </c>
      <c r="Q1221" t="str">
        <f t="shared" si="59"/>
        <v>Fresh 110/ 180_0.12</v>
      </c>
      <c r="R1221" t="str">
        <f>VLOOKUP(Q1221,Data!D:F,2,0)</f>
        <v>MC7PD_B2B_0720_103</v>
      </c>
    </row>
    <row r="1222" spans="1:18" x14ac:dyDescent="0.25">
      <c r="A1222" s="7" t="s">
        <v>808</v>
      </c>
      <c r="B1222" s="7" t="s">
        <v>977</v>
      </c>
      <c r="C1222" s="7">
        <v>337439</v>
      </c>
      <c r="D1222" s="7" t="s">
        <v>810</v>
      </c>
      <c r="E1222" s="7" t="s">
        <v>1232</v>
      </c>
      <c r="F1222" s="7" t="s">
        <v>1233</v>
      </c>
      <c r="G1222" s="15" t="s">
        <v>934</v>
      </c>
      <c r="H1222" s="16">
        <v>0.09</v>
      </c>
      <c r="I1222" s="58" t="s">
        <v>1683</v>
      </c>
      <c r="J1222" s="59"/>
      <c r="K1222" s="59">
        <v>0</v>
      </c>
      <c r="L1222" s="59">
        <v>0</v>
      </c>
      <c r="M1222" s="60">
        <v>0</v>
      </c>
      <c r="N1222" s="60">
        <v>0</v>
      </c>
      <c r="O1222" s="61">
        <f t="shared" si="57"/>
        <v>0</v>
      </c>
      <c r="P1222" s="60">
        <f t="shared" si="58"/>
        <v>0</v>
      </c>
      <c r="Q1222" t="str">
        <f t="shared" si="59"/>
        <v>Fresh 1L_0.09</v>
      </c>
      <c r="R1222" t="str">
        <f>VLOOKUP(Q1222,Data!D:F,2,0)</f>
        <v>MC7PD_B2B_0720_118</v>
      </c>
    </row>
    <row r="1223" spans="1:18" x14ac:dyDescent="0.25">
      <c r="A1223" s="7" t="s">
        <v>808</v>
      </c>
      <c r="B1223" s="7" t="s">
        <v>977</v>
      </c>
      <c r="C1223" s="7">
        <v>337439</v>
      </c>
      <c r="D1223" s="7" t="s">
        <v>810</v>
      </c>
      <c r="E1223" s="7" t="s">
        <v>1232</v>
      </c>
      <c r="F1223" s="7" t="s">
        <v>1233</v>
      </c>
      <c r="G1223" s="15" t="s">
        <v>111</v>
      </c>
      <c r="H1223" s="16">
        <v>0.1</v>
      </c>
      <c r="I1223" s="58" t="s">
        <v>1683</v>
      </c>
      <c r="J1223" s="59"/>
      <c r="K1223" s="59">
        <v>0</v>
      </c>
      <c r="L1223" s="59">
        <v>0</v>
      </c>
      <c r="M1223" s="60">
        <v>0</v>
      </c>
      <c r="N1223" s="60">
        <v>0</v>
      </c>
      <c r="O1223" s="61">
        <f t="shared" si="57"/>
        <v>0</v>
      </c>
      <c r="P1223" s="60">
        <f t="shared" si="58"/>
        <v>0</v>
      </c>
      <c r="Q1223" t="str">
        <f t="shared" si="59"/>
        <v>Ovaltine 285_0.1</v>
      </c>
      <c r="R1223" t="str">
        <f>VLOOKUP(Q1223,Data!D:F,2,0)</f>
        <v>MC7PD_B2B_0720_166</v>
      </c>
    </row>
    <row r="1224" spans="1:18" x14ac:dyDescent="0.25">
      <c r="A1224" s="7" t="s">
        <v>808</v>
      </c>
      <c r="B1224" s="7" t="s">
        <v>977</v>
      </c>
      <c r="C1224" s="7">
        <v>337439</v>
      </c>
      <c r="D1224" s="7" t="s">
        <v>810</v>
      </c>
      <c r="E1224" s="7" t="s">
        <v>1232</v>
      </c>
      <c r="F1224" s="7" t="s">
        <v>1233</v>
      </c>
      <c r="G1224" s="15" t="s">
        <v>115</v>
      </c>
      <c r="H1224" s="16">
        <v>0.1</v>
      </c>
      <c r="I1224" s="58" t="s">
        <v>1683</v>
      </c>
      <c r="J1224" s="59"/>
      <c r="K1224" s="59">
        <v>0</v>
      </c>
      <c r="L1224" s="59">
        <v>0</v>
      </c>
      <c r="M1224" s="60">
        <v>0</v>
      </c>
      <c r="N1224" s="60">
        <v>0</v>
      </c>
      <c r="O1224" s="61">
        <f t="shared" si="57"/>
        <v>0</v>
      </c>
      <c r="P1224" s="60">
        <f t="shared" si="58"/>
        <v>0</v>
      </c>
      <c r="Q1224" t="str">
        <f t="shared" si="59"/>
        <v>Ovaltine 400_0.1</v>
      </c>
      <c r="R1224" t="str">
        <f>VLOOKUP(Q1224,Data!D:F,2,0)</f>
        <v>MC7PD_B2B_0720_171</v>
      </c>
    </row>
    <row r="1225" spans="1:18" x14ac:dyDescent="0.25">
      <c r="A1225" s="7" t="s">
        <v>808</v>
      </c>
      <c r="B1225" s="7" t="s">
        <v>977</v>
      </c>
      <c r="C1225" s="7">
        <v>337439</v>
      </c>
      <c r="D1225" s="7" t="s">
        <v>810</v>
      </c>
      <c r="E1225" s="7" t="s">
        <v>1232</v>
      </c>
      <c r="F1225" s="7" t="s">
        <v>1233</v>
      </c>
      <c r="G1225" s="15" t="s">
        <v>113</v>
      </c>
      <c r="H1225" s="16">
        <v>0.1</v>
      </c>
      <c r="I1225" s="58" t="s">
        <v>1683</v>
      </c>
      <c r="J1225" s="59"/>
      <c r="K1225" s="59">
        <v>0</v>
      </c>
      <c r="L1225" s="59">
        <v>0</v>
      </c>
      <c r="M1225" s="60">
        <v>0</v>
      </c>
      <c r="N1225" s="60">
        <v>0</v>
      </c>
      <c r="O1225" s="61">
        <f t="shared" si="57"/>
        <v>0</v>
      </c>
      <c r="P1225" s="60">
        <f t="shared" si="58"/>
        <v>0</v>
      </c>
      <c r="Q1225" t="str">
        <f t="shared" si="59"/>
        <v>YM 110/ 170_0.1</v>
      </c>
      <c r="R1225" t="str">
        <f>VLOOKUP(Q1225,Data!D:F,2,0)</f>
        <v>MC7PD_B2B_0720_184</v>
      </c>
    </row>
    <row r="1226" spans="1:18" x14ac:dyDescent="0.25">
      <c r="A1226" s="7" t="s">
        <v>808</v>
      </c>
      <c r="B1226" s="7" t="s">
        <v>977</v>
      </c>
      <c r="C1226" s="7">
        <v>337439</v>
      </c>
      <c r="D1226" s="7" t="s">
        <v>810</v>
      </c>
      <c r="E1226" s="7" t="s">
        <v>1232</v>
      </c>
      <c r="F1226" s="7" t="s">
        <v>1233</v>
      </c>
      <c r="G1226" s="15" t="s">
        <v>114</v>
      </c>
      <c r="H1226" s="16">
        <v>0.1</v>
      </c>
      <c r="I1226" s="58" t="s">
        <v>1683</v>
      </c>
      <c r="J1226" s="59"/>
      <c r="K1226" s="59">
        <v>0</v>
      </c>
      <c r="L1226" s="59">
        <v>0</v>
      </c>
      <c r="M1226" s="60">
        <v>0</v>
      </c>
      <c r="N1226" s="60">
        <v>0</v>
      </c>
      <c r="O1226" s="61">
        <f t="shared" si="57"/>
        <v>0</v>
      </c>
      <c r="P1226" s="60">
        <f t="shared" si="58"/>
        <v>0</v>
      </c>
      <c r="Q1226" t="str">
        <f t="shared" si="59"/>
        <v>YM Bottle_0.1</v>
      </c>
      <c r="R1226" t="str">
        <f>VLOOKUP(Q1226,Data!D:F,2,0)</f>
        <v>MC7PD_B2B_0720_194</v>
      </c>
    </row>
    <row r="1227" spans="1:18" x14ac:dyDescent="0.25">
      <c r="A1227" s="7" t="s">
        <v>808</v>
      </c>
      <c r="B1227" s="7" t="s">
        <v>977</v>
      </c>
      <c r="C1227" s="7">
        <v>337439</v>
      </c>
      <c r="D1227" s="7" t="s">
        <v>810</v>
      </c>
      <c r="E1227" s="10" t="s">
        <v>1234</v>
      </c>
      <c r="F1227" s="10" t="s">
        <v>1235</v>
      </c>
      <c r="G1227" s="15" t="s">
        <v>958</v>
      </c>
      <c r="H1227" s="16">
        <v>0.1</v>
      </c>
      <c r="I1227" s="58" t="s">
        <v>1419</v>
      </c>
      <c r="J1227" s="59"/>
      <c r="K1227" s="59"/>
      <c r="L1227" s="59"/>
      <c r="M1227" s="60"/>
      <c r="N1227" s="60">
        <v>48383999.999999993</v>
      </c>
      <c r="O1227" s="61">
        <f t="shared" si="57"/>
        <v>48400000</v>
      </c>
      <c r="P1227" s="60">
        <f t="shared" si="58"/>
        <v>16000000</v>
      </c>
      <c r="Q1227" t="str">
        <f t="shared" si="59"/>
        <v>DL Calci_0.1</v>
      </c>
      <c r="R1227" t="str">
        <f>VLOOKUP(Q1227,Data!D:F,2,0)</f>
        <v>MC7PD_B2B_0720_55</v>
      </c>
    </row>
    <row r="1228" spans="1:18" x14ac:dyDescent="0.25">
      <c r="A1228" s="7" t="s">
        <v>808</v>
      </c>
      <c r="B1228" s="7" t="s">
        <v>768</v>
      </c>
      <c r="C1228" s="7">
        <v>337445</v>
      </c>
      <c r="D1228" s="7" t="s">
        <v>815</v>
      </c>
      <c r="E1228" s="7" t="s">
        <v>282</v>
      </c>
      <c r="F1228" s="7" t="s">
        <v>283</v>
      </c>
      <c r="G1228" s="7" t="s">
        <v>114</v>
      </c>
      <c r="H1228" s="19">
        <v>0.17</v>
      </c>
      <c r="I1228" s="58" t="s">
        <v>1517</v>
      </c>
      <c r="J1228" s="59">
        <v>11854545.454545453</v>
      </c>
      <c r="K1228" s="59">
        <v>11533327.272727272</v>
      </c>
      <c r="L1228" s="59">
        <v>545454.54545454541</v>
      </c>
      <c r="M1228" s="60">
        <v>272723.63636363635</v>
      </c>
      <c r="N1228" s="60">
        <v>1272727.2727272727</v>
      </c>
      <c r="O1228" s="61">
        <f t="shared" si="57"/>
        <v>5100000</v>
      </c>
      <c r="P1228" s="60">
        <f t="shared" si="58"/>
        <v>2900000</v>
      </c>
      <c r="Q1228" t="str">
        <f t="shared" si="59"/>
        <v>YM Bottle_0.17</v>
      </c>
      <c r="R1228" t="str">
        <f>VLOOKUP(Q1228,Data!D:F,2,0)</f>
        <v>MC7PD_B2B_0720_199</v>
      </c>
    </row>
    <row r="1229" spans="1:18" x14ac:dyDescent="0.25">
      <c r="A1229" s="7" t="s">
        <v>808</v>
      </c>
      <c r="B1229" s="7" t="s">
        <v>768</v>
      </c>
      <c r="C1229" s="7">
        <v>337445</v>
      </c>
      <c r="D1229" s="7" t="s">
        <v>815</v>
      </c>
      <c r="E1229" s="7" t="s">
        <v>284</v>
      </c>
      <c r="F1229" s="7" t="s">
        <v>285</v>
      </c>
      <c r="G1229" s="7" t="s">
        <v>931</v>
      </c>
      <c r="H1229" s="19">
        <v>0.08</v>
      </c>
      <c r="I1229" s="58" t="s">
        <v>1495</v>
      </c>
      <c r="J1229" s="59">
        <v>0</v>
      </c>
      <c r="K1229" s="59">
        <v>0</v>
      </c>
      <c r="L1229" s="59">
        <v>0</v>
      </c>
      <c r="M1229" s="60">
        <v>0</v>
      </c>
      <c r="N1229" s="60">
        <v>42477136.36363636</v>
      </c>
      <c r="O1229" s="61">
        <f t="shared" si="57"/>
        <v>8500000</v>
      </c>
      <c r="P1229" s="60">
        <f t="shared" si="58"/>
        <v>2200000</v>
      </c>
      <c r="Q1229" t="str">
        <f t="shared" si="59"/>
        <v>CK 110/ 170_0.08</v>
      </c>
      <c r="R1229" t="str">
        <f>VLOOKUP(Q1229,Data!D:F,2,0)</f>
        <v>MC7PD_B2B_0720_21</v>
      </c>
    </row>
    <row r="1230" spans="1:18" x14ac:dyDescent="0.25">
      <c r="A1230" s="7" t="s">
        <v>808</v>
      </c>
      <c r="B1230" s="7" t="s">
        <v>768</v>
      </c>
      <c r="C1230" s="7">
        <v>337445</v>
      </c>
      <c r="D1230" s="7" t="s">
        <v>815</v>
      </c>
      <c r="E1230" s="7" t="s">
        <v>284</v>
      </c>
      <c r="F1230" s="7" t="s">
        <v>285</v>
      </c>
      <c r="G1230" s="7" t="s">
        <v>932</v>
      </c>
      <c r="H1230" s="19">
        <v>0.06</v>
      </c>
      <c r="I1230" s="58" t="s">
        <v>1495</v>
      </c>
      <c r="J1230" s="59">
        <v>71883890.909090906</v>
      </c>
      <c r="K1230" s="59">
        <v>0</v>
      </c>
      <c r="L1230" s="59">
        <v>137208353.63636363</v>
      </c>
      <c r="M1230" s="60">
        <v>80869363.636363626</v>
      </c>
      <c r="N1230" s="60">
        <v>63617232.727272719</v>
      </c>
      <c r="O1230" s="61">
        <f t="shared" si="57"/>
        <v>70700000</v>
      </c>
      <c r="P1230" s="60">
        <f t="shared" si="58"/>
        <v>14000000</v>
      </c>
      <c r="Q1230" t="str">
        <f t="shared" si="59"/>
        <v>Fino_0.06</v>
      </c>
      <c r="R1230" t="str">
        <f>VLOOKUP(Q1230,Data!D:F,2,0)</f>
        <v>MC7PD_B2B_0720_77</v>
      </c>
    </row>
    <row r="1231" spans="1:18" x14ac:dyDescent="0.25">
      <c r="A1231" s="7" t="s">
        <v>808</v>
      </c>
      <c r="B1231" s="7" t="s">
        <v>768</v>
      </c>
      <c r="C1231" s="7">
        <v>337445</v>
      </c>
      <c r="D1231" s="7" t="s">
        <v>815</v>
      </c>
      <c r="E1231" s="7" t="s">
        <v>284</v>
      </c>
      <c r="F1231" s="7" t="s">
        <v>285</v>
      </c>
      <c r="G1231" s="7" t="s">
        <v>933</v>
      </c>
      <c r="H1231" s="19">
        <v>0.1</v>
      </c>
      <c r="I1231" s="58" t="s">
        <v>1495</v>
      </c>
      <c r="J1231" s="59">
        <v>11539391.818181816</v>
      </c>
      <c r="K1231" s="59">
        <v>12419189.999999998</v>
      </c>
      <c r="L1231" s="59">
        <v>39693530</v>
      </c>
      <c r="M1231" s="60">
        <v>0</v>
      </c>
      <c r="N1231" s="60">
        <v>93421449.090909079</v>
      </c>
      <c r="O1231" s="61">
        <f t="shared" si="57"/>
        <v>31400000</v>
      </c>
      <c r="P1231" s="60">
        <f t="shared" si="58"/>
        <v>10400000</v>
      </c>
      <c r="Q1231" t="str">
        <f t="shared" si="59"/>
        <v>Fresh 110/ 180_0.1</v>
      </c>
      <c r="R1231" t="str">
        <f>VLOOKUP(Q1231,Data!D:F,2,0)</f>
        <v>MC7PD_B2B_0720_100</v>
      </c>
    </row>
    <row r="1232" spans="1:18" x14ac:dyDescent="0.25">
      <c r="A1232" s="7" t="s">
        <v>808</v>
      </c>
      <c r="B1232" s="7" t="s">
        <v>768</v>
      </c>
      <c r="C1232" s="7">
        <v>337445</v>
      </c>
      <c r="D1232" s="7" t="s">
        <v>815</v>
      </c>
      <c r="E1232" s="7" t="s">
        <v>284</v>
      </c>
      <c r="F1232" s="7" t="s">
        <v>285</v>
      </c>
      <c r="G1232" s="7" t="s">
        <v>109</v>
      </c>
      <c r="H1232" s="19">
        <v>0.11</v>
      </c>
      <c r="I1232" s="58" t="s">
        <v>1495</v>
      </c>
      <c r="J1232" s="59">
        <v>1586363.6363636362</v>
      </c>
      <c r="K1232" s="59">
        <v>0</v>
      </c>
      <c r="L1232" s="59">
        <v>158618.18181818179</v>
      </c>
      <c r="M1232" s="60">
        <v>4028677.2727272725</v>
      </c>
      <c r="N1232" s="60">
        <v>0</v>
      </c>
      <c r="O1232" s="61">
        <f t="shared" si="57"/>
        <v>1200000</v>
      </c>
      <c r="P1232" s="60">
        <f t="shared" si="58"/>
        <v>400000</v>
      </c>
      <c r="Q1232" t="str">
        <f t="shared" si="59"/>
        <v>Fristi LAD_0.11</v>
      </c>
      <c r="R1232" t="str">
        <f>VLOOKUP(Q1232,Data!D:F,2,0)</f>
        <v>MC7PD_B2B_0720_134</v>
      </c>
    </row>
    <row r="1233" spans="1:18" x14ac:dyDescent="0.25">
      <c r="A1233" s="7" t="s">
        <v>808</v>
      </c>
      <c r="B1233" s="7" t="s">
        <v>768</v>
      </c>
      <c r="C1233" s="7">
        <v>337445</v>
      </c>
      <c r="D1233" s="7" t="s">
        <v>815</v>
      </c>
      <c r="E1233" s="7" t="s">
        <v>284</v>
      </c>
      <c r="F1233" s="7" t="s">
        <v>285</v>
      </c>
      <c r="G1233" s="7" t="s">
        <v>110</v>
      </c>
      <c r="H1233" s="19">
        <v>0.1</v>
      </c>
      <c r="I1233" s="58" t="s">
        <v>1495</v>
      </c>
      <c r="J1233" s="59">
        <v>0</v>
      </c>
      <c r="K1233" s="59">
        <v>0</v>
      </c>
      <c r="L1233" s="59">
        <v>0</v>
      </c>
      <c r="M1233" s="60">
        <v>0</v>
      </c>
      <c r="N1233" s="60">
        <v>0</v>
      </c>
      <c r="O1233" s="61">
        <f t="shared" si="57"/>
        <v>0</v>
      </c>
      <c r="P1233" s="60">
        <f t="shared" si="58"/>
        <v>0</v>
      </c>
      <c r="Q1233" t="str">
        <f t="shared" si="59"/>
        <v>Ovaltine 110/ 180_0.1</v>
      </c>
      <c r="R1233" t="str">
        <f>VLOOKUP(Q1233,Data!D:F,2,0)</f>
        <v>MC7PD_B2B_0720_160</v>
      </c>
    </row>
    <row r="1234" spans="1:18" x14ac:dyDescent="0.25">
      <c r="A1234" s="7" t="s">
        <v>808</v>
      </c>
      <c r="B1234" s="7" t="s">
        <v>768</v>
      </c>
      <c r="C1234" s="7">
        <v>337445</v>
      </c>
      <c r="D1234" s="7" t="s">
        <v>815</v>
      </c>
      <c r="E1234" s="7" t="s">
        <v>284</v>
      </c>
      <c r="F1234" s="7" t="s">
        <v>285</v>
      </c>
      <c r="G1234" s="7" t="s">
        <v>113</v>
      </c>
      <c r="H1234" s="19">
        <v>0.06</v>
      </c>
      <c r="I1234" s="58" t="s">
        <v>1495</v>
      </c>
      <c r="J1234" s="59">
        <v>18318167.27272727</v>
      </c>
      <c r="K1234" s="59">
        <v>15499999.999999998</v>
      </c>
      <c r="L1234" s="59">
        <v>0</v>
      </c>
      <c r="M1234" s="60">
        <v>0</v>
      </c>
      <c r="N1234" s="60">
        <v>0</v>
      </c>
      <c r="O1234" s="61">
        <f t="shared" si="57"/>
        <v>6800000</v>
      </c>
      <c r="P1234" s="60">
        <f t="shared" si="58"/>
        <v>1300000</v>
      </c>
      <c r="Q1234" t="str">
        <f t="shared" si="59"/>
        <v>YM 110/ 170_0.06</v>
      </c>
      <c r="R1234" t="str">
        <f>VLOOKUP(Q1234,Data!D:F,2,0)</f>
        <v>MC7PD_B2B_0720_179</v>
      </c>
    </row>
    <row r="1235" spans="1:18" x14ac:dyDescent="0.25">
      <c r="A1235" s="7" t="s">
        <v>808</v>
      </c>
      <c r="B1235" s="7" t="s">
        <v>768</v>
      </c>
      <c r="C1235" s="7">
        <v>337445</v>
      </c>
      <c r="D1235" s="7" t="s">
        <v>815</v>
      </c>
      <c r="E1235" s="7" t="s">
        <v>286</v>
      </c>
      <c r="F1235" s="7" t="s">
        <v>287</v>
      </c>
      <c r="G1235" s="7" t="s">
        <v>104</v>
      </c>
      <c r="H1235" s="19">
        <v>0.12</v>
      </c>
      <c r="I1235" s="58" t="s">
        <v>1518</v>
      </c>
      <c r="J1235" s="59">
        <v>4352727.2727272725</v>
      </c>
      <c r="K1235" s="59">
        <v>4231818.1818181816</v>
      </c>
      <c r="L1235" s="59">
        <v>6010909.0909090908</v>
      </c>
      <c r="M1235" s="60">
        <v>2280000</v>
      </c>
      <c r="N1235" s="60">
        <v>3316363.6363636362</v>
      </c>
      <c r="O1235" s="61">
        <f t="shared" si="57"/>
        <v>4000000</v>
      </c>
      <c r="P1235" s="60">
        <f t="shared" si="58"/>
        <v>1600000</v>
      </c>
      <c r="Q1235" t="str">
        <f t="shared" si="59"/>
        <v>Cup yogurt_0.12</v>
      </c>
      <c r="R1235" t="str">
        <f>VLOOKUP(Q1235,Data!D:F,2,0)</f>
        <v>MC7PD_B2B_0720_34</v>
      </c>
    </row>
    <row r="1236" spans="1:18" x14ac:dyDescent="0.25">
      <c r="A1236" s="7" t="s">
        <v>808</v>
      </c>
      <c r="B1236" s="7" t="s">
        <v>768</v>
      </c>
      <c r="C1236" s="7">
        <v>337445</v>
      </c>
      <c r="D1236" s="7" t="s">
        <v>815</v>
      </c>
      <c r="E1236" s="7" t="s">
        <v>286</v>
      </c>
      <c r="F1236" s="7" t="s">
        <v>287</v>
      </c>
      <c r="G1236" s="7" t="s">
        <v>105</v>
      </c>
      <c r="H1236" s="19">
        <v>0.1</v>
      </c>
      <c r="I1236" s="58" t="s">
        <v>1518</v>
      </c>
      <c r="J1236" s="59">
        <v>10778181.818181816</v>
      </c>
      <c r="K1236" s="59">
        <v>578618.18181818177</v>
      </c>
      <c r="L1236" s="59">
        <v>5882618.1818181816</v>
      </c>
      <c r="M1236" s="60">
        <v>7522036.3636363633</v>
      </c>
      <c r="N1236" s="60">
        <v>5786181.8181818174</v>
      </c>
      <c r="O1236" s="61">
        <f t="shared" si="57"/>
        <v>6100000</v>
      </c>
      <c r="P1236" s="60">
        <f t="shared" si="58"/>
        <v>2000000</v>
      </c>
      <c r="Q1236" t="str">
        <f t="shared" si="59"/>
        <v>Hoan Hao 1L_0.1</v>
      </c>
      <c r="R1236" t="str">
        <f>VLOOKUP(Q1236,Data!D:F,2,0)</f>
        <v>MC7PD_B2B_0720_138</v>
      </c>
    </row>
    <row r="1237" spans="1:18" x14ac:dyDescent="0.25">
      <c r="A1237" s="7" t="s">
        <v>808</v>
      </c>
      <c r="B1237" s="7" t="s">
        <v>977</v>
      </c>
      <c r="C1237" s="7">
        <v>337446</v>
      </c>
      <c r="D1237" s="7" t="s">
        <v>811</v>
      </c>
      <c r="E1237" s="7" t="s">
        <v>1236</v>
      </c>
      <c r="F1237" s="7" t="s">
        <v>1237</v>
      </c>
      <c r="G1237" s="15" t="s">
        <v>933</v>
      </c>
      <c r="H1237" s="16">
        <v>0.12</v>
      </c>
      <c r="I1237" s="58" t="s">
        <v>1507</v>
      </c>
      <c r="J1237" s="59">
        <v>3625478.1818181816</v>
      </c>
      <c r="K1237" s="59">
        <v>0</v>
      </c>
      <c r="L1237" s="59">
        <v>0</v>
      </c>
      <c r="M1237" s="60">
        <v>5691610.9090909082</v>
      </c>
      <c r="N1237" s="60">
        <v>4366256.3636363633</v>
      </c>
      <c r="O1237" s="61">
        <f t="shared" si="57"/>
        <v>2700000</v>
      </c>
      <c r="P1237" s="60">
        <f t="shared" si="58"/>
        <v>1100000</v>
      </c>
      <c r="Q1237" t="str">
        <f t="shared" si="59"/>
        <v>Fresh 110/ 180_0.12</v>
      </c>
      <c r="R1237" t="str">
        <f>VLOOKUP(Q1237,Data!D:F,2,0)</f>
        <v>MC7PD_B2B_0720_103</v>
      </c>
    </row>
    <row r="1238" spans="1:18" x14ac:dyDescent="0.25">
      <c r="A1238" s="7" t="s">
        <v>808</v>
      </c>
      <c r="B1238" s="7" t="s">
        <v>768</v>
      </c>
      <c r="C1238" s="7">
        <v>337446</v>
      </c>
      <c r="D1238" s="7" t="s">
        <v>811</v>
      </c>
      <c r="E1238" s="7" t="s">
        <v>317</v>
      </c>
      <c r="F1238" s="7" t="s">
        <v>318</v>
      </c>
      <c r="G1238" s="7" t="s">
        <v>104</v>
      </c>
      <c r="H1238" s="19">
        <v>0.12</v>
      </c>
      <c r="I1238" s="58" t="s">
        <v>1512</v>
      </c>
      <c r="J1238" s="59">
        <v>2694545.4545454541</v>
      </c>
      <c r="K1238" s="59">
        <v>0</v>
      </c>
      <c r="L1238" s="59">
        <v>30900909.09090909</v>
      </c>
      <c r="M1238" s="60">
        <v>8912727.2727272715</v>
      </c>
      <c r="N1238" s="60">
        <v>4145454.5454545449</v>
      </c>
      <c r="O1238" s="61">
        <f t="shared" si="57"/>
        <v>9300000</v>
      </c>
      <c r="P1238" s="60">
        <f t="shared" si="58"/>
        <v>3700000</v>
      </c>
      <c r="Q1238" t="str">
        <f t="shared" si="59"/>
        <v>Cup yogurt_0.12</v>
      </c>
      <c r="R1238" t="str">
        <f>VLOOKUP(Q1238,Data!D:F,2,0)</f>
        <v>MC7PD_B2B_0720_34</v>
      </c>
    </row>
    <row r="1239" spans="1:18" x14ac:dyDescent="0.25">
      <c r="A1239" s="7" t="s">
        <v>808</v>
      </c>
      <c r="B1239" s="7" t="s">
        <v>768</v>
      </c>
      <c r="C1239" s="7">
        <v>337446</v>
      </c>
      <c r="D1239" s="7" t="s">
        <v>811</v>
      </c>
      <c r="E1239" s="7" t="s">
        <v>317</v>
      </c>
      <c r="F1239" s="7" t="s">
        <v>318</v>
      </c>
      <c r="G1239" s="7" t="s">
        <v>932</v>
      </c>
      <c r="H1239" s="19">
        <v>0.13</v>
      </c>
      <c r="I1239" s="58" t="s">
        <v>1512</v>
      </c>
      <c r="J1239" s="59">
        <v>0</v>
      </c>
      <c r="K1239" s="59">
        <v>256728.18181818179</v>
      </c>
      <c r="L1239" s="59">
        <v>0</v>
      </c>
      <c r="M1239" s="60">
        <v>0</v>
      </c>
      <c r="N1239" s="60">
        <v>0</v>
      </c>
      <c r="O1239" s="61">
        <f t="shared" si="57"/>
        <v>100000</v>
      </c>
      <c r="P1239" s="60">
        <f t="shared" si="58"/>
        <v>0</v>
      </c>
      <c r="Q1239" t="str">
        <f t="shared" si="59"/>
        <v>Fino_0.13</v>
      </c>
      <c r="R1239" t="str">
        <f>VLOOKUP(Q1239,Data!D:F,2,0)</f>
        <v>MC7PD_B2B_0720_84</v>
      </c>
    </row>
    <row r="1240" spans="1:18" x14ac:dyDescent="0.25">
      <c r="A1240" s="7" t="s">
        <v>808</v>
      </c>
      <c r="B1240" s="7" t="s">
        <v>768</v>
      </c>
      <c r="C1240" s="7">
        <v>337446</v>
      </c>
      <c r="D1240" s="7" t="s">
        <v>811</v>
      </c>
      <c r="E1240" s="7" t="s">
        <v>317</v>
      </c>
      <c r="F1240" s="7" t="s">
        <v>318</v>
      </c>
      <c r="G1240" s="7" t="s">
        <v>934</v>
      </c>
      <c r="H1240" s="19">
        <v>0.12</v>
      </c>
      <c r="I1240" s="58" t="s">
        <v>1512</v>
      </c>
      <c r="J1240" s="59">
        <v>0</v>
      </c>
      <c r="K1240" s="59">
        <v>0</v>
      </c>
      <c r="L1240" s="59">
        <v>0</v>
      </c>
      <c r="M1240" s="60">
        <v>0</v>
      </c>
      <c r="N1240" s="60">
        <v>0</v>
      </c>
      <c r="O1240" s="61">
        <f t="shared" si="57"/>
        <v>0</v>
      </c>
      <c r="P1240" s="60">
        <f t="shared" si="58"/>
        <v>0</v>
      </c>
      <c r="Q1240" t="str">
        <f t="shared" si="59"/>
        <v>Fresh 1L_0.12</v>
      </c>
      <c r="R1240" t="str">
        <f>VLOOKUP(Q1240,Data!D:F,2,0)</f>
        <v>MC7PD_B2B_0720_123</v>
      </c>
    </row>
    <row r="1241" spans="1:18" x14ac:dyDescent="0.25">
      <c r="A1241" s="7" t="s">
        <v>808</v>
      </c>
      <c r="B1241" s="7" t="s">
        <v>768</v>
      </c>
      <c r="C1241" s="7">
        <v>337446</v>
      </c>
      <c r="D1241" s="7" t="s">
        <v>811</v>
      </c>
      <c r="E1241" s="7" t="s">
        <v>317</v>
      </c>
      <c r="F1241" s="7" t="s">
        <v>318</v>
      </c>
      <c r="G1241" s="7" t="s">
        <v>105</v>
      </c>
      <c r="H1241" s="19">
        <v>0.11</v>
      </c>
      <c r="I1241" s="58" t="s">
        <v>1512</v>
      </c>
      <c r="J1241" s="59">
        <v>2269090.9090909087</v>
      </c>
      <c r="K1241" s="59">
        <v>8032581.8181818174</v>
      </c>
      <c r="L1241" s="59">
        <v>1157236.3636363635</v>
      </c>
      <c r="M1241" s="60">
        <v>2314472.7272727271</v>
      </c>
      <c r="N1241" s="60">
        <v>13308218.181818182</v>
      </c>
      <c r="O1241" s="61">
        <f t="shared" si="57"/>
        <v>5400000</v>
      </c>
      <c r="P1241" s="60">
        <f t="shared" si="58"/>
        <v>2000000</v>
      </c>
      <c r="Q1241" t="str">
        <f t="shared" si="59"/>
        <v>Hoan Hao 1L_0.11</v>
      </c>
      <c r="R1241" t="str">
        <f>VLOOKUP(Q1241,Data!D:F,2,0)</f>
        <v>MC7PD_B2B_0720_139</v>
      </c>
    </row>
    <row r="1242" spans="1:18" x14ac:dyDescent="0.25">
      <c r="A1242" s="7" t="s">
        <v>808</v>
      </c>
      <c r="B1242" s="7" t="s">
        <v>768</v>
      </c>
      <c r="C1242" s="7">
        <v>337446</v>
      </c>
      <c r="D1242" s="7" t="s">
        <v>811</v>
      </c>
      <c r="E1242" s="7" t="s">
        <v>319</v>
      </c>
      <c r="F1242" s="7" t="s">
        <v>320</v>
      </c>
      <c r="G1242" s="7" t="s">
        <v>931</v>
      </c>
      <c r="H1242" s="19">
        <v>0.09</v>
      </c>
      <c r="I1242" s="58" t="s">
        <v>1519</v>
      </c>
      <c r="J1242" s="59">
        <v>985720.90909090906</v>
      </c>
      <c r="K1242" s="59">
        <v>0</v>
      </c>
      <c r="L1242" s="59">
        <v>39645327.272727266</v>
      </c>
      <c r="M1242" s="60">
        <v>33981709.090909086</v>
      </c>
      <c r="N1242" s="60">
        <v>190297570.90909091</v>
      </c>
      <c r="O1242" s="61">
        <f t="shared" si="57"/>
        <v>53000000</v>
      </c>
      <c r="P1242" s="60">
        <f t="shared" si="58"/>
        <v>15700000</v>
      </c>
      <c r="Q1242" t="str">
        <f t="shared" si="59"/>
        <v>CK 110/ 170_0.09</v>
      </c>
      <c r="R1242" t="str">
        <f>VLOOKUP(Q1242,Data!D:F,2,0)</f>
        <v>MC7PD_B2B_0720_22</v>
      </c>
    </row>
    <row r="1243" spans="1:18" x14ac:dyDescent="0.25">
      <c r="A1243" s="7" t="s">
        <v>808</v>
      </c>
      <c r="B1243" s="7" t="s">
        <v>768</v>
      </c>
      <c r="C1243" s="7">
        <v>337446</v>
      </c>
      <c r="D1243" s="7" t="s">
        <v>811</v>
      </c>
      <c r="E1243" s="7" t="s">
        <v>319</v>
      </c>
      <c r="F1243" s="7" t="s">
        <v>320</v>
      </c>
      <c r="G1243" s="7" t="s">
        <v>932</v>
      </c>
      <c r="H1243" s="19">
        <v>0.05</v>
      </c>
      <c r="I1243" s="58" t="s">
        <v>1519</v>
      </c>
      <c r="J1243" s="59">
        <v>0</v>
      </c>
      <c r="K1243" s="59">
        <v>1283640.9090909089</v>
      </c>
      <c r="L1243" s="59">
        <v>96234542.727272719</v>
      </c>
      <c r="M1243" s="60">
        <v>15904308.18181818</v>
      </c>
      <c r="N1243" s="60">
        <v>42860762.727272727</v>
      </c>
      <c r="O1243" s="61">
        <f t="shared" si="57"/>
        <v>31300000</v>
      </c>
      <c r="P1243" s="60">
        <f t="shared" si="58"/>
        <v>5200000</v>
      </c>
      <c r="Q1243" t="str">
        <f t="shared" si="59"/>
        <v>Fino_0.05</v>
      </c>
      <c r="R1243" t="str">
        <f>VLOOKUP(Q1243,Data!D:F,2,0)</f>
        <v>MC7PD_B2B_0720_76</v>
      </c>
    </row>
    <row r="1244" spans="1:18" x14ac:dyDescent="0.25">
      <c r="A1244" s="7" t="s">
        <v>808</v>
      </c>
      <c r="B1244" s="7" t="s">
        <v>768</v>
      </c>
      <c r="C1244" s="7">
        <v>337446</v>
      </c>
      <c r="D1244" s="7" t="s">
        <v>811</v>
      </c>
      <c r="E1244" s="7" t="s">
        <v>319</v>
      </c>
      <c r="F1244" s="7" t="s">
        <v>320</v>
      </c>
      <c r="G1244" s="7" t="s">
        <v>933</v>
      </c>
      <c r="H1244" s="19">
        <v>0.09</v>
      </c>
      <c r="I1244" s="58" t="s">
        <v>1519</v>
      </c>
      <c r="J1244" s="59">
        <v>68388321.818181813</v>
      </c>
      <c r="K1244" s="59">
        <v>31187545.454545453</v>
      </c>
      <c r="L1244" s="59">
        <v>74623580.909090906</v>
      </c>
      <c r="M1244" s="60">
        <v>64875997.272727266</v>
      </c>
      <c r="N1244" s="60">
        <v>161361728.18181816</v>
      </c>
      <c r="O1244" s="61">
        <f t="shared" si="57"/>
        <v>80100000</v>
      </c>
      <c r="P1244" s="60">
        <f t="shared" si="58"/>
        <v>23800000</v>
      </c>
      <c r="Q1244" t="str">
        <f t="shared" si="59"/>
        <v>Fresh 110/ 180_0.09</v>
      </c>
      <c r="R1244" t="str">
        <f>VLOOKUP(Q1244,Data!D:F,2,0)</f>
        <v>MC7PD_B2B_0720_99</v>
      </c>
    </row>
    <row r="1245" spans="1:18" x14ac:dyDescent="0.25">
      <c r="A1245" s="7" t="s">
        <v>808</v>
      </c>
      <c r="B1245" s="7" t="s">
        <v>768</v>
      </c>
      <c r="C1245" s="7">
        <v>337446</v>
      </c>
      <c r="D1245" s="7" t="s">
        <v>811</v>
      </c>
      <c r="E1245" s="7" t="s">
        <v>319</v>
      </c>
      <c r="F1245" s="7" t="s">
        <v>320</v>
      </c>
      <c r="G1245" s="7" t="s">
        <v>934</v>
      </c>
      <c r="H1245" s="19">
        <v>0.05</v>
      </c>
      <c r="I1245" s="58" t="s">
        <v>1519</v>
      </c>
      <c r="J1245" s="59">
        <v>0</v>
      </c>
      <c r="K1245" s="59">
        <v>0</v>
      </c>
      <c r="L1245" s="59">
        <v>3313963.6363636362</v>
      </c>
      <c r="M1245" s="60">
        <v>0</v>
      </c>
      <c r="N1245" s="60">
        <v>662792.72727272718</v>
      </c>
      <c r="O1245" s="61">
        <f t="shared" si="57"/>
        <v>800000</v>
      </c>
      <c r="P1245" s="60">
        <f t="shared" si="58"/>
        <v>100000</v>
      </c>
      <c r="Q1245" t="str">
        <f t="shared" si="59"/>
        <v>Fresh 1L_0.05</v>
      </c>
      <c r="R1245" t="str">
        <f>VLOOKUP(Q1245,Data!D:F,2,0)</f>
        <v>MC7PD_B2B_0720_112</v>
      </c>
    </row>
    <row r="1246" spans="1:18" x14ac:dyDescent="0.25">
      <c r="A1246" s="7" t="s">
        <v>808</v>
      </c>
      <c r="B1246" s="7" t="s">
        <v>768</v>
      </c>
      <c r="C1246" s="7">
        <v>337446</v>
      </c>
      <c r="D1246" s="7" t="s">
        <v>811</v>
      </c>
      <c r="E1246" s="7" t="s">
        <v>319</v>
      </c>
      <c r="F1246" s="7" t="s">
        <v>320</v>
      </c>
      <c r="G1246" s="7" t="s">
        <v>106</v>
      </c>
      <c r="H1246" s="19">
        <v>0.11</v>
      </c>
      <c r="I1246" s="58" t="s">
        <v>1519</v>
      </c>
      <c r="J1246" s="59">
        <v>22235454.545454543</v>
      </c>
      <c r="K1246" s="59">
        <v>20290909.09090909</v>
      </c>
      <c r="L1246" s="59">
        <v>0</v>
      </c>
      <c r="M1246" s="60">
        <v>34494545.454545453</v>
      </c>
      <c r="N1246" s="60">
        <v>17247272.727272727</v>
      </c>
      <c r="O1246" s="61">
        <f t="shared" si="57"/>
        <v>18900000</v>
      </c>
      <c r="P1246" s="60">
        <f t="shared" si="58"/>
        <v>6900000</v>
      </c>
      <c r="Q1246" t="str">
        <f t="shared" si="59"/>
        <v>Hoan Hao Tin_0.11</v>
      </c>
      <c r="R1246" t="str">
        <f>VLOOKUP(Q1246,Data!D:F,2,0)</f>
        <v>MC7PD_B2B_0720_152</v>
      </c>
    </row>
    <row r="1247" spans="1:18" x14ac:dyDescent="0.25">
      <c r="A1247" s="7" t="s">
        <v>808</v>
      </c>
      <c r="B1247" s="7" t="s">
        <v>768</v>
      </c>
      <c r="C1247" s="7">
        <v>337446</v>
      </c>
      <c r="D1247" s="7" t="s">
        <v>811</v>
      </c>
      <c r="E1247" s="7" t="s">
        <v>319</v>
      </c>
      <c r="F1247" s="7" t="s">
        <v>320</v>
      </c>
      <c r="G1247" s="7" t="s">
        <v>113</v>
      </c>
      <c r="H1247" s="19">
        <v>0.08</v>
      </c>
      <c r="I1247" s="58" t="s">
        <v>1519</v>
      </c>
      <c r="J1247" s="59">
        <v>791386.36363636353</v>
      </c>
      <c r="K1247" s="59">
        <v>0</v>
      </c>
      <c r="L1247" s="59">
        <v>0</v>
      </c>
      <c r="M1247" s="60">
        <v>0</v>
      </c>
      <c r="N1247" s="60">
        <v>0</v>
      </c>
      <c r="O1247" s="61">
        <f t="shared" si="57"/>
        <v>200000</v>
      </c>
      <c r="P1247" s="60">
        <f t="shared" si="58"/>
        <v>100000</v>
      </c>
      <c r="Q1247" t="str">
        <f t="shared" si="59"/>
        <v>YM 110/ 170_0.08</v>
      </c>
      <c r="R1247" t="str">
        <f>VLOOKUP(Q1247,Data!D:F,2,0)</f>
        <v>MC7PD_B2B_0720_181</v>
      </c>
    </row>
    <row r="1248" spans="1:18" x14ac:dyDescent="0.25">
      <c r="A1248" s="7" t="s">
        <v>808</v>
      </c>
      <c r="B1248" s="7" t="s">
        <v>768</v>
      </c>
      <c r="C1248" s="7">
        <v>337446</v>
      </c>
      <c r="D1248" s="7" t="s">
        <v>811</v>
      </c>
      <c r="E1248" s="7" t="s">
        <v>319</v>
      </c>
      <c r="F1248" s="7" t="s">
        <v>320</v>
      </c>
      <c r="G1248" s="7" t="s">
        <v>114</v>
      </c>
      <c r="H1248" s="19">
        <v>0.11</v>
      </c>
      <c r="I1248" s="58" t="s">
        <v>1519</v>
      </c>
      <c r="J1248" s="59">
        <v>3636363.6363636362</v>
      </c>
      <c r="K1248" s="59">
        <v>0</v>
      </c>
      <c r="L1248" s="59">
        <v>7454545.4545454541</v>
      </c>
      <c r="M1248" s="60">
        <v>0</v>
      </c>
      <c r="N1248" s="60">
        <v>0</v>
      </c>
      <c r="O1248" s="61">
        <f t="shared" si="57"/>
        <v>2200000</v>
      </c>
      <c r="P1248" s="60">
        <f t="shared" si="58"/>
        <v>800000</v>
      </c>
      <c r="Q1248" t="str">
        <f t="shared" si="59"/>
        <v>YM Bottle_0.11</v>
      </c>
      <c r="R1248" t="str">
        <f>VLOOKUP(Q1248,Data!D:F,2,0)</f>
        <v>MC7PD_B2B_0720_195</v>
      </c>
    </row>
    <row r="1249" spans="1:18" x14ac:dyDescent="0.25">
      <c r="A1249" s="7" t="s">
        <v>808</v>
      </c>
      <c r="B1249" s="7" t="s">
        <v>977</v>
      </c>
      <c r="C1249" s="7">
        <v>337446</v>
      </c>
      <c r="D1249" s="7" t="s">
        <v>811</v>
      </c>
      <c r="E1249" s="7" t="s">
        <v>1238</v>
      </c>
      <c r="F1249" s="7" t="s">
        <v>1239</v>
      </c>
      <c r="G1249" s="15" t="s">
        <v>933</v>
      </c>
      <c r="H1249" s="16">
        <v>0.12</v>
      </c>
      <c r="I1249" s="58" t="s">
        <v>1431</v>
      </c>
      <c r="J1249" s="59">
        <v>90132006.36363636</v>
      </c>
      <c r="K1249" s="59">
        <v>72666980.909090906</v>
      </c>
      <c r="L1249" s="59">
        <v>276945403.63636363</v>
      </c>
      <c r="M1249" s="60">
        <v>54890079.999999993</v>
      </c>
      <c r="N1249" s="60">
        <v>210827807.27272725</v>
      </c>
      <c r="O1249" s="61">
        <f t="shared" si="57"/>
        <v>141100000</v>
      </c>
      <c r="P1249" s="60">
        <f t="shared" si="58"/>
        <v>55900000</v>
      </c>
      <c r="Q1249" t="str">
        <f t="shared" si="59"/>
        <v>Fresh 110/ 180_0.12</v>
      </c>
      <c r="R1249" t="str">
        <f>VLOOKUP(Q1249,Data!D:F,2,0)</f>
        <v>MC7PD_B2B_0720_103</v>
      </c>
    </row>
    <row r="1250" spans="1:18" x14ac:dyDescent="0.25">
      <c r="A1250" s="7" t="s">
        <v>808</v>
      </c>
      <c r="B1250" s="7" t="s">
        <v>977</v>
      </c>
      <c r="C1250" s="7">
        <v>337446</v>
      </c>
      <c r="D1250" s="7" t="s">
        <v>811</v>
      </c>
      <c r="E1250" s="7" t="s">
        <v>1240</v>
      </c>
      <c r="F1250" s="7" t="s">
        <v>1241</v>
      </c>
      <c r="G1250" s="15" t="s">
        <v>931</v>
      </c>
      <c r="H1250" s="16">
        <v>0.09</v>
      </c>
      <c r="I1250" s="58" t="s">
        <v>1657</v>
      </c>
      <c r="J1250" s="59">
        <v>141590454.54545453</v>
      </c>
      <c r="K1250" s="59">
        <v>56636181.818181813</v>
      </c>
      <c r="L1250" s="59">
        <v>338141624.5454545</v>
      </c>
      <c r="M1250" s="60">
        <v>0</v>
      </c>
      <c r="N1250" s="60">
        <v>0</v>
      </c>
      <c r="O1250" s="61">
        <f t="shared" si="57"/>
        <v>107300000</v>
      </c>
      <c r="P1250" s="60">
        <f t="shared" si="58"/>
        <v>31900000</v>
      </c>
      <c r="Q1250" t="str">
        <f t="shared" si="59"/>
        <v>CK 110/ 170_0.09</v>
      </c>
      <c r="R1250" t="str">
        <f>VLOOKUP(Q1250,Data!D:F,2,0)</f>
        <v>MC7PD_B2B_0720_22</v>
      </c>
    </row>
    <row r="1251" spans="1:18" x14ac:dyDescent="0.25">
      <c r="A1251" s="7" t="s">
        <v>808</v>
      </c>
      <c r="B1251" s="7" t="s">
        <v>977</v>
      </c>
      <c r="C1251" s="7">
        <v>337446</v>
      </c>
      <c r="D1251" s="7" t="s">
        <v>811</v>
      </c>
      <c r="E1251" s="7" t="s">
        <v>1240</v>
      </c>
      <c r="F1251" s="7" t="s">
        <v>1241</v>
      </c>
      <c r="G1251" s="15" t="s">
        <v>1042</v>
      </c>
      <c r="H1251" s="16">
        <v>0.1</v>
      </c>
      <c r="I1251" s="58" t="s">
        <v>1657</v>
      </c>
      <c r="J1251" s="59">
        <v>0</v>
      </c>
      <c r="K1251" s="59">
        <v>0</v>
      </c>
      <c r="L1251" s="59">
        <v>0</v>
      </c>
      <c r="M1251" s="60">
        <v>244339199.99999997</v>
      </c>
      <c r="N1251" s="60">
        <v>262483199.99999997</v>
      </c>
      <c r="O1251" s="61">
        <f t="shared" si="57"/>
        <v>101400000</v>
      </c>
      <c r="P1251" s="60">
        <f t="shared" si="58"/>
        <v>33500000</v>
      </c>
      <c r="Q1251" t="str">
        <f t="shared" si="59"/>
        <v>Dl Calci_0.1</v>
      </c>
      <c r="R1251" t="str">
        <f>VLOOKUP(Q1251,Data!D:F,2,0)</f>
        <v>MC7PD_B2B_0720_55</v>
      </c>
    </row>
    <row r="1252" spans="1:18" x14ac:dyDescent="0.25">
      <c r="A1252" s="7" t="s">
        <v>808</v>
      </c>
      <c r="B1252" s="7" t="s">
        <v>977</v>
      </c>
      <c r="C1252" s="7">
        <v>337446</v>
      </c>
      <c r="D1252" s="7" t="s">
        <v>811</v>
      </c>
      <c r="E1252" s="7" t="s">
        <v>1242</v>
      </c>
      <c r="F1252" s="7" t="s">
        <v>1243</v>
      </c>
      <c r="G1252" s="15" t="s">
        <v>932</v>
      </c>
      <c r="H1252" s="16">
        <v>0.1</v>
      </c>
      <c r="I1252" s="58" t="s">
        <v>1631</v>
      </c>
      <c r="J1252" s="59">
        <v>154165407.27272725</v>
      </c>
      <c r="K1252" s="59">
        <v>0</v>
      </c>
      <c r="L1252" s="59">
        <v>227512310.90909088</v>
      </c>
      <c r="M1252" s="60">
        <v>577407256.36363637</v>
      </c>
      <c r="N1252" s="60">
        <v>485081430.90909088</v>
      </c>
      <c r="O1252" s="61">
        <f t="shared" si="57"/>
        <v>288800000</v>
      </c>
      <c r="P1252" s="60">
        <f t="shared" si="58"/>
        <v>95300000</v>
      </c>
      <c r="Q1252" t="str">
        <f t="shared" si="59"/>
        <v>Fino_0.1</v>
      </c>
      <c r="R1252" t="str">
        <f>VLOOKUP(Q1252,Data!D:F,2,0)</f>
        <v>MC7PD_B2B_0720_81</v>
      </c>
    </row>
    <row r="1253" spans="1:18" x14ac:dyDescent="0.25">
      <c r="A1253" s="7" t="s">
        <v>808</v>
      </c>
      <c r="B1253" s="7" t="s">
        <v>768</v>
      </c>
      <c r="C1253" s="7">
        <v>337446</v>
      </c>
      <c r="D1253" s="7" t="s">
        <v>811</v>
      </c>
      <c r="E1253" s="7" t="s">
        <v>321</v>
      </c>
      <c r="F1253" s="7" t="s">
        <v>322</v>
      </c>
      <c r="G1253" s="7" t="s">
        <v>931</v>
      </c>
      <c r="H1253" s="19">
        <v>0.12</v>
      </c>
      <c r="I1253" s="58" t="s">
        <v>1520</v>
      </c>
      <c r="J1253" s="59">
        <v>16990854.545454543</v>
      </c>
      <c r="K1253" s="59">
        <v>28318090.909090906</v>
      </c>
      <c r="L1253" s="59">
        <v>4247713.6363636358</v>
      </c>
      <c r="M1253" s="60">
        <v>0</v>
      </c>
      <c r="N1253" s="60">
        <v>0</v>
      </c>
      <c r="O1253" s="61">
        <f t="shared" si="57"/>
        <v>9900000</v>
      </c>
      <c r="P1253" s="60">
        <f t="shared" si="58"/>
        <v>3900000</v>
      </c>
      <c r="Q1253" t="str">
        <f t="shared" si="59"/>
        <v>CK 110/ 170_0.12</v>
      </c>
      <c r="R1253" t="str">
        <f>VLOOKUP(Q1253,Data!D:F,2,0)</f>
        <v>MC7PD_B2B_0720_25</v>
      </c>
    </row>
    <row r="1254" spans="1:18" x14ac:dyDescent="0.25">
      <c r="A1254" s="7" t="s">
        <v>808</v>
      </c>
      <c r="B1254" s="7" t="s">
        <v>768</v>
      </c>
      <c r="C1254" s="7">
        <v>337446</v>
      </c>
      <c r="D1254" s="7" t="s">
        <v>811</v>
      </c>
      <c r="E1254" s="7" t="s">
        <v>321</v>
      </c>
      <c r="F1254" s="7" t="s">
        <v>322</v>
      </c>
      <c r="G1254" s="7" t="s">
        <v>104</v>
      </c>
      <c r="H1254" s="19">
        <v>0.14000000000000001</v>
      </c>
      <c r="I1254" s="58" t="s">
        <v>1520</v>
      </c>
      <c r="J1254" s="59">
        <v>0</v>
      </c>
      <c r="K1254" s="59">
        <v>0</v>
      </c>
      <c r="L1254" s="59">
        <v>6218181.8181818174</v>
      </c>
      <c r="M1254" s="60">
        <v>14509090.909090908</v>
      </c>
      <c r="N1254" s="60">
        <v>0</v>
      </c>
      <c r="O1254" s="61">
        <f t="shared" si="57"/>
        <v>4100000</v>
      </c>
      <c r="P1254" s="60">
        <f t="shared" si="58"/>
        <v>1900000</v>
      </c>
      <c r="Q1254" t="str">
        <f t="shared" si="59"/>
        <v>Cup yogurt_0.14</v>
      </c>
      <c r="R1254" t="str">
        <f>VLOOKUP(Q1254,Data!D:F,2,0)</f>
        <v>MC7PD_B2B_0720_36</v>
      </c>
    </row>
    <row r="1255" spans="1:18" x14ac:dyDescent="0.25">
      <c r="A1255" s="7" t="s">
        <v>808</v>
      </c>
      <c r="B1255" s="7" t="s">
        <v>768</v>
      </c>
      <c r="C1255" s="7">
        <v>337446</v>
      </c>
      <c r="D1255" s="7" t="s">
        <v>811</v>
      </c>
      <c r="E1255" s="7" t="s">
        <v>321</v>
      </c>
      <c r="F1255" s="7" t="s">
        <v>322</v>
      </c>
      <c r="G1255" s="7" t="s">
        <v>932</v>
      </c>
      <c r="H1255" s="19">
        <v>0.14000000000000001</v>
      </c>
      <c r="I1255" s="58" t="s">
        <v>1520</v>
      </c>
      <c r="J1255" s="59">
        <v>41076509.090909086</v>
      </c>
      <c r="K1255" s="59">
        <v>25942382.727272727</v>
      </c>
      <c r="L1255" s="59">
        <v>21295590</v>
      </c>
      <c r="M1255" s="60">
        <v>0</v>
      </c>
      <c r="N1255" s="60">
        <v>28304277.27272727</v>
      </c>
      <c r="O1255" s="61">
        <f t="shared" si="57"/>
        <v>23300000</v>
      </c>
      <c r="P1255" s="60">
        <f t="shared" si="58"/>
        <v>10800000</v>
      </c>
      <c r="Q1255" t="str">
        <f t="shared" si="59"/>
        <v>Fino_0.14</v>
      </c>
      <c r="R1255" t="str">
        <f>VLOOKUP(Q1255,Data!D:F,2,0)</f>
        <v>MC7PD_B2B_0720_86</v>
      </c>
    </row>
    <row r="1256" spans="1:18" x14ac:dyDescent="0.25">
      <c r="A1256" s="7" t="s">
        <v>808</v>
      </c>
      <c r="B1256" s="7" t="s">
        <v>768</v>
      </c>
      <c r="C1256" s="7">
        <v>337446</v>
      </c>
      <c r="D1256" s="7" t="s">
        <v>811</v>
      </c>
      <c r="E1256" s="7" t="s">
        <v>321</v>
      </c>
      <c r="F1256" s="7" t="s">
        <v>322</v>
      </c>
      <c r="G1256" s="7" t="s">
        <v>933</v>
      </c>
      <c r="H1256" s="19">
        <v>0.14000000000000001</v>
      </c>
      <c r="I1256" s="58" t="s">
        <v>1520</v>
      </c>
      <c r="J1256" s="59">
        <v>31187545.454545453</v>
      </c>
      <c r="K1256" s="59">
        <v>62375090.909090906</v>
      </c>
      <c r="L1256" s="59">
        <v>151265498.18181816</v>
      </c>
      <c r="M1256" s="60">
        <v>0</v>
      </c>
      <c r="N1256" s="60">
        <v>0</v>
      </c>
      <c r="O1256" s="61">
        <f t="shared" si="57"/>
        <v>49000000</v>
      </c>
      <c r="P1256" s="60">
        <f t="shared" si="58"/>
        <v>22600000</v>
      </c>
      <c r="Q1256" t="str">
        <f t="shared" si="59"/>
        <v>Fresh 110/ 180_0.14</v>
      </c>
      <c r="R1256" t="str">
        <f>VLOOKUP(Q1256,Data!D:F,2,0)</f>
        <v>MC7PD_B2B_0720_106</v>
      </c>
    </row>
    <row r="1257" spans="1:18" x14ac:dyDescent="0.25">
      <c r="A1257" s="7" t="s">
        <v>808</v>
      </c>
      <c r="B1257" s="7" t="s">
        <v>768</v>
      </c>
      <c r="C1257" s="7">
        <v>337446</v>
      </c>
      <c r="D1257" s="7" t="s">
        <v>811</v>
      </c>
      <c r="E1257" s="7" t="s">
        <v>321</v>
      </c>
      <c r="F1257" s="7" t="s">
        <v>322</v>
      </c>
      <c r="G1257" s="7" t="s">
        <v>110</v>
      </c>
      <c r="H1257" s="19">
        <v>0.09</v>
      </c>
      <c r="I1257" s="58" t="s">
        <v>1520</v>
      </c>
      <c r="J1257" s="59">
        <v>26618181.818181816</v>
      </c>
      <c r="K1257" s="59">
        <v>0</v>
      </c>
      <c r="L1257" s="59">
        <v>0</v>
      </c>
      <c r="M1257" s="60">
        <v>0</v>
      </c>
      <c r="N1257" s="60">
        <v>0</v>
      </c>
      <c r="O1257" s="61">
        <f t="shared" si="57"/>
        <v>5300000</v>
      </c>
      <c r="P1257" s="60">
        <f t="shared" si="58"/>
        <v>1600000</v>
      </c>
      <c r="Q1257" t="str">
        <f t="shared" si="59"/>
        <v>Ovaltine 110/ 180_0.09</v>
      </c>
      <c r="R1257" t="str">
        <f>VLOOKUP(Q1257,Data!D:F,2,0)</f>
        <v>MC7PD_B2B_0720_159</v>
      </c>
    </row>
    <row r="1258" spans="1:18" x14ac:dyDescent="0.25">
      <c r="A1258" s="7" t="s">
        <v>808</v>
      </c>
      <c r="B1258" s="7" t="s">
        <v>768</v>
      </c>
      <c r="C1258" s="7">
        <v>337446</v>
      </c>
      <c r="D1258" s="7" t="s">
        <v>811</v>
      </c>
      <c r="E1258" s="7" t="s">
        <v>321</v>
      </c>
      <c r="F1258" s="7" t="s">
        <v>322</v>
      </c>
      <c r="G1258" s="7" t="s">
        <v>113</v>
      </c>
      <c r="H1258" s="19">
        <v>0.08</v>
      </c>
      <c r="I1258" s="58" t="s">
        <v>1520</v>
      </c>
      <c r="J1258" s="59">
        <v>0</v>
      </c>
      <c r="K1258" s="59">
        <v>0</v>
      </c>
      <c r="L1258" s="59">
        <v>0</v>
      </c>
      <c r="M1258" s="60">
        <v>0</v>
      </c>
      <c r="N1258" s="60">
        <v>0</v>
      </c>
      <c r="O1258" s="61">
        <f t="shared" si="57"/>
        <v>0</v>
      </c>
      <c r="P1258" s="60">
        <f t="shared" si="58"/>
        <v>0</v>
      </c>
      <c r="Q1258" t="str">
        <f t="shared" si="59"/>
        <v>YM 110/ 170_0.08</v>
      </c>
      <c r="R1258" t="str">
        <f>VLOOKUP(Q1258,Data!D:F,2,0)</f>
        <v>MC7PD_B2B_0720_181</v>
      </c>
    </row>
    <row r="1259" spans="1:18" x14ac:dyDescent="0.25">
      <c r="A1259" s="7" t="s">
        <v>808</v>
      </c>
      <c r="B1259" s="7" t="s">
        <v>768</v>
      </c>
      <c r="C1259" s="7">
        <v>337446</v>
      </c>
      <c r="D1259" s="7" t="s">
        <v>811</v>
      </c>
      <c r="E1259" s="7" t="s">
        <v>321</v>
      </c>
      <c r="F1259" s="7" t="s">
        <v>322</v>
      </c>
      <c r="G1259" s="7" t="s">
        <v>114</v>
      </c>
      <c r="H1259" s="19">
        <v>0.11</v>
      </c>
      <c r="I1259" s="58" t="s">
        <v>1520</v>
      </c>
      <c r="J1259" s="59">
        <v>0</v>
      </c>
      <c r="K1259" s="59">
        <v>0</v>
      </c>
      <c r="L1259" s="59">
        <v>0</v>
      </c>
      <c r="M1259" s="60">
        <v>0</v>
      </c>
      <c r="N1259" s="60">
        <v>0</v>
      </c>
      <c r="O1259" s="61">
        <f t="shared" si="57"/>
        <v>0</v>
      </c>
      <c r="P1259" s="60">
        <f t="shared" si="58"/>
        <v>0</v>
      </c>
      <c r="Q1259" t="str">
        <f t="shared" si="59"/>
        <v>YM Bottle_0.11</v>
      </c>
      <c r="R1259" t="str">
        <f>VLOOKUP(Q1259,Data!D:F,2,0)</f>
        <v>MC7PD_B2B_0720_195</v>
      </c>
    </row>
    <row r="1260" spans="1:18" x14ac:dyDescent="0.25">
      <c r="A1260" s="7" t="s">
        <v>808</v>
      </c>
      <c r="B1260" s="7" t="s">
        <v>768</v>
      </c>
      <c r="C1260" s="7">
        <v>337446</v>
      </c>
      <c r="D1260" s="7" t="s">
        <v>811</v>
      </c>
      <c r="E1260" s="7" t="s">
        <v>323</v>
      </c>
      <c r="F1260" s="7" t="s">
        <v>324</v>
      </c>
      <c r="G1260" s="7" t="s">
        <v>104</v>
      </c>
      <c r="H1260" s="19">
        <v>0.14000000000000001</v>
      </c>
      <c r="I1260" s="58" t="s">
        <v>1520</v>
      </c>
      <c r="J1260" s="59">
        <v>0</v>
      </c>
      <c r="K1260" s="59">
        <v>0</v>
      </c>
      <c r="L1260" s="59">
        <v>2072727.2727272725</v>
      </c>
      <c r="M1260" s="60">
        <v>0</v>
      </c>
      <c r="N1260" s="60">
        <v>2072727.2727272725</v>
      </c>
      <c r="O1260" s="61">
        <f t="shared" si="57"/>
        <v>800000</v>
      </c>
      <c r="P1260" s="60">
        <f t="shared" si="58"/>
        <v>400000</v>
      </c>
      <c r="Q1260" t="str">
        <f t="shared" si="59"/>
        <v>Cup yogurt_0.14</v>
      </c>
      <c r="R1260" t="str">
        <f>VLOOKUP(Q1260,Data!D:F,2,0)</f>
        <v>MC7PD_B2B_0720_36</v>
      </c>
    </row>
    <row r="1261" spans="1:18" x14ac:dyDescent="0.25">
      <c r="A1261" s="7" t="s">
        <v>808</v>
      </c>
      <c r="B1261" s="7" t="s">
        <v>768</v>
      </c>
      <c r="C1261" s="7">
        <v>337446</v>
      </c>
      <c r="D1261" s="7" t="s">
        <v>811</v>
      </c>
      <c r="E1261" s="7" t="s">
        <v>323</v>
      </c>
      <c r="F1261" s="7" t="s">
        <v>324</v>
      </c>
      <c r="G1261" s="7" t="s">
        <v>108</v>
      </c>
      <c r="H1261" s="19">
        <v>0.08</v>
      </c>
      <c r="I1261" s="58" t="s">
        <v>1520</v>
      </c>
      <c r="J1261" s="59">
        <v>43165614.545454539</v>
      </c>
      <c r="K1261" s="59">
        <v>35237236.36363636</v>
      </c>
      <c r="L1261" s="59">
        <v>36999098.18181818</v>
      </c>
      <c r="M1261" s="60">
        <v>54550977.272727266</v>
      </c>
      <c r="N1261" s="60">
        <v>39123000</v>
      </c>
      <c r="O1261" s="61">
        <f t="shared" si="57"/>
        <v>41800000</v>
      </c>
      <c r="P1261" s="60">
        <f t="shared" si="58"/>
        <v>11000000</v>
      </c>
      <c r="Q1261" t="str">
        <f t="shared" si="59"/>
        <v>DL Blue_0.08</v>
      </c>
      <c r="R1261" t="str">
        <f>VLOOKUP(Q1261,Data!D:F,2,0)</f>
        <v>MC7PD_B2B_0720_44</v>
      </c>
    </row>
    <row r="1262" spans="1:18" x14ac:dyDescent="0.25">
      <c r="A1262" s="7" t="s">
        <v>808</v>
      </c>
      <c r="B1262" s="7" t="s">
        <v>768</v>
      </c>
      <c r="C1262" s="7">
        <v>337446</v>
      </c>
      <c r="D1262" s="7" t="s">
        <v>811</v>
      </c>
      <c r="E1262" s="7" t="s">
        <v>323</v>
      </c>
      <c r="F1262" s="7" t="s">
        <v>324</v>
      </c>
      <c r="G1262" s="7" t="s">
        <v>107</v>
      </c>
      <c r="H1262" s="19">
        <v>0.08</v>
      </c>
      <c r="I1262" s="58" t="s">
        <v>1520</v>
      </c>
      <c r="J1262" s="59">
        <v>0</v>
      </c>
      <c r="K1262" s="59">
        <v>0</v>
      </c>
      <c r="L1262" s="59">
        <v>0</v>
      </c>
      <c r="M1262" s="60">
        <v>0</v>
      </c>
      <c r="N1262" s="60">
        <v>0</v>
      </c>
      <c r="O1262" s="61">
        <f t="shared" si="57"/>
        <v>0</v>
      </c>
      <c r="P1262" s="60">
        <f t="shared" si="58"/>
        <v>0</v>
      </c>
      <c r="Q1262" t="str">
        <f t="shared" si="59"/>
        <v>DL Gold_0.08</v>
      </c>
      <c r="R1262" t="str">
        <f>VLOOKUP(Q1262,Data!D:F,2,0)</f>
        <v>MC7PD_B2B_0720_60</v>
      </c>
    </row>
    <row r="1263" spans="1:18" x14ac:dyDescent="0.25">
      <c r="A1263" s="7" t="s">
        <v>808</v>
      </c>
      <c r="B1263" s="7" t="s">
        <v>768</v>
      </c>
      <c r="C1263" s="7">
        <v>337446</v>
      </c>
      <c r="D1263" s="7" t="s">
        <v>811</v>
      </c>
      <c r="E1263" s="7" t="s">
        <v>323</v>
      </c>
      <c r="F1263" s="7" t="s">
        <v>324</v>
      </c>
      <c r="G1263" s="7" t="s">
        <v>314</v>
      </c>
      <c r="H1263" s="19">
        <v>0.08</v>
      </c>
      <c r="I1263" s="58" t="s">
        <v>1520</v>
      </c>
      <c r="J1263" s="59">
        <v>0</v>
      </c>
      <c r="K1263" s="59">
        <v>0</v>
      </c>
      <c r="L1263" s="59">
        <v>0</v>
      </c>
      <c r="M1263" s="60">
        <v>0</v>
      </c>
      <c r="N1263" s="7">
        <v>0</v>
      </c>
      <c r="O1263" s="61">
        <f t="shared" si="57"/>
        <v>0</v>
      </c>
      <c r="P1263" s="60">
        <f t="shared" si="58"/>
        <v>0</v>
      </c>
      <c r="Q1263" t="str">
        <f t="shared" si="59"/>
        <v>DL SCM 560g_0.08</v>
      </c>
      <c r="R1263" t="str">
        <f>VLOOKUP(Q1263,Data!D:F,2,0)</f>
        <v>MC7PD_B2B_0720_72</v>
      </c>
    </row>
    <row r="1264" spans="1:18" x14ac:dyDescent="0.25">
      <c r="A1264" s="7" t="s">
        <v>808</v>
      </c>
      <c r="B1264" s="7" t="s">
        <v>768</v>
      </c>
      <c r="C1264" s="7">
        <v>337446</v>
      </c>
      <c r="D1264" s="7" t="s">
        <v>811</v>
      </c>
      <c r="E1264" s="7" t="s">
        <v>323</v>
      </c>
      <c r="F1264" s="7" t="s">
        <v>324</v>
      </c>
      <c r="G1264" s="7" t="s">
        <v>932</v>
      </c>
      <c r="H1264" s="19">
        <v>0.06</v>
      </c>
      <c r="I1264" s="58" t="s">
        <v>1520</v>
      </c>
      <c r="J1264" s="59">
        <v>0</v>
      </c>
      <c r="K1264" s="59">
        <v>51602364.545454539</v>
      </c>
      <c r="L1264" s="59">
        <v>13478227.272727272</v>
      </c>
      <c r="M1264" s="60">
        <v>86530219.090909079</v>
      </c>
      <c r="N1264" s="60">
        <v>54182473.636363633</v>
      </c>
      <c r="O1264" s="61">
        <f t="shared" si="57"/>
        <v>41200000</v>
      </c>
      <c r="P1264" s="60">
        <f t="shared" si="58"/>
        <v>8200000</v>
      </c>
      <c r="Q1264" t="str">
        <f t="shared" si="59"/>
        <v>Fino_0.06</v>
      </c>
      <c r="R1264" t="str">
        <f>VLOOKUP(Q1264,Data!D:F,2,0)</f>
        <v>MC7PD_B2B_0720_77</v>
      </c>
    </row>
    <row r="1265" spans="1:18" x14ac:dyDescent="0.25">
      <c r="A1265" s="7" t="s">
        <v>808</v>
      </c>
      <c r="B1265" s="7" t="s">
        <v>768</v>
      </c>
      <c r="C1265" s="7">
        <v>337446</v>
      </c>
      <c r="D1265" s="7" t="s">
        <v>811</v>
      </c>
      <c r="E1265" s="7" t="s">
        <v>323</v>
      </c>
      <c r="F1265" s="7" t="s">
        <v>324</v>
      </c>
      <c r="G1265" s="7" t="s">
        <v>933</v>
      </c>
      <c r="H1265" s="19">
        <v>0.09</v>
      </c>
      <c r="I1265" s="58" t="s">
        <v>1520</v>
      </c>
      <c r="J1265" s="59">
        <v>0</v>
      </c>
      <c r="K1265" s="59">
        <v>0</v>
      </c>
      <c r="L1265" s="59">
        <v>59256336.36363636</v>
      </c>
      <c r="M1265" s="60">
        <v>1559377.2727272727</v>
      </c>
      <c r="N1265" s="60">
        <v>99800145.454545453</v>
      </c>
      <c r="O1265" s="61">
        <f t="shared" si="57"/>
        <v>32100000</v>
      </c>
      <c r="P1265" s="60">
        <f t="shared" si="58"/>
        <v>9500000</v>
      </c>
      <c r="Q1265" t="str">
        <f t="shared" si="59"/>
        <v>Fresh 110/ 180_0.09</v>
      </c>
      <c r="R1265" t="str">
        <f>VLOOKUP(Q1265,Data!D:F,2,0)</f>
        <v>MC7PD_B2B_0720_99</v>
      </c>
    </row>
    <row r="1266" spans="1:18" x14ac:dyDescent="0.25">
      <c r="A1266" s="7" t="s">
        <v>808</v>
      </c>
      <c r="B1266" s="7" t="s">
        <v>768</v>
      </c>
      <c r="C1266" s="7">
        <v>337446</v>
      </c>
      <c r="D1266" s="7" t="s">
        <v>811</v>
      </c>
      <c r="E1266" s="7" t="s">
        <v>323</v>
      </c>
      <c r="F1266" s="7" t="s">
        <v>324</v>
      </c>
      <c r="G1266" s="7" t="s">
        <v>934</v>
      </c>
      <c r="H1266" s="19">
        <v>0.05</v>
      </c>
      <c r="I1266" s="58" t="s">
        <v>1520</v>
      </c>
      <c r="J1266" s="59">
        <v>1656981.8181818181</v>
      </c>
      <c r="K1266" s="59">
        <v>30157069.09090909</v>
      </c>
      <c r="L1266" s="59">
        <v>14912836.363636363</v>
      </c>
      <c r="M1266" s="60">
        <v>13918647.272727272</v>
      </c>
      <c r="N1266" s="60">
        <v>25848916.363636363</v>
      </c>
      <c r="O1266" s="61">
        <f t="shared" si="57"/>
        <v>17300000</v>
      </c>
      <c r="P1266" s="60">
        <f t="shared" si="58"/>
        <v>2900000</v>
      </c>
      <c r="Q1266" t="str">
        <f t="shared" si="59"/>
        <v>Fresh 1L_0.05</v>
      </c>
      <c r="R1266" t="str">
        <f>VLOOKUP(Q1266,Data!D:F,2,0)</f>
        <v>MC7PD_B2B_0720_112</v>
      </c>
    </row>
    <row r="1267" spans="1:18" x14ac:dyDescent="0.25">
      <c r="A1267" s="7" t="s">
        <v>808</v>
      </c>
      <c r="B1267" s="7" t="s">
        <v>768</v>
      </c>
      <c r="C1267" s="7">
        <v>337446</v>
      </c>
      <c r="D1267" s="7" t="s">
        <v>811</v>
      </c>
      <c r="E1267" s="7" t="s">
        <v>323</v>
      </c>
      <c r="F1267" s="7" t="s">
        <v>324</v>
      </c>
      <c r="G1267" s="7" t="s">
        <v>105</v>
      </c>
      <c r="H1267" s="19">
        <v>0.12</v>
      </c>
      <c r="I1267" s="58" t="s">
        <v>1520</v>
      </c>
      <c r="J1267" s="59">
        <v>1701818.1818181816</v>
      </c>
      <c r="K1267" s="59">
        <v>0</v>
      </c>
      <c r="L1267" s="59">
        <v>12729599.999999998</v>
      </c>
      <c r="M1267" s="60">
        <v>0</v>
      </c>
      <c r="N1267" s="60">
        <v>37610181.818181813</v>
      </c>
      <c r="O1267" s="61">
        <f t="shared" si="57"/>
        <v>10400000</v>
      </c>
      <c r="P1267" s="60">
        <f t="shared" si="58"/>
        <v>4100000</v>
      </c>
      <c r="Q1267" t="str">
        <f t="shared" si="59"/>
        <v>Hoan Hao 1L_0.12</v>
      </c>
      <c r="R1267" t="str">
        <f>VLOOKUP(Q1267,Data!D:F,2,0)</f>
        <v>MC7PD_B2B_0720_140</v>
      </c>
    </row>
    <row r="1268" spans="1:18" x14ac:dyDescent="0.25">
      <c r="A1268" s="7" t="s">
        <v>808</v>
      </c>
      <c r="B1268" s="7" t="s">
        <v>768</v>
      </c>
      <c r="C1268" s="7">
        <v>337446</v>
      </c>
      <c r="D1268" s="7" t="s">
        <v>811</v>
      </c>
      <c r="E1268" s="7" t="s">
        <v>323</v>
      </c>
      <c r="F1268" s="7" t="s">
        <v>324</v>
      </c>
      <c r="G1268" s="9" t="s">
        <v>111</v>
      </c>
      <c r="H1268" s="19">
        <v>0.09</v>
      </c>
      <c r="I1268" s="58" t="s">
        <v>1520</v>
      </c>
      <c r="J1268" s="59">
        <v>0</v>
      </c>
      <c r="K1268" s="59">
        <v>0</v>
      </c>
      <c r="L1268" s="59">
        <v>0</v>
      </c>
      <c r="M1268" s="60">
        <v>0</v>
      </c>
      <c r="N1268" s="60">
        <v>0</v>
      </c>
      <c r="O1268" s="61">
        <f t="shared" si="57"/>
        <v>0</v>
      </c>
      <c r="P1268" s="60">
        <f t="shared" si="58"/>
        <v>0</v>
      </c>
      <c r="Q1268" t="str">
        <f t="shared" si="59"/>
        <v>Ovaltine 285_0.09</v>
      </c>
      <c r="R1268" t="str">
        <f>VLOOKUP(Q1268,Data!D:F,2,0)</f>
        <v>MC7PD_B2B_0720_165</v>
      </c>
    </row>
    <row r="1269" spans="1:18" x14ac:dyDescent="0.25">
      <c r="A1269" s="7" t="s">
        <v>808</v>
      </c>
      <c r="B1269" s="7" t="s">
        <v>768</v>
      </c>
      <c r="C1269" s="7">
        <v>337446</v>
      </c>
      <c r="D1269" s="7" t="s">
        <v>811</v>
      </c>
      <c r="E1269" s="7" t="s">
        <v>323</v>
      </c>
      <c r="F1269" s="7" t="s">
        <v>324</v>
      </c>
      <c r="G1269" s="7" t="s">
        <v>115</v>
      </c>
      <c r="H1269" s="19">
        <v>0.05</v>
      </c>
      <c r="I1269" s="58" t="s">
        <v>1520</v>
      </c>
      <c r="J1269" s="59">
        <v>0</v>
      </c>
      <c r="K1269" s="59">
        <v>0</v>
      </c>
      <c r="L1269" s="59">
        <v>0</v>
      </c>
      <c r="M1269" s="60">
        <v>0</v>
      </c>
      <c r="N1269" s="60">
        <v>0</v>
      </c>
      <c r="O1269" s="61">
        <f t="shared" si="57"/>
        <v>0</v>
      </c>
      <c r="P1269" s="60">
        <f t="shared" si="58"/>
        <v>0</v>
      </c>
      <c r="Q1269" t="str">
        <f t="shared" si="59"/>
        <v>Ovaltine 400_0.05</v>
      </c>
      <c r="R1269" t="str">
        <f>VLOOKUP(Q1269,Data!D:F,2,0)</f>
        <v>MC7PD_B2B_0720_168</v>
      </c>
    </row>
    <row r="1270" spans="1:18" x14ac:dyDescent="0.25">
      <c r="A1270" s="7" t="s">
        <v>808</v>
      </c>
      <c r="B1270" s="7" t="s">
        <v>977</v>
      </c>
      <c r="C1270" s="7">
        <v>337446</v>
      </c>
      <c r="D1270" s="7" t="s">
        <v>811</v>
      </c>
      <c r="E1270" s="7" t="s">
        <v>1244</v>
      </c>
      <c r="F1270" s="7" t="s">
        <v>1245</v>
      </c>
      <c r="G1270" s="15" t="s">
        <v>932</v>
      </c>
      <c r="H1270" s="16">
        <v>0.13999999999999999</v>
      </c>
      <c r="I1270" s="58" t="s">
        <v>1478</v>
      </c>
      <c r="J1270" s="59">
        <v>150555010.90909091</v>
      </c>
      <c r="K1270" s="59">
        <v>127593906.36363636</v>
      </c>
      <c r="L1270" s="59">
        <v>342869273.63636363</v>
      </c>
      <c r="M1270" s="60">
        <v>488720520.90909088</v>
      </c>
      <c r="N1270" s="60">
        <v>0</v>
      </c>
      <c r="O1270" s="61">
        <f t="shared" si="57"/>
        <v>221900000</v>
      </c>
      <c r="P1270" s="60">
        <f t="shared" si="58"/>
        <v>102500000</v>
      </c>
      <c r="Q1270" t="str">
        <f t="shared" si="59"/>
        <v>Fino_0.14</v>
      </c>
      <c r="R1270" t="str">
        <f>VLOOKUP(Q1270,Data!D:F,2,0)</f>
        <v>MC7PD_B2B_0720_86</v>
      </c>
    </row>
    <row r="1271" spans="1:18" x14ac:dyDescent="0.25">
      <c r="A1271" s="7" t="s">
        <v>808</v>
      </c>
      <c r="B1271" s="7" t="s">
        <v>977</v>
      </c>
      <c r="C1271" s="7">
        <v>337446</v>
      </c>
      <c r="D1271" s="7" t="s">
        <v>811</v>
      </c>
      <c r="E1271" s="7" t="s">
        <v>1244</v>
      </c>
      <c r="F1271" s="7" t="s">
        <v>1245</v>
      </c>
      <c r="G1271" s="15" t="s">
        <v>933</v>
      </c>
      <c r="H1271" s="16">
        <v>0.13</v>
      </c>
      <c r="I1271" s="58" t="s">
        <v>1478</v>
      </c>
      <c r="J1271" s="59">
        <v>311875454.5454545</v>
      </c>
      <c r="K1271" s="59">
        <v>636225927.27272725</v>
      </c>
      <c r="L1271" s="59">
        <v>342439249.09090906</v>
      </c>
      <c r="M1271" s="60">
        <v>136776856.36363634</v>
      </c>
      <c r="N1271" s="60">
        <v>134106445.45454544</v>
      </c>
      <c r="O1271" s="61">
        <f t="shared" si="57"/>
        <v>312300000</v>
      </c>
      <c r="P1271" s="60">
        <f t="shared" si="58"/>
        <v>134000000</v>
      </c>
      <c r="Q1271" t="str">
        <f t="shared" si="59"/>
        <v>Fresh 110/ 180_0.13</v>
      </c>
      <c r="R1271" t="str">
        <f>VLOOKUP(Q1271,Data!D:F,2,0)</f>
        <v>MC7PD_B2B_0720_104</v>
      </c>
    </row>
    <row r="1272" spans="1:18" x14ac:dyDescent="0.25">
      <c r="A1272" s="7" t="s">
        <v>808</v>
      </c>
      <c r="B1272" s="7" t="s">
        <v>977</v>
      </c>
      <c r="C1272" s="7">
        <v>337446</v>
      </c>
      <c r="D1272" s="7" t="s">
        <v>811</v>
      </c>
      <c r="E1272" s="7" t="s">
        <v>1244</v>
      </c>
      <c r="F1272" s="7" t="s">
        <v>1245</v>
      </c>
      <c r="G1272" s="15" t="s">
        <v>113</v>
      </c>
      <c r="H1272" s="16">
        <v>0.12</v>
      </c>
      <c r="I1272" s="58" t="s">
        <v>1478</v>
      </c>
      <c r="J1272" s="59">
        <v>112727272.72727272</v>
      </c>
      <c r="K1272" s="59">
        <v>358190909.09090906</v>
      </c>
      <c r="L1272" s="59">
        <v>197272727.27272725</v>
      </c>
      <c r="M1272" s="60">
        <v>0</v>
      </c>
      <c r="N1272" s="60">
        <v>0</v>
      </c>
      <c r="O1272" s="61">
        <f t="shared" ref="O1272:O1287" si="60">IFERROR(ROUND(AVERAGE(J1272:N1272),-5),0)</f>
        <v>133600000</v>
      </c>
      <c r="P1272" s="60">
        <f t="shared" ref="P1272:P1287" si="61">ROUND(H1272*O1272*3*1.1,-5)</f>
        <v>52900000</v>
      </c>
      <c r="Q1272" t="str">
        <f t="shared" si="59"/>
        <v>YM 110/ 170_0.12</v>
      </c>
      <c r="R1272" t="str">
        <f>VLOOKUP(Q1272,Data!D:F,2,0)</f>
        <v>MC7PD_B2B_0720_186</v>
      </c>
    </row>
    <row r="1273" spans="1:18" x14ac:dyDescent="0.25">
      <c r="A1273" s="7" t="s">
        <v>808</v>
      </c>
      <c r="B1273" s="7" t="s">
        <v>977</v>
      </c>
      <c r="C1273" s="7">
        <v>337447</v>
      </c>
      <c r="D1273" s="7" t="s">
        <v>1246</v>
      </c>
      <c r="E1273" s="7" t="s">
        <v>1247</v>
      </c>
      <c r="F1273" s="7" t="s">
        <v>1248</v>
      </c>
      <c r="G1273" s="15" t="s">
        <v>933</v>
      </c>
      <c r="H1273" s="16">
        <v>0.12</v>
      </c>
      <c r="I1273" s="58" t="s">
        <v>1674</v>
      </c>
      <c r="J1273" s="59">
        <v>26821289.09090909</v>
      </c>
      <c r="K1273" s="59">
        <v>71419479.090909079</v>
      </c>
      <c r="L1273" s="59">
        <v>147205214.54545453</v>
      </c>
      <c r="M1273" s="60">
        <v>28068790.909090906</v>
      </c>
      <c r="N1273" s="60">
        <v>21207530.909090906</v>
      </c>
      <c r="O1273" s="61">
        <f t="shared" si="60"/>
        <v>58900000</v>
      </c>
      <c r="P1273" s="60">
        <f t="shared" si="61"/>
        <v>23300000</v>
      </c>
      <c r="Q1273" t="str">
        <f t="shared" si="59"/>
        <v>Fresh 110/ 180_0.12</v>
      </c>
      <c r="R1273" t="str">
        <f>VLOOKUP(Q1273,Data!D:F,2,0)</f>
        <v>MC7PD_B2B_0720_103</v>
      </c>
    </row>
    <row r="1274" spans="1:18" x14ac:dyDescent="0.25">
      <c r="A1274" s="7" t="s">
        <v>808</v>
      </c>
      <c r="B1274" s="7" t="s">
        <v>977</v>
      </c>
      <c r="C1274" s="7">
        <v>337447</v>
      </c>
      <c r="D1274" s="7" t="s">
        <v>1246</v>
      </c>
      <c r="E1274" s="7" t="s">
        <v>1247</v>
      </c>
      <c r="F1274" s="7" t="s">
        <v>1248</v>
      </c>
      <c r="G1274" s="15" t="s">
        <v>110</v>
      </c>
      <c r="H1274" s="16">
        <v>0.1</v>
      </c>
      <c r="I1274" s="58" t="s">
        <v>1674</v>
      </c>
      <c r="J1274" s="59">
        <v>0</v>
      </c>
      <c r="K1274" s="59">
        <v>7453090.9090909082</v>
      </c>
      <c r="L1274" s="59">
        <v>6654545.4545454541</v>
      </c>
      <c r="M1274" s="60">
        <v>3460363.6363636362</v>
      </c>
      <c r="N1274" s="60">
        <v>2661818.1818181816</v>
      </c>
      <c r="O1274" s="61">
        <f t="shared" si="60"/>
        <v>4000000</v>
      </c>
      <c r="P1274" s="60">
        <f t="shared" si="61"/>
        <v>1300000</v>
      </c>
      <c r="Q1274" t="str">
        <f t="shared" si="59"/>
        <v>Ovaltine 110/ 180_0.1</v>
      </c>
      <c r="R1274" t="str">
        <f>VLOOKUP(Q1274,Data!D:F,2,0)</f>
        <v>MC7PD_B2B_0720_160</v>
      </c>
    </row>
    <row r="1275" spans="1:18" x14ac:dyDescent="0.25">
      <c r="A1275" s="7" t="s">
        <v>808</v>
      </c>
      <c r="B1275" s="7" t="s">
        <v>977</v>
      </c>
      <c r="C1275" s="7">
        <v>337447</v>
      </c>
      <c r="D1275" s="7" t="s">
        <v>1246</v>
      </c>
      <c r="E1275" s="7" t="s">
        <v>1247</v>
      </c>
      <c r="F1275" s="7" t="s">
        <v>1248</v>
      </c>
      <c r="G1275" s="15" t="s">
        <v>113</v>
      </c>
      <c r="H1275" s="16">
        <v>0.1</v>
      </c>
      <c r="I1275" s="58" t="s">
        <v>1674</v>
      </c>
      <c r="J1275" s="59">
        <v>47909090.909090906</v>
      </c>
      <c r="K1275" s="59">
        <v>124845454.54545453</v>
      </c>
      <c r="L1275" s="59">
        <v>75809090.909090906</v>
      </c>
      <c r="M1275" s="60">
        <v>14090909.09090909</v>
      </c>
      <c r="N1275" s="60">
        <v>17472727.27272727</v>
      </c>
      <c r="O1275" s="61">
        <f t="shared" si="60"/>
        <v>56000000</v>
      </c>
      <c r="P1275" s="60">
        <f t="shared" si="61"/>
        <v>18500000</v>
      </c>
      <c r="Q1275" t="str">
        <f t="shared" si="59"/>
        <v>YM 110/ 170_0.1</v>
      </c>
      <c r="R1275" t="str">
        <f>VLOOKUP(Q1275,Data!D:F,2,0)</f>
        <v>MC7PD_B2B_0720_184</v>
      </c>
    </row>
    <row r="1276" spans="1:18" x14ac:dyDescent="0.25">
      <c r="A1276" s="7" t="s">
        <v>808</v>
      </c>
      <c r="B1276" s="7" t="s">
        <v>977</v>
      </c>
      <c r="C1276" s="7">
        <v>337447</v>
      </c>
      <c r="D1276" s="7" t="s">
        <v>1246</v>
      </c>
      <c r="E1276" s="7" t="s">
        <v>1249</v>
      </c>
      <c r="F1276" s="7" t="s">
        <v>1250</v>
      </c>
      <c r="G1276" s="15" t="s">
        <v>932</v>
      </c>
      <c r="H1276" s="16">
        <v>0.16</v>
      </c>
      <c r="I1276" s="58" t="s">
        <v>1675</v>
      </c>
      <c r="J1276" s="59">
        <v>107825836.36363636</v>
      </c>
      <c r="K1276" s="59">
        <v>160005818.18181816</v>
      </c>
      <c r="L1276" s="59">
        <v>161952149.09090906</v>
      </c>
      <c r="M1276" s="60">
        <v>269564545.45454544</v>
      </c>
      <c r="N1276" s="60">
        <v>107825818.18181817</v>
      </c>
      <c r="O1276" s="61">
        <f t="shared" si="60"/>
        <v>161400000</v>
      </c>
      <c r="P1276" s="60">
        <f t="shared" si="61"/>
        <v>85200000</v>
      </c>
      <c r="Q1276" t="str">
        <f t="shared" si="59"/>
        <v>Fino_0.16</v>
      </c>
      <c r="R1276" t="str">
        <f>VLOOKUP(Q1276,Data!D:F,2,0)</f>
        <v>MC7PD_B2B_0720_89</v>
      </c>
    </row>
    <row r="1277" spans="1:18" x14ac:dyDescent="0.25">
      <c r="A1277" s="7" t="s">
        <v>808</v>
      </c>
      <c r="B1277" s="7" t="s">
        <v>977</v>
      </c>
      <c r="C1277" s="7">
        <v>337447</v>
      </c>
      <c r="D1277" s="7" t="s">
        <v>1246</v>
      </c>
      <c r="E1277" s="7" t="s">
        <v>1251</v>
      </c>
      <c r="F1277" s="7" t="s">
        <v>1252</v>
      </c>
      <c r="G1277" s="15" t="s">
        <v>113</v>
      </c>
      <c r="H1277" s="16">
        <v>0.12</v>
      </c>
      <c r="I1277" s="58" t="s">
        <v>1559</v>
      </c>
      <c r="J1277" s="59">
        <v>136928381.81818181</v>
      </c>
      <c r="K1277" s="59">
        <v>161716654.54545453</v>
      </c>
      <c r="L1277" s="59">
        <v>207770421.81818181</v>
      </c>
      <c r="M1277" s="60">
        <v>219536363.63636363</v>
      </c>
      <c r="N1277" s="60">
        <v>232347327.27272725</v>
      </c>
      <c r="O1277" s="61">
        <f t="shared" si="60"/>
        <v>191700000</v>
      </c>
      <c r="P1277" s="60">
        <f t="shared" si="61"/>
        <v>75900000</v>
      </c>
      <c r="Q1277" t="str">
        <f t="shared" si="59"/>
        <v>YM 110/ 170_0.12</v>
      </c>
      <c r="R1277" t="str">
        <f>VLOOKUP(Q1277,Data!D:F,2,0)</f>
        <v>MC7PD_B2B_0720_186</v>
      </c>
    </row>
    <row r="1278" spans="1:18" x14ac:dyDescent="0.25">
      <c r="A1278" s="7" t="s">
        <v>808</v>
      </c>
      <c r="B1278" s="7" t="s">
        <v>977</v>
      </c>
      <c r="C1278" s="7">
        <v>337447</v>
      </c>
      <c r="D1278" s="7" t="s">
        <v>1246</v>
      </c>
      <c r="E1278" s="7" t="s">
        <v>1253</v>
      </c>
      <c r="F1278" s="7" t="s">
        <v>1229</v>
      </c>
      <c r="G1278" s="15" t="s">
        <v>933</v>
      </c>
      <c r="H1278" s="16">
        <v>0.08</v>
      </c>
      <c r="I1278" s="58" t="s">
        <v>1487</v>
      </c>
      <c r="J1278" s="59"/>
      <c r="K1278" s="59"/>
      <c r="L1278" s="59">
        <v>34007419.090909086</v>
      </c>
      <c r="M1278" s="60">
        <v>67462557.272727266</v>
      </c>
      <c r="N1278" s="60">
        <v>30251919.09090909</v>
      </c>
      <c r="O1278" s="61">
        <f t="shared" si="60"/>
        <v>43900000</v>
      </c>
      <c r="P1278" s="60">
        <f t="shared" si="61"/>
        <v>11600000</v>
      </c>
      <c r="Q1278" t="str">
        <f t="shared" si="59"/>
        <v>Fresh 110/ 180_0.08</v>
      </c>
      <c r="R1278" t="str">
        <f>VLOOKUP(Q1278,Data!D:F,2,0)</f>
        <v>MC7PD_B2B_0720_97</v>
      </c>
    </row>
    <row r="1279" spans="1:18" x14ac:dyDescent="0.25">
      <c r="A1279" s="7" t="s">
        <v>808</v>
      </c>
      <c r="B1279" s="7" t="s">
        <v>768</v>
      </c>
      <c r="C1279" s="7">
        <v>337459</v>
      </c>
      <c r="D1279" s="7" t="s">
        <v>821</v>
      </c>
      <c r="E1279" s="7" t="s">
        <v>288</v>
      </c>
      <c r="F1279" s="7" t="s">
        <v>289</v>
      </c>
      <c r="G1279" s="7" t="s">
        <v>932</v>
      </c>
      <c r="H1279" s="19">
        <v>0.13</v>
      </c>
      <c r="I1279" s="58" t="s">
        <v>1521</v>
      </c>
      <c r="J1279" s="59">
        <v>0</v>
      </c>
      <c r="K1279" s="59">
        <v>0</v>
      </c>
      <c r="L1279" s="59">
        <v>0</v>
      </c>
      <c r="M1279" s="60">
        <v>269585.45454545453</v>
      </c>
      <c r="N1279" s="60">
        <v>0</v>
      </c>
      <c r="O1279" s="61">
        <f t="shared" si="60"/>
        <v>100000</v>
      </c>
      <c r="P1279" s="60">
        <f t="shared" si="61"/>
        <v>0</v>
      </c>
      <c r="Q1279" t="str">
        <f t="shared" si="59"/>
        <v>Fino_0.13</v>
      </c>
      <c r="R1279" t="str">
        <f>VLOOKUP(Q1279,Data!D:F,2,0)</f>
        <v>MC7PD_B2B_0720_84</v>
      </c>
    </row>
    <row r="1280" spans="1:18" x14ac:dyDescent="0.25">
      <c r="A1280" s="7" t="s">
        <v>808</v>
      </c>
      <c r="B1280" s="7" t="s">
        <v>768</v>
      </c>
      <c r="C1280" s="7">
        <v>337459</v>
      </c>
      <c r="D1280" s="7" t="s">
        <v>821</v>
      </c>
      <c r="E1280" s="7" t="s">
        <v>288</v>
      </c>
      <c r="F1280" s="7" t="s">
        <v>289</v>
      </c>
      <c r="G1280" s="7" t="s">
        <v>105</v>
      </c>
      <c r="H1280" s="19">
        <v>0.1</v>
      </c>
      <c r="I1280" s="58" t="s">
        <v>1521</v>
      </c>
      <c r="J1280" s="59">
        <v>5672727.2727272725</v>
      </c>
      <c r="K1280" s="59">
        <v>29157818.18181818</v>
      </c>
      <c r="L1280" s="59">
        <v>32402618.18181818</v>
      </c>
      <c r="M1280" s="60">
        <v>0</v>
      </c>
      <c r="N1280" s="60">
        <v>2893090.9090909087</v>
      </c>
      <c r="O1280" s="61">
        <f t="shared" si="60"/>
        <v>14000000</v>
      </c>
      <c r="P1280" s="60">
        <f t="shared" si="61"/>
        <v>4600000</v>
      </c>
      <c r="Q1280" t="str">
        <f t="shared" si="59"/>
        <v>Hoan Hao 1L_0.1</v>
      </c>
      <c r="R1280" t="str">
        <f>VLOOKUP(Q1280,Data!D:F,2,0)</f>
        <v>MC7PD_B2B_0720_138</v>
      </c>
    </row>
    <row r="1281" spans="1:18" x14ac:dyDescent="0.25">
      <c r="A1281" s="7" t="s">
        <v>808</v>
      </c>
      <c r="B1281" s="7" t="s">
        <v>768</v>
      </c>
      <c r="C1281" s="7">
        <v>337459</v>
      </c>
      <c r="D1281" s="7" t="s">
        <v>821</v>
      </c>
      <c r="E1281" s="7" t="s">
        <v>290</v>
      </c>
      <c r="F1281" s="7" t="s">
        <v>291</v>
      </c>
      <c r="G1281" s="7" t="s">
        <v>104</v>
      </c>
      <c r="H1281" s="19">
        <v>0.12</v>
      </c>
      <c r="I1281" s="58" t="s">
        <v>1410</v>
      </c>
      <c r="J1281" s="59">
        <v>67570909.090909079</v>
      </c>
      <c r="K1281" s="59">
        <v>18654545.454545453</v>
      </c>
      <c r="L1281" s="59">
        <v>10363636.363636363</v>
      </c>
      <c r="M1281" s="60">
        <v>621818.18181818177</v>
      </c>
      <c r="N1281" s="60">
        <v>12850909.09090909</v>
      </c>
      <c r="O1281" s="61">
        <f t="shared" si="60"/>
        <v>22000000</v>
      </c>
      <c r="P1281" s="60">
        <f t="shared" si="61"/>
        <v>8700000</v>
      </c>
      <c r="Q1281" t="str">
        <f t="shared" si="59"/>
        <v>Cup yogurt_0.12</v>
      </c>
      <c r="R1281" t="str">
        <f>VLOOKUP(Q1281,Data!D:F,2,0)</f>
        <v>MC7PD_B2B_0720_34</v>
      </c>
    </row>
    <row r="1282" spans="1:18" x14ac:dyDescent="0.25">
      <c r="A1282" s="7" t="s">
        <v>808</v>
      </c>
      <c r="B1282" s="7" t="s">
        <v>768</v>
      </c>
      <c r="C1282" s="7">
        <v>337459</v>
      </c>
      <c r="D1282" s="7" t="s">
        <v>821</v>
      </c>
      <c r="E1282" s="7" t="s">
        <v>290</v>
      </c>
      <c r="F1282" s="7" t="s">
        <v>291</v>
      </c>
      <c r="G1282" s="7" t="s">
        <v>932</v>
      </c>
      <c r="H1282" s="19">
        <v>0.13</v>
      </c>
      <c r="I1282" s="58" t="s">
        <v>1410</v>
      </c>
      <c r="J1282" s="59">
        <v>0</v>
      </c>
      <c r="K1282" s="59">
        <v>0</v>
      </c>
      <c r="L1282" s="59">
        <v>0</v>
      </c>
      <c r="M1282" s="60">
        <v>0</v>
      </c>
      <c r="N1282" s="60">
        <v>0</v>
      </c>
      <c r="O1282" s="61">
        <f t="shared" si="60"/>
        <v>0</v>
      </c>
      <c r="P1282" s="60">
        <f t="shared" si="61"/>
        <v>0</v>
      </c>
      <c r="Q1282" t="str">
        <f t="shared" si="59"/>
        <v>Fino_0.13</v>
      </c>
      <c r="R1282" t="str">
        <f>VLOOKUP(Q1282,Data!D:F,2,0)</f>
        <v>MC7PD_B2B_0720_84</v>
      </c>
    </row>
    <row r="1283" spans="1:18" x14ac:dyDescent="0.25">
      <c r="A1283" s="7" t="s">
        <v>808</v>
      </c>
      <c r="B1283" s="7" t="s">
        <v>768</v>
      </c>
      <c r="C1283" s="7">
        <v>337459</v>
      </c>
      <c r="D1283" s="7" t="s">
        <v>821</v>
      </c>
      <c r="E1283" s="7" t="s">
        <v>290</v>
      </c>
      <c r="F1283" s="7" t="s">
        <v>291</v>
      </c>
      <c r="G1283" s="7" t="s">
        <v>106</v>
      </c>
      <c r="H1283" s="19">
        <v>0.09</v>
      </c>
      <c r="I1283" s="58" t="s">
        <v>1410</v>
      </c>
      <c r="J1283" s="59">
        <v>0</v>
      </c>
      <c r="K1283" s="59">
        <v>0</v>
      </c>
      <c r="L1283" s="59">
        <v>0</v>
      </c>
      <c r="M1283" s="60">
        <v>0</v>
      </c>
      <c r="N1283" s="60">
        <v>0</v>
      </c>
      <c r="O1283" s="61">
        <f t="shared" si="60"/>
        <v>0</v>
      </c>
      <c r="P1283" s="60">
        <f t="shared" si="61"/>
        <v>0</v>
      </c>
      <c r="Q1283" t="str">
        <f t="shared" ref="Q1283:Q1346" si="62">G1283&amp;"_"&amp;H1283</f>
        <v>Hoan Hao Tin_0.09</v>
      </c>
      <c r="R1283" t="str">
        <f>VLOOKUP(Q1283,Data!D:F,2,0)</f>
        <v>MC7PD_B2B_0720_150</v>
      </c>
    </row>
    <row r="1284" spans="1:18" x14ac:dyDescent="0.25">
      <c r="A1284" s="7" t="s">
        <v>808</v>
      </c>
      <c r="B1284" s="7" t="s">
        <v>768</v>
      </c>
      <c r="C1284" s="7">
        <v>338061</v>
      </c>
      <c r="D1284" s="7" t="s">
        <v>818</v>
      </c>
      <c r="E1284" s="7" t="s">
        <v>325</v>
      </c>
      <c r="F1284" s="7" t="s">
        <v>326</v>
      </c>
      <c r="G1284" s="7" t="s">
        <v>931</v>
      </c>
      <c r="H1284" s="19">
        <v>0.14000000000000001</v>
      </c>
      <c r="I1284" s="58" t="s">
        <v>1522</v>
      </c>
      <c r="J1284" s="59">
        <v>11327236.363636363</v>
      </c>
      <c r="K1284" s="59">
        <v>0</v>
      </c>
      <c r="L1284" s="59">
        <v>14159045.454545453</v>
      </c>
      <c r="M1284" s="60">
        <v>0</v>
      </c>
      <c r="N1284" s="60">
        <v>98395977.272727266</v>
      </c>
      <c r="O1284" s="61">
        <f t="shared" si="60"/>
        <v>24800000</v>
      </c>
      <c r="P1284" s="60">
        <f t="shared" si="61"/>
        <v>11500000</v>
      </c>
      <c r="Q1284" t="str">
        <f t="shared" si="62"/>
        <v>CK 110/ 170_0.14</v>
      </c>
      <c r="R1284" t="str">
        <f>VLOOKUP(Q1284,Data!D:F,2,0)</f>
        <v>MC7PD_B2B_0720_27</v>
      </c>
    </row>
    <row r="1285" spans="1:18" x14ac:dyDescent="0.25">
      <c r="A1285" s="7" t="s">
        <v>808</v>
      </c>
      <c r="B1285" s="7" t="s">
        <v>768</v>
      </c>
      <c r="C1285" s="7">
        <v>338061</v>
      </c>
      <c r="D1285" s="7" t="s">
        <v>818</v>
      </c>
      <c r="E1285" s="7" t="s">
        <v>325</v>
      </c>
      <c r="F1285" s="7" t="s">
        <v>326</v>
      </c>
      <c r="G1285" s="7" t="s">
        <v>932</v>
      </c>
      <c r="H1285" s="19">
        <v>0.14000000000000001</v>
      </c>
      <c r="I1285" s="58" t="s">
        <v>1522</v>
      </c>
      <c r="J1285" s="59">
        <v>89854863.636363626</v>
      </c>
      <c r="K1285" s="59">
        <v>77018454.545454532</v>
      </c>
      <c r="L1285" s="59">
        <v>80869363.636363626</v>
      </c>
      <c r="M1285" s="60">
        <v>16173872.727272727</v>
      </c>
      <c r="N1285" s="60">
        <v>36660778.18181818</v>
      </c>
      <c r="O1285" s="61">
        <f t="shared" si="60"/>
        <v>60100000</v>
      </c>
      <c r="P1285" s="60">
        <f t="shared" si="61"/>
        <v>27800000</v>
      </c>
      <c r="Q1285" t="str">
        <f t="shared" si="62"/>
        <v>Fino_0.14</v>
      </c>
      <c r="R1285" t="str">
        <f>VLOOKUP(Q1285,Data!D:F,2,0)</f>
        <v>MC7PD_B2B_0720_86</v>
      </c>
    </row>
    <row r="1286" spans="1:18" x14ac:dyDescent="0.25">
      <c r="A1286" s="7" t="s">
        <v>808</v>
      </c>
      <c r="B1286" s="7" t="s">
        <v>768</v>
      </c>
      <c r="C1286" s="7">
        <v>338061</v>
      </c>
      <c r="D1286" s="7" t="s">
        <v>818</v>
      </c>
      <c r="E1286" s="7" t="s">
        <v>325</v>
      </c>
      <c r="F1286" s="7" t="s">
        <v>326</v>
      </c>
      <c r="G1286" s="7" t="s">
        <v>933</v>
      </c>
      <c r="H1286" s="19">
        <v>0.14000000000000001</v>
      </c>
      <c r="I1286" s="58" t="s">
        <v>1522</v>
      </c>
      <c r="J1286" s="59">
        <v>0</v>
      </c>
      <c r="K1286" s="59">
        <v>61264583.636363633</v>
      </c>
      <c r="L1286" s="59">
        <v>81941090.909090906</v>
      </c>
      <c r="M1286" s="60">
        <v>23420172.727272727</v>
      </c>
      <c r="N1286" s="60">
        <v>35052169.090909086</v>
      </c>
      <c r="O1286" s="61">
        <f t="shared" si="60"/>
        <v>40300000</v>
      </c>
      <c r="P1286" s="60">
        <f t="shared" si="61"/>
        <v>18600000</v>
      </c>
      <c r="Q1286" t="str">
        <f t="shared" si="62"/>
        <v>Fresh 110/ 180_0.14</v>
      </c>
      <c r="R1286" t="str">
        <f>VLOOKUP(Q1286,Data!D:F,2,0)</f>
        <v>MC7PD_B2B_0720_106</v>
      </c>
    </row>
    <row r="1287" spans="1:18" x14ac:dyDescent="0.25">
      <c r="A1287" s="7" t="s">
        <v>808</v>
      </c>
      <c r="B1287" s="7" t="s">
        <v>768</v>
      </c>
      <c r="C1287" s="7">
        <v>338061</v>
      </c>
      <c r="D1287" s="7" t="s">
        <v>818</v>
      </c>
      <c r="E1287" s="7" t="s">
        <v>325</v>
      </c>
      <c r="F1287" s="7" t="s">
        <v>326</v>
      </c>
      <c r="G1287" s="7" t="s">
        <v>113</v>
      </c>
      <c r="H1287" s="19">
        <v>0.08</v>
      </c>
      <c r="I1287" s="58" t="s">
        <v>1522</v>
      </c>
      <c r="J1287" s="59">
        <v>1972727.2727272725</v>
      </c>
      <c r="K1287" s="59">
        <v>8454545.4545454532</v>
      </c>
      <c r="L1287" s="59">
        <v>0</v>
      </c>
      <c r="M1287" s="60">
        <v>0</v>
      </c>
      <c r="N1287" s="60">
        <v>0</v>
      </c>
      <c r="O1287" s="61">
        <f t="shared" si="60"/>
        <v>2100000</v>
      </c>
      <c r="P1287" s="60">
        <f t="shared" si="61"/>
        <v>600000</v>
      </c>
      <c r="Q1287" t="str">
        <f t="shared" si="62"/>
        <v>YM 110/ 170_0.08</v>
      </c>
      <c r="R1287" t="str">
        <f>VLOOKUP(Q1287,Data!D:F,2,0)</f>
        <v>MC7PD_B2B_0720_181</v>
      </c>
    </row>
    <row r="1288" spans="1:18" x14ac:dyDescent="0.25">
      <c r="A1288" s="7" t="s">
        <v>835</v>
      </c>
      <c r="B1288" s="7" t="s">
        <v>768</v>
      </c>
      <c r="C1288" s="7">
        <v>186715</v>
      </c>
      <c r="D1288" s="7" t="s">
        <v>331</v>
      </c>
      <c r="E1288" s="7" t="s">
        <v>329</v>
      </c>
      <c r="F1288" s="7" t="s">
        <v>330</v>
      </c>
      <c r="G1288" s="7" t="s">
        <v>107</v>
      </c>
      <c r="H1288" s="19">
        <v>0.08</v>
      </c>
      <c r="I1288" s="58" t="s">
        <v>1579</v>
      </c>
      <c r="J1288" s="59">
        <v>0</v>
      </c>
      <c r="K1288" s="59">
        <v>2211318.1818181816</v>
      </c>
      <c r="L1288" s="59">
        <v>3316977.2727272725</v>
      </c>
      <c r="M1288" s="60">
        <v>0</v>
      </c>
      <c r="N1288" s="60">
        <v>2296000</v>
      </c>
      <c r="O1288" s="61">
        <f t="shared" ref="O1288:O1348" si="63">IFERROR(ROUND(AVERAGE(J1288:N1288),-5),0)</f>
        <v>1600000</v>
      </c>
      <c r="P1288" s="60">
        <f t="shared" ref="P1288:P1348" si="64">ROUND(H1288*O1288*3*1.1,-5)</f>
        <v>400000</v>
      </c>
      <c r="Q1288" t="str">
        <f t="shared" si="62"/>
        <v>DL Gold_0.08</v>
      </c>
      <c r="R1288" t="str">
        <f>VLOOKUP(Q1288,Data!D:F,2,0)</f>
        <v>MC7PD_B2B_0720_60</v>
      </c>
    </row>
    <row r="1289" spans="1:18" x14ac:dyDescent="0.25">
      <c r="A1289" s="7" t="s">
        <v>835</v>
      </c>
      <c r="B1289" s="7" t="s">
        <v>768</v>
      </c>
      <c r="C1289" s="7">
        <v>186715</v>
      </c>
      <c r="D1289" s="7" t="s">
        <v>331</v>
      </c>
      <c r="E1289" s="7" t="s">
        <v>329</v>
      </c>
      <c r="F1289" s="7" t="s">
        <v>330</v>
      </c>
      <c r="G1289" s="7" t="s">
        <v>106</v>
      </c>
      <c r="H1289" s="19">
        <v>7.0000000000000007E-2</v>
      </c>
      <c r="I1289" s="58" t="s">
        <v>1579</v>
      </c>
      <c r="J1289" s="59">
        <v>0</v>
      </c>
      <c r="K1289" s="59">
        <v>338181.81818181818</v>
      </c>
      <c r="L1289" s="59">
        <v>0</v>
      </c>
      <c r="M1289" s="60">
        <v>0</v>
      </c>
      <c r="N1289" s="60">
        <v>689890.90909090906</v>
      </c>
      <c r="O1289" s="61">
        <f t="shared" si="63"/>
        <v>200000</v>
      </c>
      <c r="P1289" s="60">
        <f t="shared" si="64"/>
        <v>0</v>
      </c>
      <c r="Q1289" t="str">
        <f t="shared" si="62"/>
        <v>Hoan Hao Tin_0.07</v>
      </c>
      <c r="R1289" t="str">
        <f>VLOOKUP(Q1289,Data!D:F,2,0)</f>
        <v>MC7PD_B2B_0720_148</v>
      </c>
    </row>
    <row r="1290" spans="1:18" x14ac:dyDescent="0.25">
      <c r="A1290" s="7" t="s">
        <v>835</v>
      </c>
      <c r="B1290" s="7" t="s">
        <v>768</v>
      </c>
      <c r="C1290" s="7">
        <v>186715</v>
      </c>
      <c r="D1290" s="7" t="s">
        <v>331</v>
      </c>
      <c r="E1290" s="7" t="s">
        <v>329</v>
      </c>
      <c r="F1290" s="7" t="s">
        <v>330</v>
      </c>
      <c r="G1290" s="7" t="s">
        <v>112</v>
      </c>
      <c r="H1290" s="19">
        <v>0.04</v>
      </c>
      <c r="I1290" s="58" t="s">
        <v>1579</v>
      </c>
      <c r="J1290" s="59">
        <v>0</v>
      </c>
      <c r="K1290" s="59">
        <v>0</v>
      </c>
      <c r="L1290" s="59">
        <v>0</v>
      </c>
      <c r="M1290" s="60">
        <v>0</v>
      </c>
      <c r="N1290" s="60">
        <v>0</v>
      </c>
      <c r="O1290" s="61">
        <f t="shared" si="63"/>
        <v>0</v>
      </c>
      <c r="P1290" s="60">
        <f t="shared" si="64"/>
        <v>0</v>
      </c>
      <c r="Q1290" t="str">
        <f t="shared" si="62"/>
        <v>Truong Sinh_0.04</v>
      </c>
      <c r="R1290" t="str">
        <f>VLOOKUP(Q1290,Data!D:F,2,0)</f>
        <v>MC7PD_B2B_0720_173</v>
      </c>
    </row>
    <row r="1291" spans="1:18" x14ac:dyDescent="0.25">
      <c r="A1291" s="7" t="s">
        <v>835</v>
      </c>
      <c r="B1291" s="7" t="s">
        <v>768</v>
      </c>
      <c r="C1291" s="7">
        <v>186715</v>
      </c>
      <c r="D1291" s="7" t="s">
        <v>331</v>
      </c>
      <c r="E1291" s="7" t="s">
        <v>332</v>
      </c>
      <c r="F1291" s="7" t="s">
        <v>333</v>
      </c>
      <c r="G1291" s="7" t="s">
        <v>932</v>
      </c>
      <c r="H1291" s="19">
        <v>0.1</v>
      </c>
      <c r="I1291" s="58" t="s">
        <v>1579</v>
      </c>
      <c r="J1291" s="59">
        <v>2824010</v>
      </c>
      <c r="K1291" s="59">
        <v>4377215.4545454541</v>
      </c>
      <c r="L1291" s="59">
        <v>15365179.09090909</v>
      </c>
      <c r="M1291" s="60">
        <v>269564.54545454541</v>
      </c>
      <c r="N1291" s="60">
        <v>679538.18181818177</v>
      </c>
      <c r="O1291" s="61">
        <f t="shared" si="63"/>
        <v>4700000</v>
      </c>
      <c r="P1291" s="60">
        <f t="shared" si="64"/>
        <v>1600000</v>
      </c>
      <c r="Q1291" t="str">
        <f t="shared" si="62"/>
        <v>Fino_0.1</v>
      </c>
      <c r="R1291" t="str">
        <f>VLOOKUP(Q1291,Data!D:F,2,0)</f>
        <v>MC7PD_B2B_0720_81</v>
      </c>
    </row>
    <row r="1292" spans="1:18" x14ac:dyDescent="0.25">
      <c r="A1292" s="7" t="s">
        <v>835</v>
      </c>
      <c r="B1292" s="7" t="s">
        <v>768</v>
      </c>
      <c r="C1292" s="7">
        <v>186715</v>
      </c>
      <c r="D1292" s="7" t="s">
        <v>331</v>
      </c>
      <c r="E1292" s="7" t="s">
        <v>334</v>
      </c>
      <c r="F1292" s="7" t="s">
        <v>335</v>
      </c>
      <c r="G1292" s="7" t="s">
        <v>105</v>
      </c>
      <c r="H1292" s="19">
        <v>0.11</v>
      </c>
      <c r="I1292" s="58" t="s">
        <v>1580</v>
      </c>
      <c r="J1292" s="59">
        <v>94545.454545454544</v>
      </c>
      <c r="K1292" s="59">
        <v>11572363.636363635</v>
      </c>
      <c r="L1292" s="59">
        <v>0</v>
      </c>
      <c r="M1292" s="60">
        <v>0</v>
      </c>
      <c r="N1292" s="60">
        <v>11572363.636363635</v>
      </c>
      <c r="O1292" s="61">
        <f t="shared" si="63"/>
        <v>4600000</v>
      </c>
      <c r="P1292" s="60">
        <f t="shared" si="64"/>
        <v>1700000</v>
      </c>
      <c r="Q1292" t="str">
        <f t="shared" si="62"/>
        <v>Hoan Hao 1L_0.11</v>
      </c>
      <c r="R1292" t="str">
        <f>VLOOKUP(Q1292,Data!D:F,2,0)</f>
        <v>MC7PD_B2B_0720_139</v>
      </c>
    </row>
    <row r="1293" spans="1:18" x14ac:dyDescent="0.25">
      <c r="A1293" s="7" t="s">
        <v>835</v>
      </c>
      <c r="B1293" s="7" t="s">
        <v>768</v>
      </c>
      <c r="C1293" s="7">
        <v>186715</v>
      </c>
      <c r="D1293" s="7" t="s">
        <v>331</v>
      </c>
      <c r="E1293" s="7" t="s">
        <v>334</v>
      </c>
      <c r="F1293" s="7" t="s">
        <v>335</v>
      </c>
      <c r="G1293" s="7" t="s">
        <v>106</v>
      </c>
      <c r="H1293" s="19">
        <v>7.0000000000000007E-2</v>
      </c>
      <c r="I1293" s="58" t="s">
        <v>1580</v>
      </c>
      <c r="J1293" s="59">
        <v>0</v>
      </c>
      <c r="K1293" s="59">
        <v>689890.90909090906</v>
      </c>
      <c r="L1293" s="59">
        <v>0</v>
      </c>
      <c r="M1293" s="60">
        <v>0</v>
      </c>
      <c r="N1293" s="60">
        <v>689890.90909090906</v>
      </c>
      <c r="O1293" s="61">
        <f t="shared" si="63"/>
        <v>300000</v>
      </c>
      <c r="P1293" s="60">
        <f t="shared" si="64"/>
        <v>100000</v>
      </c>
      <c r="Q1293" t="str">
        <f t="shared" si="62"/>
        <v>Hoan Hao Tin_0.07</v>
      </c>
      <c r="R1293" t="str">
        <f>VLOOKUP(Q1293,Data!D:F,2,0)</f>
        <v>MC7PD_B2B_0720_148</v>
      </c>
    </row>
    <row r="1294" spans="1:18" x14ac:dyDescent="0.25">
      <c r="A1294" s="7" t="s">
        <v>835</v>
      </c>
      <c r="B1294" s="7" t="s">
        <v>768</v>
      </c>
      <c r="C1294" s="7">
        <v>186715</v>
      </c>
      <c r="D1294" s="7" t="s">
        <v>331</v>
      </c>
      <c r="E1294" s="7" t="s">
        <v>336</v>
      </c>
      <c r="F1294" s="7" t="s">
        <v>337</v>
      </c>
      <c r="G1294" s="7" t="s">
        <v>106</v>
      </c>
      <c r="H1294" s="19">
        <v>7.0000000000000007E-2</v>
      </c>
      <c r="I1294" s="58" t="s">
        <v>1579</v>
      </c>
      <c r="J1294" s="59">
        <v>676363.63636363635</v>
      </c>
      <c r="K1294" s="59">
        <v>5410909.0909090908</v>
      </c>
      <c r="L1294" s="59">
        <v>0</v>
      </c>
      <c r="M1294" s="60">
        <v>689890.90909090906</v>
      </c>
      <c r="N1294" s="60">
        <v>2759563.6363636362</v>
      </c>
      <c r="O1294" s="61">
        <f t="shared" si="63"/>
        <v>1900000</v>
      </c>
      <c r="P1294" s="60">
        <f t="shared" si="64"/>
        <v>400000</v>
      </c>
      <c r="Q1294" t="str">
        <f t="shared" si="62"/>
        <v>Hoan Hao Tin_0.07</v>
      </c>
      <c r="R1294" t="str">
        <f>VLOOKUP(Q1294,Data!D:F,2,0)</f>
        <v>MC7PD_B2B_0720_148</v>
      </c>
    </row>
    <row r="1295" spans="1:18" x14ac:dyDescent="0.25">
      <c r="A1295" s="7" t="s">
        <v>835</v>
      </c>
      <c r="B1295" s="7" t="s">
        <v>768</v>
      </c>
      <c r="C1295" s="7">
        <v>186715</v>
      </c>
      <c r="D1295" s="7" t="s">
        <v>331</v>
      </c>
      <c r="E1295" s="7" t="s">
        <v>338</v>
      </c>
      <c r="F1295" s="7" t="s">
        <v>339</v>
      </c>
      <c r="G1295" s="7" t="s">
        <v>104</v>
      </c>
      <c r="H1295" s="19">
        <v>0.1</v>
      </c>
      <c r="I1295" s="58" t="s">
        <v>1433</v>
      </c>
      <c r="J1295" s="59">
        <v>0</v>
      </c>
      <c r="K1295" s="59">
        <v>1036363.6363636362</v>
      </c>
      <c r="L1295" s="59">
        <v>0</v>
      </c>
      <c r="M1295" s="60">
        <v>0</v>
      </c>
      <c r="N1295" s="60">
        <v>0</v>
      </c>
      <c r="O1295" s="61">
        <f t="shared" si="63"/>
        <v>200000</v>
      </c>
      <c r="P1295" s="60">
        <f t="shared" si="64"/>
        <v>100000</v>
      </c>
      <c r="Q1295" t="str">
        <f t="shared" si="62"/>
        <v>Cup yogurt_0.1</v>
      </c>
      <c r="R1295" t="str">
        <f>VLOOKUP(Q1295,Data!D:F,2,0)</f>
        <v>MC7PD_B2B_0720_33</v>
      </c>
    </row>
    <row r="1296" spans="1:18" x14ac:dyDescent="0.25">
      <c r="A1296" s="7" t="s">
        <v>835</v>
      </c>
      <c r="B1296" s="7" t="s">
        <v>768</v>
      </c>
      <c r="C1296" s="7">
        <v>186715</v>
      </c>
      <c r="D1296" s="7" t="s">
        <v>331</v>
      </c>
      <c r="E1296" s="7" t="s">
        <v>338</v>
      </c>
      <c r="F1296" s="7" t="s">
        <v>339</v>
      </c>
      <c r="G1296" s="7" t="s">
        <v>107</v>
      </c>
      <c r="H1296" s="13">
        <v>0.08</v>
      </c>
      <c r="I1296" s="8"/>
      <c r="J1296" s="8"/>
      <c r="K1296" s="8"/>
      <c r="L1296" s="60"/>
      <c r="M1296" s="60"/>
      <c r="N1296" s="7"/>
      <c r="O1296" s="61">
        <f t="shared" si="63"/>
        <v>0</v>
      </c>
      <c r="P1296" s="60">
        <f t="shared" si="64"/>
        <v>0</v>
      </c>
      <c r="Q1296" t="str">
        <f t="shared" si="62"/>
        <v>DL Gold_0.08</v>
      </c>
      <c r="R1296" t="str">
        <f>VLOOKUP(Q1296,Data!D:F,2,0)</f>
        <v>MC7PD_B2B_0720_60</v>
      </c>
    </row>
    <row r="1297" spans="1:18" x14ac:dyDescent="0.25">
      <c r="A1297" s="7" t="s">
        <v>835</v>
      </c>
      <c r="B1297" s="7" t="s">
        <v>768</v>
      </c>
      <c r="C1297" s="7">
        <v>186715</v>
      </c>
      <c r="D1297" s="7" t="s">
        <v>331</v>
      </c>
      <c r="E1297" s="7" t="s">
        <v>338</v>
      </c>
      <c r="F1297" s="7" t="s">
        <v>339</v>
      </c>
      <c r="G1297" s="7" t="s">
        <v>932</v>
      </c>
      <c r="H1297" s="19">
        <v>0.1</v>
      </c>
      <c r="I1297" s="58" t="s">
        <v>1433</v>
      </c>
      <c r="J1297" s="59">
        <v>1797097.2727272725</v>
      </c>
      <c r="K1297" s="59">
        <v>783020.90909090906</v>
      </c>
      <c r="L1297" s="59">
        <v>539129.09090909082</v>
      </c>
      <c r="M1297" s="60">
        <v>269564.54545454541</v>
      </c>
      <c r="N1297" s="60">
        <v>539129.09090909082</v>
      </c>
      <c r="O1297" s="61">
        <f t="shared" si="63"/>
        <v>800000</v>
      </c>
      <c r="P1297" s="60">
        <f t="shared" si="64"/>
        <v>300000</v>
      </c>
      <c r="Q1297" t="str">
        <f t="shared" si="62"/>
        <v>Fino_0.1</v>
      </c>
      <c r="R1297" t="str">
        <f>VLOOKUP(Q1297,Data!D:F,2,0)</f>
        <v>MC7PD_B2B_0720_81</v>
      </c>
    </row>
    <row r="1298" spans="1:18" x14ac:dyDescent="0.25">
      <c r="A1298" s="7" t="s">
        <v>835</v>
      </c>
      <c r="B1298" s="7" t="s">
        <v>768</v>
      </c>
      <c r="C1298" s="7">
        <v>186715</v>
      </c>
      <c r="D1298" s="7" t="s">
        <v>331</v>
      </c>
      <c r="E1298" s="7" t="s">
        <v>338</v>
      </c>
      <c r="F1298" s="7" t="s">
        <v>339</v>
      </c>
      <c r="G1298" s="7" t="s">
        <v>105</v>
      </c>
      <c r="H1298" s="19">
        <v>0.12</v>
      </c>
      <c r="I1298" s="58" t="s">
        <v>1433</v>
      </c>
      <c r="J1298" s="59">
        <v>2836363.6363636362</v>
      </c>
      <c r="K1298" s="59">
        <v>16507636.363636361</v>
      </c>
      <c r="L1298" s="59">
        <v>3471709.0909090908</v>
      </c>
      <c r="M1298" s="60">
        <v>0</v>
      </c>
      <c r="N1298" s="60">
        <v>1735854.5454545454</v>
      </c>
      <c r="O1298" s="61">
        <f t="shared" si="63"/>
        <v>4900000</v>
      </c>
      <c r="P1298" s="60">
        <f t="shared" si="64"/>
        <v>1900000</v>
      </c>
      <c r="Q1298" t="str">
        <f t="shared" si="62"/>
        <v>Hoan Hao 1L_0.12</v>
      </c>
      <c r="R1298" t="str">
        <f>VLOOKUP(Q1298,Data!D:F,2,0)</f>
        <v>MC7PD_B2B_0720_140</v>
      </c>
    </row>
    <row r="1299" spans="1:18" x14ac:dyDescent="0.25">
      <c r="A1299" s="7" t="s">
        <v>835</v>
      </c>
      <c r="B1299" s="7" t="s">
        <v>768</v>
      </c>
      <c r="C1299" s="7">
        <v>186715</v>
      </c>
      <c r="D1299" s="7" t="s">
        <v>331</v>
      </c>
      <c r="E1299" s="7" t="s">
        <v>953</v>
      </c>
      <c r="F1299" s="7" t="s">
        <v>954</v>
      </c>
      <c r="G1299" s="7" t="s">
        <v>108</v>
      </c>
      <c r="H1299" s="19">
        <v>0.08</v>
      </c>
      <c r="I1299" s="58" t="s">
        <v>1434</v>
      </c>
      <c r="J1299" s="59">
        <v>2642792.7272727271</v>
      </c>
      <c r="K1299" s="59">
        <v>2642792.7272727271</v>
      </c>
      <c r="L1299" s="59">
        <v>0</v>
      </c>
      <c r="M1299" s="60">
        <v>0</v>
      </c>
      <c r="N1299" s="60">
        <v>3725999.9999999995</v>
      </c>
      <c r="O1299" s="61">
        <f t="shared" si="63"/>
        <v>1800000</v>
      </c>
      <c r="P1299" s="60">
        <f t="shared" si="64"/>
        <v>500000</v>
      </c>
      <c r="Q1299" t="str">
        <f t="shared" si="62"/>
        <v>DL Blue_0.08</v>
      </c>
      <c r="R1299" t="str">
        <f>VLOOKUP(Q1299,Data!D:F,2,0)</f>
        <v>MC7PD_B2B_0720_44</v>
      </c>
    </row>
    <row r="1300" spans="1:18" x14ac:dyDescent="0.25">
      <c r="A1300" s="7" t="s">
        <v>835</v>
      </c>
      <c r="B1300" s="7" t="s">
        <v>768</v>
      </c>
      <c r="C1300" s="7">
        <v>186715</v>
      </c>
      <c r="D1300" s="7" t="s">
        <v>331</v>
      </c>
      <c r="E1300" s="7" t="s">
        <v>340</v>
      </c>
      <c r="F1300" s="7" t="s">
        <v>341</v>
      </c>
      <c r="G1300" s="7" t="s">
        <v>932</v>
      </c>
      <c r="H1300" s="19">
        <v>0.1</v>
      </c>
      <c r="I1300" s="58" t="s">
        <v>1433</v>
      </c>
      <c r="J1300" s="59">
        <v>5648020</v>
      </c>
      <c r="K1300" s="59">
        <v>10269127.272727272</v>
      </c>
      <c r="L1300" s="59">
        <v>0</v>
      </c>
      <c r="M1300" s="60">
        <v>2695645.4545454541</v>
      </c>
      <c r="N1300" s="60">
        <v>0</v>
      </c>
      <c r="O1300" s="61">
        <f t="shared" si="63"/>
        <v>3700000</v>
      </c>
      <c r="P1300" s="60">
        <f t="shared" si="64"/>
        <v>1200000</v>
      </c>
      <c r="Q1300" t="str">
        <f t="shared" si="62"/>
        <v>Fino_0.1</v>
      </c>
      <c r="R1300" t="str">
        <f>VLOOKUP(Q1300,Data!D:F,2,0)</f>
        <v>MC7PD_B2B_0720_81</v>
      </c>
    </row>
    <row r="1301" spans="1:18" x14ac:dyDescent="0.25">
      <c r="A1301" s="7" t="s">
        <v>835</v>
      </c>
      <c r="B1301" s="7" t="s">
        <v>768</v>
      </c>
      <c r="C1301" s="7">
        <v>186715</v>
      </c>
      <c r="D1301" s="7" t="s">
        <v>331</v>
      </c>
      <c r="E1301" s="7" t="s">
        <v>342</v>
      </c>
      <c r="F1301" s="7" t="s">
        <v>343</v>
      </c>
      <c r="G1301" s="7" t="s">
        <v>105</v>
      </c>
      <c r="H1301" s="19">
        <v>0.12</v>
      </c>
      <c r="I1301" s="58" t="s">
        <v>1581</v>
      </c>
      <c r="J1301" s="59">
        <v>1701818.1818181816</v>
      </c>
      <c r="K1301" s="59">
        <v>4004945.4545454541</v>
      </c>
      <c r="L1301" s="59">
        <v>2893090.9090909087</v>
      </c>
      <c r="M1301" s="60">
        <v>2314472.7272727271</v>
      </c>
      <c r="N1301" s="60">
        <v>4628945.4545454541</v>
      </c>
      <c r="O1301" s="61">
        <f t="shared" si="63"/>
        <v>3100000</v>
      </c>
      <c r="P1301" s="60">
        <f t="shared" si="64"/>
        <v>1200000</v>
      </c>
      <c r="Q1301" t="str">
        <f t="shared" si="62"/>
        <v>Hoan Hao 1L_0.12</v>
      </c>
      <c r="R1301" t="str">
        <f>VLOOKUP(Q1301,Data!D:F,2,0)</f>
        <v>MC7PD_B2B_0720_140</v>
      </c>
    </row>
    <row r="1302" spans="1:18" x14ac:dyDescent="0.25">
      <c r="A1302" s="7" t="s">
        <v>835</v>
      </c>
      <c r="B1302" s="7" t="s">
        <v>768</v>
      </c>
      <c r="C1302" s="7">
        <v>186715</v>
      </c>
      <c r="D1302" s="7" t="s">
        <v>331</v>
      </c>
      <c r="E1302" s="7" t="s">
        <v>344</v>
      </c>
      <c r="F1302" s="7" t="s">
        <v>345</v>
      </c>
      <c r="G1302" s="7" t="s">
        <v>932</v>
      </c>
      <c r="H1302" s="19">
        <v>0.12</v>
      </c>
      <c r="I1302" s="58" t="s">
        <v>1583</v>
      </c>
      <c r="J1302" s="59">
        <v>1026912.7272727272</v>
      </c>
      <c r="K1302" s="59">
        <v>3645539.9999999995</v>
      </c>
      <c r="L1302" s="59">
        <v>4313032.7272727266</v>
      </c>
      <c r="M1302" s="60">
        <v>808693.63636363635</v>
      </c>
      <c r="N1302" s="60">
        <v>2426080.9090909087</v>
      </c>
      <c r="O1302" s="61">
        <f t="shared" si="63"/>
        <v>2400000</v>
      </c>
      <c r="P1302" s="60">
        <f t="shared" si="64"/>
        <v>1000000</v>
      </c>
      <c r="Q1302" t="str">
        <f t="shared" si="62"/>
        <v>Fino_0.12</v>
      </c>
      <c r="R1302" t="str">
        <f>VLOOKUP(Q1302,Data!D:F,2,0)</f>
        <v>MC7PD_B2B_0720_83</v>
      </c>
    </row>
    <row r="1303" spans="1:18" x14ac:dyDescent="0.25">
      <c r="A1303" s="7" t="s">
        <v>835</v>
      </c>
      <c r="B1303" s="7" t="s">
        <v>768</v>
      </c>
      <c r="C1303" s="7">
        <v>186715</v>
      </c>
      <c r="D1303" s="7" t="s">
        <v>331</v>
      </c>
      <c r="E1303" s="7" t="s">
        <v>344</v>
      </c>
      <c r="F1303" s="7" t="s">
        <v>345</v>
      </c>
      <c r="G1303" s="7" t="s">
        <v>106</v>
      </c>
      <c r="H1303" s="19">
        <v>7.0000000000000007E-2</v>
      </c>
      <c r="I1303" s="58" t="s">
        <v>1583</v>
      </c>
      <c r="J1303" s="59">
        <v>8792727.2727272715</v>
      </c>
      <c r="K1303" s="59">
        <v>6228181.8181818174</v>
      </c>
      <c r="L1303" s="59">
        <v>0</v>
      </c>
      <c r="M1303" s="60">
        <v>1451645.4545454544</v>
      </c>
      <c r="N1303" s="60">
        <v>2500854.5454545454</v>
      </c>
      <c r="O1303" s="61">
        <f t="shared" si="63"/>
        <v>3800000</v>
      </c>
      <c r="P1303" s="60">
        <f t="shared" si="64"/>
        <v>900000</v>
      </c>
      <c r="Q1303" t="str">
        <f t="shared" si="62"/>
        <v>Hoan Hao Tin_0.07</v>
      </c>
      <c r="R1303" t="str">
        <f>VLOOKUP(Q1303,Data!D:F,2,0)</f>
        <v>MC7PD_B2B_0720_148</v>
      </c>
    </row>
    <row r="1304" spans="1:18" x14ac:dyDescent="0.25">
      <c r="A1304" s="7" t="s">
        <v>835</v>
      </c>
      <c r="B1304" s="7" t="s">
        <v>768</v>
      </c>
      <c r="C1304" s="7">
        <v>186715</v>
      </c>
      <c r="D1304" s="7" t="s">
        <v>331</v>
      </c>
      <c r="E1304" s="7" t="s">
        <v>344</v>
      </c>
      <c r="F1304" s="7" t="s">
        <v>345</v>
      </c>
      <c r="G1304" s="7" t="s">
        <v>112</v>
      </c>
      <c r="H1304" s="19">
        <v>0.05</v>
      </c>
      <c r="I1304" s="58" t="s">
        <v>1583</v>
      </c>
      <c r="J1304" s="59">
        <v>0</v>
      </c>
      <c r="K1304" s="59">
        <v>0</v>
      </c>
      <c r="L1304" s="59">
        <v>0</v>
      </c>
      <c r="M1304" s="60">
        <v>0</v>
      </c>
      <c r="N1304" s="60">
        <v>0</v>
      </c>
      <c r="O1304" s="61">
        <f t="shared" si="63"/>
        <v>0</v>
      </c>
      <c r="P1304" s="60">
        <f t="shared" si="64"/>
        <v>0</v>
      </c>
      <c r="Q1304" t="str">
        <f t="shared" si="62"/>
        <v>Truong Sinh_0.05</v>
      </c>
      <c r="R1304" t="str">
        <f>VLOOKUP(Q1304,Data!D:F,2,0)</f>
        <v>MC7PD_B2B_0720_174</v>
      </c>
    </row>
    <row r="1305" spans="1:18" x14ac:dyDescent="0.25">
      <c r="A1305" s="7" t="s">
        <v>835</v>
      </c>
      <c r="B1305" s="7" t="s">
        <v>768</v>
      </c>
      <c r="C1305" s="7">
        <v>186715</v>
      </c>
      <c r="D1305" s="7" t="s">
        <v>331</v>
      </c>
      <c r="E1305" s="7" t="s">
        <v>346</v>
      </c>
      <c r="F1305" s="7" t="s">
        <v>347</v>
      </c>
      <c r="G1305" s="7" t="s">
        <v>112</v>
      </c>
      <c r="H1305" s="19">
        <v>0.05</v>
      </c>
      <c r="I1305" s="58" t="s">
        <v>1581</v>
      </c>
      <c r="J1305" s="59">
        <v>24479999.999999996</v>
      </c>
      <c r="K1305" s="59">
        <v>1440000</v>
      </c>
      <c r="L1305" s="59">
        <v>30959999.999999996</v>
      </c>
      <c r="M1305" s="60">
        <v>3599999.9999999995</v>
      </c>
      <c r="N1305" s="60">
        <v>2160000</v>
      </c>
      <c r="O1305" s="61">
        <f t="shared" si="63"/>
        <v>12500000</v>
      </c>
      <c r="P1305" s="60">
        <f t="shared" si="64"/>
        <v>2100000</v>
      </c>
      <c r="Q1305" t="str">
        <f t="shared" si="62"/>
        <v>Truong Sinh_0.05</v>
      </c>
      <c r="R1305" t="str">
        <f>VLOOKUP(Q1305,Data!D:F,2,0)</f>
        <v>MC7PD_B2B_0720_174</v>
      </c>
    </row>
    <row r="1306" spans="1:18" x14ac:dyDescent="0.25">
      <c r="A1306" s="7" t="s">
        <v>835</v>
      </c>
      <c r="B1306" s="7" t="s">
        <v>768</v>
      </c>
      <c r="C1306" s="7">
        <v>186715</v>
      </c>
      <c r="D1306" s="7" t="s">
        <v>331</v>
      </c>
      <c r="E1306" s="7" t="s">
        <v>348</v>
      </c>
      <c r="F1306" s="7" t="s">
        <v>349</v>
      </c>
      <c r="G1306" s="7" t="s">
        <v>108</v>
      </c>
      <c r="H1306" s="19">
        <v>0.08</v>
      </c>
      <c r="I1306" s="58" t="s">
        <v>1582</v>
      </c>
      <c r="J1306" s="59">
        <v>880930.90909090906</v>
      </c>
      <c r="K1306" s="59">
        <v>0</v>
      </c>
      <c r="L1306" s="59">
        <v>880930.90909090906</v>
      </c>
      <c r="M1306" s="60">
        <v>0</v>
      </c>
      <c r="N1306" s="60">
        <v>0</v>
      </c>
      <c r="O1306" s="61">
        <f t="shared" si="63"/>
        <v>400000</v>
      </c>
      <c r="P1306" s="60">
        <f t="shared" si="64"/>
        <v>100000</v>
      </c>
      <c r="Q1306" t="str">
        <f t="shared" si="62"/>
        <v>DL Blue_0.08</v>
      </c>
      <c r="R1306" t="str">
        <f>VLOOKUP(Q1306,Data!D:F,2,0)</f>
        <v>MC7PD_B2B_0720_44</v>
      </c>
    </row>
    <row r="1307" spans="1:18" x14ac:dyDescent="0.25">
      <c r="A1307" s="7" t="s">
        <v>835</v>
      </c>
      <c r="B1307" s="7" t="s">
        <v>768</v>
      </c>
      <c r="C1307" s="7">
        <v>186715</v>
      </c>
      <c r="D1307" s="7" t="s">
        <v>331</v>
      </c>
      <c r="E1307" s="7" t="s">
        <v>348</v>
      </c>
      <c r="F1307" s="7" t="s">
        <v>349</v>
      </c>
      <c r="G1307" s="7" t="s">
        <v>107</v>
      </c>
      <c r="H1307" s="19">
        <v>0.1</v>
      </c>
      <c r="I1307" s="58" t="s">
        <v>1582</v>
      </c>
      <c r="J1307" s="59">
        <v>552829.09090909082</v>
      </c>
      <c r="K1307" s="59">
        <v>3132699.9999999995</v>
      </c>
      <c r="L1307" s="59">
        <v>0</v>
      </c>
      <c r="M1307" s="60">
        <v>0</v>
      </c>
      <c r="N1307" s="60">
        <v>0</v>
      </c>
      <c r="O1307" s="61">
        <f t="shared" si="63"/>
        <v>700000</v>
      </c>
      <c r="P1307" s="60">
        <f t="shared" si="64"/>
        <v>200000</v>
      </c>
      <c r="Q1307" t="str">
        <f t="shared" si="62"/>
        <v>DL Gold_0.1</v>
      </c>
      <c r="R1307" t="str">
        <f>VLOOKUP(Q1307,Data!D:F,2,0)</f>
        <v>MC7PD_B2B_0720_62</v>
      </c>
    </row>
    <row r="1308" spans="1:18" x14ac:dyDescent="0.25">
      <c r="A1308" s="7" t="s">
        <v>835</v>
      </c>
      <c r="B1308" s="7" t="s">
        <v>768</v>
      </c>
      <c r="C1308" s="7">
        <v>186715</v>
      </c>
      <c r="D1308" s="7" t="s">
        <v>331</v>
      </c>
      <c r="E1308" s="7" t="s">
        <v>348</v>
      </c>
      <c r="F1308" s="7" t="s">
        <v>349</v>
      </c>
      <c r="G1308" s="7" t="s">
        <v>112</v>
      </c>
      <c r="H1308" s="19">
        <v>0.05</v>
      </c>
      <c r="I1308" s="58" t="s">
        <v>1582</v>
      </c>
      <c r="J1308" s="59">
        <v>0</v>
      </c>
      <c r="K1308" s="59">
        <v>0</v>
      </c>
      <c r="L1308" s="59">
        <v>0</v>
      </c>
      <c r="M1308" s="60">
        <v>0</v>
      </c>
      <c r="N1308" s="60">
        <v>0</v>
      </c>
      <c r="O1308" s="61">
        <f t="shared" si="63"/>
        <v>0</v>
      </c>
      <c r="P1308" s="60">
        <f t="shared" si="64"/>
        <v>0</v>
      </c>
      <c r="Q1308" t="str">
        <f t="shared" si="62"/>
        <v>Truong Sinh_0.05</v>
      </c>
      <c r="R1308" t="str">
        <f>VLOOKUP(Q1308,Data!D:F,2,0)</f>
        <v>MC7PD_B2B_0720_174</v>
      </c>
    </row>
    <row r="1309" spans="1:18" x14ac:dyDescent="0.25">
      <c r="A1309" s="7" t="s">
        <v>835</v>
      </c>
      <c r="B1309" s="7" t="s">
        <v>768</v>
      </c>
      <c r="C1309" s="7">
        <v>186715</v>
      </c>
      <c r="D1309" s="7" t="s">
        <v>331</v>
      </c>
      <c r="E1309" s="7" t="s">
        <v>884</v>
      </c>
      <c r="F1309" s="7" t="s">
        <v>885</v>
      </c>
      <c r="G1309" s="7" t="s">
        <v>104</v>
      </c>
      <c r="H1309" s="19">
        <v>0.15</v>
      </c>
      <c r="I1309" s="58" t="s">
        <v>1585</v>
      </c>
      <c r="J1309" s="59">
        <v>51818.181818181816</v>
      </c>
      <c r="K1309" s="59">
        <v>0</v>
      </c>
      <c r="L1309" s="59">
        <v>207272.72727272726</v>
      </c>
      <c r="M1309" s="60">
        <v>0</v>
      </c>
      <c r="N1309" s="60">
        <v>2694545.4545454541</v>
      </c>
      <c r="O1309" s="61">
        <f t="shared" si="63"/>
        <v>600000</v>
      </c>
      <c r="P1309" s="60">
        <f t="shared" si="64"/>
        <v>300000</v>
      </c>
      <c r="Q1309" t="str">
        <f t="shared" si="62"/>
        <v>Cup yogurt_0.15</v>
      </c>
      <c r="R1309" t="str">
        <f>VLOOKUP(Q1309,Data!D:F,2,0)</f>
        <v>MC7PD_B2B_0720_37</v>
      </c>
    </row>
    <row r="1310" spans="1:18" x14ac:dyDescent="0.25">
      <c r="A1310" s="7" t="s">
        <v>835</v>
      </c>
      <c r="B1310" s="7" t="s">
        <v>768</v>
      </c>
      <c r="C1310" s="7">
        <v>186715</v>
      </c>
      <c r="D1310" s="7" t="s">
        <v>331</v>
      </c>
      <c r="E1310" s="7" t="s">
        <v>884</v>
      </c>
      <c r="F1310" s="7" t="s">
        <v>885</v>
      </c>
      <c r="G1310" s="7" t="s">
        <v>932</v>
      </c>
      <c r="H1310" s="19">
        <v>0.1</v>
      </c>
      <c r="I1310" s="58" t="s">
        <v>1585</v>
      </c>
      <c r="J1310" s="59">
        <v>0</v>
      </c>
      <c r="K1310" s="59">
        <v>0</v>
      </c>
      <c r="L1310" s="59">
        <v>269564.54545454541</v>
      </c>
      <c r="M1310" s="60">
        <v>0</v>
      </c>
      <c r="N1310" s="60">
        <v>0</v>
      </c>
      <c r="O1310" s="61">
        <f t="shared" si="63"/>
        <v>100000</v>
      </c>
      <c r="P1310" s="60">
        <f t="shared" si="64"/>
        <v>0</v>
      </c>
      <c r="Q1310" t="str">
        <f t="shared" si="62"/>
        <v>Fino_0.1</v>
      </c>
      <c r="R1310" t="str">
        <f>VLOOKUP(Q1310,Data!D:F,2,0)</f>
        <v>MC7PD_B2B_0720_81</v>
      </c>
    </row>
    <row r="1311" spans="1:18" x14ac:dyDescent="0.25">
      <c r="A1311" s="7" t="s">
        <v>835</v>
      </c>
      <c r="B1311" s="7" t="s">
        <v>768</v>
      </c>
      <c r="C1311" s="7">
        <v>186715</v>
      </c>
      <c r="D1311" s="7" t="s">
        <v>331</v>
      </c>
      <c r="E1311" s="7" t="s">
        <v>884</v>
      </c>
      <c r="F1311" s="7" t="s">
        <v>885</v>
      </c>
      <c r="G1311" s="7" t="s">
        <v>105</v>
      </c>
      <c r="H1311" s="19">
        <v>0.12</v>
      </c>
      <c r="I1311" s="58" t="s">
        <v>1585</v>
      </c>
      <c r="J1311" s="59">
        <v>94545.454545454544</v>
      </c>
      <c r="K1311" s="59">
        <v>0</v>
      </c>
      <c r="L1311" s="59">
        <v>0</v>
      </c>
      <c r="M1311" s="60">
        <v>1735854.5454545454</v>
      </c>
      <c r="N1311" s="60">
        <v>1735854.5454545454</v>
      </c>
      <c r="O1311" s="61">
        <f t="shared" si="63"/>
        <v>700000</v>
      </c>
      <c r="P1311" s="60">
        <f t="shared" si="64"/>
        <v>300000</v>
      </c>
      <c r="Q1311" t="str">
        <f t="shared" si="62"/>
        <v>Hoan Hao 1L_0.12</v>
      </c>
      <c r="R1311" t="str">
        <f>VLOOKUP(Q1311,Data!D:F,2,0)</f>
        <v>MC7PD_B2B_0720_140</v>
      </c>
    </row>
    <row r="1312" spans="1:18" x14ac:dyDescent="0.25">
      <c r="A1312" s="7" t="s">
        <v>835</v>
      </c>
      <c r="B1312" s="7" t="s">
        <v>768</v>
      </c>
      <c r="C1312" s="7">
        <v>186715</v>
      </c>
      <c r="D1312" s="7" t="s">
        <v>331</v>
      </c>
      <c r="E1312" s="7" t="s">
        <v>350</v>
      </c>
      <c r="F1312" s="7" t="s">
        <v>351</v>
      </c>
      <c r="G1312" s="7" t="s">
        <v>932</v>
      </c>
      <c r="H1312" s="19">
        <v>0.1</v>
      </c>
      <c r="I1312" s="58" t="s">
        <v>1433</v>
      </c>
      <c r="J1312" s="59">
        <v>0</v>
      </c>
      <c r="K1312" s="59">
        <v>0</v>
      </c>
      <c r="L1312" s="59">
        <v>0</v>
      </c>
      <c r="M1312" s="60">
        <v>0</v>
      </c>
      <c r="N1312" s="60">
        <v>0</v>
      </c>
      <c r="O1312" s="61">
        <f t="shared" si="63"/>
        <v>0</v>
      </c>
      <c r="P1312" s="60">
        <f t="shared" si="64"/>
        <v>0</v>
      </c>
      <c r="Q1312" t="str">
        <f t="shared" si="62"/>
        <v>Fino_0.1</v>
      </c>
      <c r="R1312" t="str">
        <f>VLOOKUP(Q1312,Data!D:F,2,0)</f>
        <v>MC7PD_B2B_0720_81</v>
      </c>
    </row>
    <row r="1313" spans="1:18" x14ac:dyDescent="0.25">
      <c r="A1313" s="7" t="s">
        <v>835</v>
      </c>
      <c r="B1313" s="7" t="s">
        <v>768</v>
      </c>
      <c r="C1313" s="7">
        <v>186715</v>
      </c>
      <c r="D1313" s="7" t="s">
        <v>331</v>
      </c>
      <c r="E1313" s="7" t="s">
        <v>350</v>
      </c>
      <c r="F1313" s="7" t="s">
        <v>351</v>
      </c>
      <c r="G1313" s="7" t="s">
        <v>105</v>
      </c>
      <c r="H1313" s="19">
        <v>0.11</v>
      </c>
      <c r="I1313" s="58" t="s">
        <v>1433</v>
      </c>
      <c r="J1313" s="59">
        <v>0</v>
      </c>
      <c r="K1313" s="59">
        <v>2280436.3636363633</v>
      </c>
      <c r="L1313" s="59">
        <v>3471709.0909090908</v>
      </c>
      <c r="M1313" s="60">
        <v>1735854.5454545454</v>
      </c>
      <c r="N1313" s="60">
        <v>4628945.4545454541</v>
      </c>
      <c r="O1313" s="61">
        <f t="shared" si="63"/>
        <v>2400000</v>
      </c>
      <c r="P1313" s="60">
        <f t="shared" si="64"/>
        <v>900000</v>
      </c>
      <c r="Q1313" t="str">
        <f t="shared" si="62"/>
        <v>Hoan Hao 1L_0.11</v>
      </c>
      <c r="R1313" t="str">
        <f>VLOOKUP(Q1313,Data!D:F,2,0)</f>
        <v>MC7PD_B2B_0720_139</v>
      </c>
    </row>
    <row r="1314" spans="1:18" x14ac:dyDescent="0.25">
      <c r="A1314" s="7" t="s">
        <v>835</v>
      </c>
      <c r="B1314" s="7" t="s">
        <v>768</v>
      </c>
      <c r="C1314" s="7">
        <v>186715</v>
      </c>
      <c r="D1314" s="7" t="s">
        <v>331</v>
      </c>
      <c r="E1314" s="7" t="s">
        <v>352</v>
      </c>
      <c r="F1314" s="7" t="s">
        <v>353</v>
      </c>
      <c r="G1314" s="7" t="s">
        <v>932</v>
      </c>
      <c r="H1314" s="19">
        <v>0.12</v>
      </c>
      <c r="I1314" s="58" t="s">
        <v>1584</v>
      </c>
      <c r="J1314" s="59">
        <v>0</v>
      </c>
      <c r="K1314" s="59">
        <v>6418204.5454545449</v>
      </c>
      <c r="L1314" s="59">
        <v>4043468.1818181816</v>
      </c>
      <c r="M1314" s="60">
        <v>0</v>
      </c>
      <c r="N1314" s="60">
        <v>2156516.3636363633</v>
      </c>
      <c r="O1314" s="61">
        <f t="shared" si="63"/>
        <v>2500000</v>
      </c>
      <c r="P1314" s="60">
        <f t="shared" si="64"/>
        <v>1000000</v>
      </c>
      <c r="Q1314" t="str">
        <f t="shared" si="62"/>
        <v>Fino_0.12</v>
      </c>
      <c r="R1314" t="str">
        <f>VLOOKUP(Q1314,Data!D:F,2,0)</f>
        <v>MC7PD_B2B_0720_83</v>
      </c>
    </row>
    <row r="1315" spans="1:18" x14ac:dyDescent="0.25">
      <c r="A1315" s="7" t="s">
        <v>835</v>
      </c>
      <c r="B1315" s="7" t="s">
        <v>768</v>
      </c>
      <c r="C1315" s="7">
        <v>186715</v>
      </c>
      <c r="D1315" s="7" t="s">
        <v>331</v>
      </c>
      <c r="E1315" s="7" t="s">
        <v>352</v>
      </c>
      <c r="F1315" s="7" t="s">
        <v>353</v>
      </c>
      <c r="G1315" s="7" t="s">
        <v>105</v>
      </c>
      <c r="H1315" s="19">
        <v>0.12</v>
      </c>
      <c r="I1315" s="58" t="s">
        <v>1584</v>
      </c>
      <c r="J1315" s="59">
        <v>0</v>
      </c>
      <c r="K1315" s="59">
        <v>1134545.4545454544</v>
      </c>
      <c r="L1315" s="59">
        <v>1735854.5454545454</v>
      </c>
      <c r="M1315" s="60">
        <v>0</v>
      </c>
      <c r="N1315" s="60">
        <v>3471709.0909090908</v>
      </c>
      <c r="O1315" s="61">
        <f t="shared" si="63"/>
        <v>1300000</v>
      </c>
      <c r="P1315" s="60">
        <f t="shared" si="64"/>
        <v>500000</v>
      </c>
      <c r="Q1315" t="str">
        <f t="shared" si="62"/>
        <v>Hoan Hao 1L_0.12</v>
      </c>
      <c r="R1315" t="str">
        <f>VLOOKUP(Q1315,Data!D:F,2,0)</f>
        <v>MC7PD_B2B_0720_140</v>
      </c>
    </row>
    <row r="1316" spans="1:18" x14ac:dyDescent="0.25">
      <c r="A1316" s="7" t="s">
        <v>835</v>
      </c>
      <c r="B1316" s="7" t="s">
        <v>768</v>
      </c>
      <c r="C1316" s="7">
        <v>186715</v>
      </c>
      <c r="D1316" s="7" t="s">
        <v>331</v>
      </c>
      <c r="E1316" s="7" t="s">
        <v>352</v>
      </c>
      <c r="F1316" s="7" t="s">
        <v>353</v>
      </c>
      <c r="G1316" s="7" t="s">
        <v>112</v>
      </c>
      <c r="H1316" s="19">
        <v>0.05</v>
      </c>
      <c r="I1316" s="58" t="s">
        <v>1584</v>
      </c>
      <c r="J1316" s="59">
        <v>25199999.999999996</v>
      </c>
      <c r="K1316" s="59">
        <v>3599999.9999999995</v>
      </c>
      <c r="L1316" s="59">
        <v>0</v>
      </c>
      <c r="M1316" s="60">
        <v>0</v>
      </c>
      <c r="N1316" s="60">
        <v>5760000</v>
      </c>
      <c r="O1316" s="61">
        <f t="shared" si="63"/>
        <v>6900000</v>
      </c>
      <c r="P1316" s="60">
        <f t="shared" si="64"/>
        <v>1100000</v>
      </c>
      <c r="Q1316" t="str">
        <f t="shared" si="62"/>
        <v>Truong Sinh_0.05</v>
      </c>
      <c r="R1316" t="str">
        <f>VLOOKUP(Q1316,Data!D:F,2,0)</f>
        <v>MC7PD_B2B_0720_174</v>
      </c>
    </row>
    <row r="1317" spans="1:18" x14ac:dyDescent="0.25">
      <c r="A1317" s="7" t="s">
        <v>835</v>
      </c>
      <c r="B1317" s="7" t="s">
        <v>768</v>
      </c>
      <c r="C1317" s="7">
        <v>186715</v>
      </c>
      <c r="D1317" s="7" t="s">
        <v>331</v>
      </c>
      <c r="E1317" s="7" t="s">
        <v>354</v>
      </c>
      <c r="F1317" s="7" t="s">
        <v>355</v>
      </c>
      <c r="G1317" s="7" t="s">
        <v>105</v>
      </c>
      <c r="H1317" s="19">
        <v>0.12</v>
      </c>
      <c r="I1317" s="58" t="s">
        <v>1579</v>
      </c>
      <c r="J1317" s="59">
        <v>0</v>
      </c>
      <c r="K1317" s="59">
        <v>2836363.6363636362</v>
      </c>
      <c r="L1317" s="59">
        <v>578618.18181818177</v>
      </c>
      <c r="M1317" s="60">
        <v>0</v>
      </c>
      <c r="N1317" s="60">
        <v>6364799.9999999991</v>
      </c>
      <c r="O1317" s="61">
        <f t="shared" si="63"/>
        <v>2000000</v>
      </c>
      <c r="P1317" s="60">
        <f t="shared" si="64"/>
        <v>800000</v>
      </c>
      <c r="Q1317" t="str">
        <f t="shared" si="62"/>
        <v>Hoan Hao 1L_0.12</v>
      </c>
      <c r="R1317" t="str">
        <f>VLOOKUP(Q1317,Data!D:F,2,0)</f>
        <v>MC7PD_B2B_0720_140</v>
      </c>
    </row>
    <row r="1318" spans="1:18" x14ac:dyDescent="0.25">
      <c r="A1318" s="7" t="s">
        <v>835</v>
      </c>
      <c r="B1318" s="7" t="s">
        <v>768</v>
      </c>
      <c r="C1318" s="7">
        <v>186715</v>
      </c>
      <c r="D1318" s="7" t="s">
        <v>331</v>
      </c>
      <c r="E1318" s="7" t="s">
        <v>356</v>
      </c>
      <c r="F1318" s="7" t="s">
        <v>357</v>
      </c>
      <c r="G1318" s="7" t="s">
        <v>108</v>
      </c>
      <c r="H1318" s="19">
        <v>0.1</v>
      </c>
      <c r="I1318" s="58" t="s">
        <v>1586</v>
      </c>
      <c r="J1318" s="59">
        <v>6996130.9090909082</v>
      </c>
      <c r="K1318" s="59">
        <v>7047447.2727272725</v>
      </c>
      <c r="L1318" s="59">
        <v>10571170.909090908</v>
      </c>
      <c r="M1318" s="60">
        <v>18630000</v>
      </c>
      <c r="N1318" s="60">
        <v>12109499.999999998</v>
      </c>
      <c r="O1318" s="61">
        <f t="shared" si="63"/>
        <v>11100000</v>
      </c>
      <c r="P1318" s="60">
        <f t="shared" si="64"/>
        <v>3700000</v>
      </c>
      <c r="Q1318" t="str">
        <f t="shared" si="62"/>
        <v>DL Blue_0.1</v>
      </c>
      <c r="R1318" t="str">
        <f>VLOOKUP(Q1318,Data!D:F,2,0)</f>
        <v>MC7PD_B2B_0720_45</v>
      </c>
    </row>
    <row r="1319" spans="1:18" x14ac:dyDescent="0.25">
      <c r="A1319" s="7" t="s">
        <v>835</v>
      </c>
      <c r="B1319" s="7" t="s">
        <v>768</v>
      </c>
      <c r="C1319" s="7">
        <v>186715</v>
      </c>
      <c r="D1319" s="7" t="s">
        <v>331</v>
      </c>
      <c r="E1319" s="7" t="s">
        <v>358</v>
      </c>
      <c r="F1319" s="7" t="s">
        <v>359</v>
      </c>
      <c r="G1319" s="7" t="s">
        <v>106</v>
      </c>
      <c r="H1319" s="19">
        <v>7.0000000000000007E-2</v>
      </c>
      <c r="I1319" s="58" t="s">
        <v>1583</v>
      </c>
      <c r="J1319" s="59">
        <v>4734545.4545454541</v>
      </c>
      <c r="K1319" s="59">
        <v>10618909.09090909</v>
      </c>
      <c r="L1319" s="59">
        <v>2069672.7272727271</v>
      </c>
      <c r="M1319" s="60">
        <v>0</v>
      </c>
      <c r="N1319" s="60">
        <v>2759563.6363636362</v>
      </c>
      <c r="O1319" s="61">
        <f t="shared" si="63"/>
        <v>4000000</v>
      </c>
      <c r="P1319" s="60">
        <f t="shared" si="64"/>
        <v>900000</v>
      </c>
      <c r="Q1319" t="str">
        <f t="shared" si="62"/>
        <v>Hoan Hao Tin_0.07</v>
      </c>
      <c r="R1319" t="str">
        <f>VLOOKUP(Q1319,Data!D:F,2,0)</f>
        <v>MC7PD_B2B_0720_148</v>
      </c>
    </row>
    <row r="1320" spans="1:18" x14ac:dyDescent="0.25">
      <c r="A1320" s="7" t="s">
        <v>835</v>
      </c>
      <c r="B1320" s="7" t="s">
        <v>768</v>
      </c>
      <c r="C1320" s="7">
        <v>186715</v>
      </c>
      <c r="D1320" s="7" t="s">
        <v>331</v>
      </c>
      <c r="E1320" s="7" t="s">
        <v>360</v>
      </c>
      <c r="F1320" s="7" t="s">
        <v>361</v>
      </c>
      <c r="G1320" s="7" t="s">
        <v>104</v>
      </c>
      <c r="H1320" s="19">
        <v>0.1</v>
      </c>
      <c r="I1320" s="58" t="s">
        <v>1587</v>
      </c>
      <c r="J1320" s="59">
        <v>0</v>
      </c>
      <c r="K1320" s="59">
        <v>0</v>
      </c>
      <c r="L1320" s="59">
        <v>0</v>
      </c>
      <c r="M1320" s="60">
        <v>0</v>
      </c>
      <c r="N1320" s="60">
        <v>0</v>
      </c>
      <c r="O1320" s="61">
        <f t="shared" si="63"/>
        <v>0</v>
      </c>
      <c r="P1320" s="60">
        <f t="shared" si="64"/>
        <v>0</v>
      </c>
      <c r="Q1320" t="str">
        <f t="shared" si="62"/>
        <v>Cup yogurt_0.1</v>
      </c>
      <c r="R1320" t="str">
        <f>VLOOKUP(Q1320,Data!D:F,2,0)</f>
        <v>MC7PD_B2B_0720_33</v>
      </c>
    </row>
    <row r="1321" spans="1:18" x14ac:dyDescent="0.25">
      <c r="A1321" s="7" t="s">
        <v>835</v>
      </c>
      <c r="B1321" s="7" t="s">
        <v>768</v>
      </c>
      <c r="C1321" s="7">
        <v>186715</v>
      </c>
      <c r="D1321" s="7" t="s">
        <v>331</v>
      </c>
      <c r="E1321" s="7" t="s">
        <v>360</v>
      </c>
      <c r="F1321" s="7" t="s">
        <v>361</v>
      </c>
      <c r="G1321" s="7" t="s">
        <v>932</v>
      </c>
      <c r="H1321" s="19">
        <v>0.06</v>
      </c>
      <c r="I1321" s="58" t="s">
        <v>1587</v>
      </c>
      <c r="J1321" s="59">
        <v>0</v>
      </c>
      <c r="K1321" s="59">
        <v>0</v>
      </c>
      <c r="L1321" s="59">
        <v>0</v>
      </c>
      <c r="M1321" s="60">
        <v>0</v>
      </c>
      <c r="N1321" s="60">
        <v>0</v>
      </c>
      <c r="O1321" s="61">
        <f t="shared" si="63"/>
        <v>0</v>
      </c>
      <c r="P1321" s="60">
        <f t="shared" si="64"/>
        <v>0</v>
      </c>
      <c r="Q1321" t="str">
        <f t="shared" si="62"/>
        <v>Fino_0.06</v>
      </c>
      <c r="R1321" t="str">
        <f>VLOOKUP(Q1321,Data!D:F,2,0)</f>
        <v>MC7PD_B2B_0720_77</v>
      </c>
    </row>
    <row r="1322" spans="1:18" x14ac:dyDescent="0.25">
      <c r="A1322" s="7" t="s">
        <v>835</v>
      </c>
      <c r="B1322" s="7" t="s">
        <v>768</v>
      </c>
      <c r="C1322" s="7">
        <v>186715</v>
      </c>
      <c r="D1322" s="7" t="s">
        <v>331</v>
      </c>
      <c r="E1322" s="7" t="s">
        <v>360</v>
      </c>
      <c r="F1322" s="7" t="s">
        <v>361</v>
      </c>
      <c r="G1322" s="7" t="s">
        <v>106</v>
      </c>
      <c r="H1322" s="19">
        <v>7.0000000000000007E-2</v>
      </c>
      <c r="I1322" s="58" t="s">
        <v>1587</v>
      </c>
      <c r="J1322" s="59">
        <v>0</v>
      </c>
      <c r="K1322" s="59">
        <v>1366254.5454545454</v>
      </c>
      <c r="L1322" s="59">
        <v>3449454.5454545449</v>
      </c>
      <c r="M1322" s="60">
        <v>0</v>
      </c>
      <c r="N1322" s="60">
        <v>172472.72727272726</v>
      </c>
      <c r="O1322" s="61">
        <f t="shared" si="63"/>
        <v>1000000</v>
      </c>
      <c r="P1322" s="60">
        <f t="shared" si="64"/>
        <v>200000</v>
      </c>
      <c r="Q1322" t="str">
        <f t="shared" si="62"/>
        <v>Hoan Hao Tin_0.07</v>
      </c>
      <c r="R1322" t="str">
        <f>VLOOKUP(Q1322,Data!D:F,2,0)</f>
        <v>MC7PD_B2B_0720_148</v>
      </c>
    </row>
    <row r="1323" spans="1:18" x14ac:dyDescent="0.25">
      <c r="A1323" s="7" t="s">
        <v>835</v>
      </c>
      <c r="B1323" s="7" t="s">
        <v>768</v>
      </c>
      <c r="C1323" s="7">
        <v>186715</v>
      </c>
      <c r="D1323" s="7" t="s">
        <v>331</v>
      </c>
      <c r="E1323" s="7" t="s">
        <v>362</v>
      </c>
      <c r="F1323" s="7" t="s">
        <v>363</v>
      </c>
      <c r="G1323" s="7" t="s">
        <v>105</v>
      </c>
      <c r="H1323" s="19">
        <v>0.12</v>
      </c>
      <c r="I1323" s="58" t="s">
        <v>1587</v>
      </c>
      <c r="J1323" s="59">
        <v>2269090.9090909087</v>
      </c>
      <c r="K1323" s="59">
        <v>0</v>
      </c>
      <c r="L1323" s="59">
        <v>1157236.3636363635</v>
      </c>
      <c r="M1323" s="60">
        <v>1157236.3636363635</v>
      </c>
      <c r="N1323" s="60">
        <v>0</v>
      </c>
      <c r="O1323" s="61">
        <f t="shared" si="63"/>
        <v>900000</v>
      </c>
      <c r="P1323" s="60">
        <f t="shared" si="64"/>
        <v>400000</v>
      </c>
      <c r="Q1323" t="str">
        <f t="shared" si="62"/>
        <v>Hoan Hao 1L_0.12</v>
      </c>
      <c r="R1323" t="str">
        <f>VLOOKUP(Q1323,Data!D:F,2,0)</f>
        <v>MC7PD_B2B_0720_140</v>
      </c>
    </row>
    <row r="1324" spans="1:18" x14ac:dyDescent="0.25">
      <c r="A1324" s="7" t="s">
        <v>835</v>
      </c>
      <c r="B1324" s="7" t="s">
        <v>768</v>
      </c>
      <c r="C1324" s="7">
        <v>186715</v>
      </c>
      <c r="D1324" s="7" t="s">
        <v>331</v>
      </c>
      <c r="E1324" s="7" t="s">
        <v>362</v>
      </c>
      <c r="F1324" s="7" t="s">
        <v>363</v>
      </c>
      <c r="G1324" s="7" t="s">
        <v>106</v>
      </c>
      <c r="H1324" s="19">
        <v>7.0000000000000007E-2</v>
      </c>
      <c r="I1324" s="58" t="s">
        <v>1587</v>
      </c>
      <c r="J1324" s="59">
        <v>0</v>
      </c>
      <c r="K1324" s="59">
        <v>1352727.2727272727</v>
      </c>
      <c r="L1324" s="59">
        <v>0</v>
      </c>
      <c r="M1324" s="60">
        <v>0</v>
      </c>
      <c r="N1324" s="60">
        <v>0</v>
      </c>
      <c r="O1324" s="61">
        <f t="shared" si="63"/>
        <v>300000</v>
      </c>
      <c r="P1324" s="60">
        <f t="shared" si="64"/>
        <v>100000</v>
      </c>
      <c r="Q1324" t="str">
        <f t="shared" si="62"/>
        <v>Hoan Hao Tin_0.07</v>
      </c>
      <c r="R1324" t="str">
        <f>VLOOKUP(Q1324,Data!D:F,2,0)</f>
        <v>MC7PD_B2B_0720_148</v>
      </c>
    </row>
    <row r="1325" spans="1:18" x14ac:dyDescent="0.25">
      <c r="A1325" s="7" t="s">
        <v>835</v>
      </c>
      <c r="B1325" s="7" t="s">
        <v>768</v>
      </c>
      <c r="C1325" s="7">
        <v>186715</v>
      </c>
      <c r="D1325" s="7" t="s">
        <v>331</v>
      </c>
      <c r="E1325" s="7" t="s">
        <v>364</v>
      </c>
      <c r="F1325" s="7" t="s">
        <v>365</v>
      </c>
      <c r="G1325" s="7" t="s">
        <v>104</v>
      </c>
      <c r="H1325" s="19">
        <v>0.1</v>
      </c>
      <c r="I1325" s="58" t="s">
        <v>1584</v>
      </c>
      <c r="J1325" s="59">
        <v>0</v>
      </c>
      <c r="K1325" s="59">
        <v>1450909.0909090908</v>
      </c>
      <c r="L1325" s="59">
        <v>829090.90909090906</v>
      </c>
      <c r="M1325" s="60">
        <v>0</v>
      </c>
      <c r="N1325" s="60">
        <v>0</v>
      </c>
      <c r="O1325" s="61">
        <f t="shared" si="63"/>
        <v>500000</v>
      </c>
      <c r="P1325" s="60">
        <f t="shared" si="64"/>
        <v>200000</v>
      </c>
      <c r="Q1325" t="str">
        <f t="shared" si="62"/>
        <v>Cup yogurt_0.1</v>
      </c>
      <c r="R1325" t="str">
        <f>VLOOKUP(Q1325,Data!D:F,2,0)</f>
        <v>MC7PD_B2B_0720_33</v>
      </c>
    </row>
    <row r="1326" spans="1:18" x14ac:dyDescent="0.25">
      <c r="A1326" s="7" t="s">
        <v>835</v>
      </c>
      <c r="B1326" s="7" t="s">
        <v>768</v>
      </c>
      <c r="C1326" s="7">
        <v>186715</v>
      </c>
      <c r="D1326" s="7" t="s">
        <v>331</v>
      </c>
      <c r="E1326" s="7" t="s">
        <v>364</v>
      </c>
      <c r="F1326" s="7" t="s">
        <v>365</v>
      </c>
      <c r="G1326" s="7" t="s">
        <v>934</v>
      </c>
      <c r="H1326" s="19">
        <v>0.13</v>
      </c>
      <c r="I1326" s="58" t="s">
        <v>1584</v>
      </c>
      <c r="J1326" s="59">
        <v>0</v>
      </c>
      <c r="K1326" s="59">
        <v>331396.36363636359</v>
      </c>
      <c r="L1326" s="59">
        <v>0</v>
      </c>
      <c r="M1326" s="60">
        <v>0</v>
      </c>
      <c r="N1326" s="60">
        <v>0</v>
      </c>
      <c r="O1326" s="61">
        <f t="shared" si="63"/>
        <v>100000</v>
      </c>
      <c r="P1326" s="60">
        <f t="shared" si="64"/>
        <v>0</v>
      </c>
      <c r="Q1326" t="str">
        <f t="shared" si="62"/>
        <v>Fresh 1L_0.13</v>
      </c>
      <c r="R1326" t="str">
        <f>VLOOKUP(Q1326,Data!D:F,2,0)</f>
        <v>MC7PD_B2B_0720_125</v>
      </c>
    </row>
    <row r="1327" spans="1:18" x14ac:dyDescent="0.25">
      <c r="A1327" s="7" t="s">
        <v>835</v>
      </c>
      <c r="B1327" s="7" t="s">
        <v>768</v>
      </c>
      <c r="C1327" s="7">
        <v>186715</v>
      </c>
      <c r="D1327" s="7" t="s">
        <v>331</v>
      </c>
      <c r="E1327" s="7" t="s">
        <v>364</v>
      </c>
      <c r="F1327" s="7" t="s">
        <v>365</v>
      </c>
      <c r="G1327" s="7" t="s">
        <v>105</v>
      </c>
      <c r="H1327" s="19">
        <v>0.12</v>
      </c>
      <c r="I1327" s="58" t="s">
        <v>1584</v>
      </c>
      <c r="J1327" s="59">
        <v>0</v>
      </c>
      <c r="K1327" s="59">
        <v>13081309.09090909</v>
      </c>
      <c r="L1327" s="59">
        <v>6943418.1818181816</v>
      </c>
      <c r="M1327" s="60">
        <v>1157236.3636363635</v>
      </c>
      <c r="N1327" s="60">
        <v>2893090.9090909087</v>
      </c>
      <c r="O1327" s="61">
        <f t="shared" si="63"/>
        <v>4800000</v>
      </c>
      <c r="P1327" s="60">
        <f t="shared" si="64"/>
        <v>1900000</v>
      </c>
      <c r="Q1327" t="str">
        <f t="shared" si="62"/>
        <v>Hoan Hao 1L_0.12</v>
      </c>
      <c r="R1327" t="str">
        <f>VLOOKUP(Q1327,Data!D:F,2,0)</f>
        <v>MC7PD_B2B_0720_140</v>
      </c>
    </row>
    <row r="1328" spans="1:18" x14ac:dyDescent="0.25">
      <c r="A1328" s="7" t="s">
        <v>835</v>
      </c>
      <c r="B1328" s="7" t="s">
        <v>768</v>
      </c>
      <c r="C1328" s="7">
        <v>186715</v>
      </c>
      <c r="D1328" s="7" t="s">
        <v>331</v>
      </c>
      <c r="E1328" s="7" t="s">
        <v>366</v>
      </c>
      <c r="F1328" s="7" t="s">
        <v>367</v>
      </c>
      <c r="G1328" s="7" t="s">
        <v>104</v>
      </c>
      <c r="H1328" s="19">
        <v>0.1</v>
      </c>
      <c r="I1328" s="58" t="s">
        <v>1433</v>
      </c>
      <c r="J1328" s="59">
        <v>207272.72727272726</v>
      </c>
      <c r="K1328" s="59">
        <v>0</v>
      </c>
      <c r="L1328" s="59">
        <v>414545.45454545453</v>
      </c>
      <c r="M1328" s="60">
        <v>207272.72727272726</v>
      </c>
      <c r="N1328" s="60">
        <v>621818.18181818177</v>
      </c>
      <c r="O1328" s="61">
        <f t="shared" si="63"/>
        <v>300000</v>
      </c>
      <c r="P1328" s="60">
        <f t="shared" si="64"/>
        <v>100000</v>
      </c>
      <c r="Q1328" t="str">
        <f t="shared" si="62"/>
        <v>Cup yogurt_0.1</v>
      </c>
      <c r="R1328" t="str">
        <f>VLOOKUP(Q1328,Data!D:F,2,0)</f>
        <v>MC7PD_B2B_0720_33</v>
      </c>
    </row>
    <row r="1329" spans="1:18" x14ac:dyDescent="0.25">
      <c r="A1329" s="7" t="s">
        <v>835</v>
      </c>
      <c r="B1329" s="7" t="s">
        <v>768</v>
      </c>
      <c r="C1329" s="7">
        <v>186715</v>
      </c>
      <c r="D1329" s="7" t="s">
        <v>331</v>
      </c>
      <c r="E1329" s="7" t="s">
        <v>366</v>
      </c>
      <c r="F1329" s="7" t="s">
        <v>367</v>
      </c>
      <c r="G1329" s="7" t="s">
        <v>934</v>
      </c>
      <c r="H1329" s="19">
        <v>0.12</v>
      </c>
      <c r="I1329" s="58" t="s">
        <v>1433</v>
      </c>
      <c r="J1329" s="59">
        <v>0</v>
      </c>
      <c r="K1329" s="59">
        <v>0</v>
      </c>
      <c r="L1329" s="59">
        <v>0</v>
      </c>
      <c r="M1329" s="60">
        <v>0</v>
      </c>
      <c r="N1329" s="60">
        <v>662792.72727272718</v>
      </c>
      <c r="O1329" s="61">
        <f t="shared" si="63"/>
        <v>100000</v>
      </c>
      <c r="P1329" s="60">
        <f t="shared" si="64"/>
        <v>0</v>
      </c>
      <c r="Q1329" t="str">
        <f t="shared" si="62"/>
        <v>Fresh 1L_0.12</v>
      </c>
      <c r="R1329" t="str">
        <f>VLOOKUP(Q1329,Data!D:F,2,0)</f>
        <v>MC7PD_B2B_0720_123</v>
      </c>
    </row>
    <row r="1330" spans="1:18" x14ac:dyDescent="0.25">
      <c r="A1330" s="7" t="s">
        <v>835</v>
      </c>
      <c r="B1330" s="7" t="s">
        <v>768</v>
      </c>
      <c r="C1330" s="7">
        <v>186715</v>
      </c>
      <c r="D1330" s="7" t="s">
        <v>331</v>
      </c>
      <c r="E1330" s="7" t="s">
        <v>366</v>
      </c>
      <c r="F1330" s="7" t="s">
        <v>367</v>
      </c>
      <c r="G1330" s="7" t="s">
        <v>105</v>
      </c>
      <c r="H1330" s="19">
        <v>0.11</v>
      </c>
      <c r="I1330" s="58" t="s">
        <v>1433</v>
      </c>
      <c r="J1330" s="59">
        <v>2269090.9090909087</v>
      </c>
      <c r="K1330" s="59">
        <v>289309.09090909088</v>
      </c>
      <c r="L1330" s="59">
        <v>5207563.6363636358</v>
      </c>
      <c r="M1330" s="60">
        <v>1735854.5454545454</v>
      </c>
      <c r="N1330" s="60">
        <v>5207563.6363636358</v>
      </c>
      <c r="O1330" s="61">
        <f t="shared" si="63"/>
        <v>2900000</v>
      </c>
      <c r="P1330" s="60">
        <f t="shared" si="64"/>
        <v>1100000</v>
      </c>
      <c r="Q1330" t="str">
        <f t="shared" si="62"/>
        <v>Hoan Hao 1L_0.11</v>
      </c>
      <c r="R1330" t="str">
        <f>VLOOKUP(Q1330,Data!D:F,2,0)</f>
        <v>MC7PD_B2B_0720_139</v>
      </c>
    </row>
    <row r="1331" spans="1:18" x14ac:dyDescent="0.25">
      <c r="A1331" s="7" t="s">
        <v>835</v>
      </c>
      <c r="B1331" s="7" t="s">
        <v>768</v>
      </c>
      <c r="C1331" s="7">
        <v>186715</v>
      </c>
      <c r="D1331" s="7" t="s">
        <v>331</v>
      </c>
      <c r="E1331" s="7" t="s">
        <v>368</v>
      </c>
      <c r="F1331" s="7" t="s">
        <v>369</v>
      </c>
      <c r="G1331" s="7" t="s">
        <v>933</v>
      </c>
      <c r="H1331" s="19">
        <v>0.15</v>
      </c>
      <c r="I1331" s="58" t="s">
        <v>1588</v>
      </c>
      <c r="J1331" s="59">
        <v>14658146.363636363</v>
      </c>
      <c r="K1331" s="59">
        <v>0</v>
      </c>
      <c r="L1331" s="59">
        <v>0</v>
      </c>
      <c r="M1331" s="60">
        <v>507535.45454545453</v>
      </c>
      <c r="N1331" s="60">
        <v>0</v>
      </c>
      <c r="O1331" s="61">
        <f t="shared" si="63"/>
        <v>3000000</v>
      </c>
      <c r="P1331" s="60">
        <f t="shared" si="64"/>
        <v>1500000</v>
      </c>
      <c r="Q1331" t="str">
        <f t="shared" si="62"/>
        <v>Fresh 110/ 180_0.15</v>
      </c>
      <c r="R1331" t="str">
        <f>VLOOKUP(Q1331,Data!D:F,2,0)</f>
        <v>MC7PD_B2B_0720_107</v>
      </c>
    </row>
    <row r="1332" spans="1:18" x14ac:dyDescent="0.25">
      <c r="A1332" s="7" t="s">
        <v>835</v>
      </c>
      <c r="B1332" s="7" t="s">
        <v>768</v>
      </c>
      <c r="C1332" s="7">
        <v>186715</v>
      </c>
      <c r="D1332" s="7" t="s">
        <v>331</v>
      </c>
      <c r="E1332" s="7" t="s">
        <v>368</v>
      </c>
      <c r="F1332" s="7" t="s">
        <v>369</v>
      </c>
      <c r="G1332" s="7" t="s">
        <v>106</v>
      </c>
      <c r="H1332" s="19">
        <v>7.0000000000000007E-2</v>
      </c>
      <c r="I1332" s="58" t="s">
        <v>1588</v>
      </c>
      <c r="J1332" s="59">
        <v>16232727.272727272</v>
      </c>
      <c r="K1332" s="59">
        <v>17044363.636363637</v>
      </c>
      <c r="L1332" s="59">
        <v>6898909.0909090899</v>
      </c>
      <c r="M1332" s="60">
        <v>13797818.18181818</v>
      </c>
      <c r="N1332" s="60">
        <v>3449454.5454545449</v>
      </c>
      <c r="O1332" s="61">
        <f t="shared" si="63"/>
        <v>11500000</v>
      </c>
      <c r="P1332" s="60">
        <f t="shared" si="64"/>
        <v>2700000</v>
      </c>
      <c r="Q1332" t="str">
        <f t="shared" si="62"/>
        <v>Hoan Hao Tin_0.07</v>
      </c>
      <c r="R1332" t="str">
        <f>VLOOKUP(Q1332,Data!D:F,2,0)</f>
        <v>MC7PD_B2B_0720_148</v>
      </c>
    </row>
    <row r="1333" spans="1:18" x14ac:dyDescent="0.25">
      <c r="A1333" s="7" t="s">
        <v>835</v>
      </c>
      <c r="B1333" s="7" t="s">
        <v>768</v>
      </c>
      <c r="C1333" s="7">
        <v>186715</v>
      </c>
      <c r="D1333" s="7" t="s">
        <v>331</v>
      </c>
      <c r="E1333" s="7" t="s">
        <v>368</v>
      </c>
      <c r="F1333" s="7" t="s">
        <v>369</v>
      </c>
      <c r="G1333" s="9" t="s">
        <v>111</v>
      </c>
      <c r="H1333" s="19">
        <v>0.08</v>
      </c>
      <c r="I1333" s="58" t="s">
        <v>1588</v>
      </c>
      <c r="J1333" s="59">
        <v>0</v>
      </c>
      <c r="K1333" s="59">
        <v>0</v>
      </c>
      <c r="L1333" s="59">
        <v>0</v>
      </c>
      <c r="M1333" s="60">
        <v>0</v>
      </c>
      <c r="N1333" s="60">
        <v>0</v>
      </c>
      <c r="O1333" s="61">
        <f t="shared" si="63"/>
        <v>0</v>
      </c>
      <c r="P1333" s="60">
        <f t="shared" si="64"/>
        <v>0</v>
      </c>
      <c r="Q1333" t="str">
        <f t="shared" si="62"/>
        <v>Ovaltine 285_0.08</v>
      </c>
      <c r="R1333" t="str">
        <f>VLOOKUP(Q1333,Data!D:F,2,0)</f>
        <v>MC7PD_B2B_0720_164</v>
      </c>
    </row>
    <row r="1334" spans="1:18" x14ac:dyDescent="0.25">
      <c r="A1334" s="7" t="s">
        <v>835</v>
      </c>
      <c r="B1334" s="7" t="s">
        <v>768</v>
      </c>
      <c r="C1334" s="7">
        <v>186715</v>
      </c>
      <c r="D1334" s="7" t="s">
        <v>331</v>
      </c>
      <c r="E1334" s="7" t="s">
        <v>368</v>
      </c>
      <c r="F1334" s="7" t="s">
        <v>369</v>
      </c>
      <c r="G1334" s="7" t="s">
        <v>112</v>
      </c>
      <c r="H1334" s="19">
        <v>0.05</v>
      </c>
      <c r="I1334" s="58" t="s">
        <v>1588</v>
      </c>
      <c r="J1334" s="59">
        <v>14399999.999999998</v>
      </c>
      <c r="K1334" s="59">
        <v>21600000</v>
      </c>
      <c r="L1334" s="59">
        <v>14399999.999999998</v>
      </c>
      <c r="M1334" s="60">
        <v>0</v>
      </c>
      <c r="N1334" s="60">
        <v>14400000</v>
      </c>
      <c r="O1334" s="61">
        <f t="shared" si="63"/>
        <v>13000000</v>
      </c>
      <c r="P1334" s="60">
        <f t="shared" si="64"/>
        <v>2100000</v>
      </c>
      <c r="Q1334" t="str">
        <f t="shared" si="62"/>
        <v>Truong Sinh_0.05</v>
      </c>
      <c r="R1334" t="str">
        <f>VLOOKUP(Q1334,Data!D:F,2,0)</f>
        <v>MC7PD_B2B_0720_174</v>
      </c>
    </row>
    <row r="1335" spans="1:18" x14ac:dyDescent="0.25">
      <c r="A1335" s="7" t="s">
        <v>835</v>
      </c>
      <c r="B1335" s="7" t="s">
        <v>768</v>
      </c>
      <c r="C1335" s="7">
        <v>186715</v>
      </c>
      <c r="D1335" s="7" t="s">
        <v>331</v>
      </c>
      <c r="E1335" s="7" t="s">
        <v>876</v>
      </c>
      <c r="F1335" s="7" t="s">
        <v>877</v>
      </c>
      <c r="G1335" s="7" t="s">
        <v>104</v>
      </c>
      <c r="H1335" s="19">
        <v>0.15</v>
      </c>
      <c r="I1335" s="58" t="s">
        <v>1586</v>
      </c>
      <c r="J1335" s="59">
        <v>103636.36363636363</v>
      </c>
      <c r="K1335" s="59">
        <v>0</v>
      </c>
      <c r="L1335" s="59">
        <v>0</v>
      </c>
      <c r="M1335" s="60">
        <v>0</v>
      </c>
      <c r="N1335" s="60">
        <v>1450909.0909090908</v>
      </c>
      <c r="O1335" s="61">
        <f t="shared" si="63"/>
        <v>300000</v>
      </c>
      <c r="P1335" s="60">
        <f t="shared" si="64"/>
        <v>100000</v>
      </c>
      <c r="Q1335" t="str">
        <f t="shared" si="62"/>
        <v>Cup yogurt_0.15</v>
      </c>
      <c r="R1335" t="str">
        <f>VLOOKUP(Q1335,Data!D:F,2,0)</f>
        <v>MC7PD_B2B_0720_37</v>
      </c>
    </row>
    <row r="1336" spans="1:18" x14ac:dyDescent="0.25">
      <c r="A1336" s="7" t="s">
        <v>835</v>
      </c>
      <c r="B1336" s="7" t="s">
        <v>768</v>
      </c>
      <c r="C1336" s="7">
        <v>186715</v>
      </c>
      <c r="D1336" s="7" t="s">
        <v>331</v>
      </c>
      <c r="E1336" s="7" t="s">
        <v>876</v>
      </c>
      <c r="F1336" s="7" t="s">
        <v>877</v>
      </c>
      <c r="G1336" s="7" t="s">
        <v>934</v>
      </c>
      <c r="H1336" s="19">
        <v>0.12</v>
      </c>
      <c r="I1336" s="58" t="s">
        <v>1586</v>
      </c>
      <c r="J1336" s="59">
        <v>0</v>
      </c>
      <c r="K1336" s="59">
        <v>110465.45454545453</v>
      </c>
      <c r="L1336" s="59">
        <v>110465.45454545453</v>
      </c>
      <c r="M1336" s="60">
        <v>0</v>
      </c>
      <c r="N1336" s="60">
        <v>0</v>
      </c>
      <c r="O1336" s="61">
        <f t="shared" si="63"/>
        <v>0</v>
      </c>
      <c r="P1336" s="60">
        <f t="shared" si="64"/>
        <v>0</v>
      </c>
      <c r="Q1336" t="str">
        <f t="shared" si="62"/>
        <v>Fresh 1L_0.12</v>
      </c>
      <c r="R1336" t="str">
        <f>VLOOKUP(Q1336,Data!D:F,2,0)</f>
        <v>MC7PD_B2B_0720_123</v>
      </c>
    </row>
    <row r="1337" spans="1:18" x14ac:dyDescent="0.25">
      <c r="A1337" s="7" t="s">
        <v>835</v>
      </c>
      <c r="B1337" s="7" t="s">
        <v>768</v>
      </c>
      <c r="C1337" s="7">
        <v>186715</v>
      </c>
      <c r="D1337" s="7" t="s">
        <v>331</v>
      </c>
      <c r="E1337" s="7" t="s">
        <v>876</v>
      </c>
      <c r="F1337" s="7" t="s">
        <v>877</v>
      </c>
      <c r="G1337" s="7" t="s">
        <v>105</v>
      </c>
      <c r="H1337" s="19">
        <v>0.12</v>
      </c>
      <c r="I1337" s="58" t="s">
        <v>1586</v>
      </c>
      <c r="J1337" s="59">
        <v>0</v>
      </c>
      <c r="K1337" s="59">
        <v>0</v>
      </c>
      <c r="L1337" s="59">
        <v>0</v>
      </c>
      <c r="M1337" s="60">
        <v>0</v>
      </c>
      <c r="N1337" s="60">
        <v>1735854.5454545454</v>
      </c>
      <c r="O1337" s="61">
        <f t="shared" si="63"/>
        <v>300000</v>
      </c>
      <c r="P1337" s="60">
        <f t="shared" si="64"/>
        <v>100000</v>
      </c>
      <c r="Q1337" t="str">
        <f t="shared" si="62"/>
        <v>Hoan Hao 1L_0.12</v>
      </c>
      <c r="R1337" t="str">
        <f>VLOOKUP(Q1337,Data!D:F,2,0)</f>
        <v>MC7PD_B2B_0720_140</v>
      </c>
    </row>
    <row r="1338" spans="1:18" x14ac:dyDescent="0.25">
      <c r="A1338" s="7" t="s">
        <v>835</v>
      </c>
      <c r="B1338" s="7" t="s">
        <v>768</v>
      </c>
      <c r="C1338" s="7">
        <v>186715</v>
      </c>
      <c r="D1338" s="7" t="s">
        <v>331</v>
      </c>
      <c r="E1338" s="7" t="s">
        <v>370</v>
      </c>
      <c r="F1338" s="7" t="s">
        <v>371</v>
      </c>
      <c r="G1338" s="7" t="s">
        <v>934</v>
      </c>
      <c r="H1338" s="19">
        <v>0.1</v>
      </c>
      <c r="I1338" s="58" t="s">
        <v>1585</v>
      </c>
      <c r="J1338" s="59">
        <v>994189.09090909082</v>
      </c>
      <c r="K1338" s="59">
        <v>1325585.4545454544</v>
      </c>
      <c r="L1338" s="59">
        <v>2651170.9090909087</v>
      </c>
      <c r="M1338" s="60">
        <v>994189.09090909082</v>
      </c>
      <c r="N1338" s="60">
        <v>3976756.3636363633</v>
      </c>
      <c r="O1338" s="61">
        <f t="shared" si="63"/>
        <v>2000000</v>
      </c>
      <c r="P1338" s="60">
        <f t="shared" si="64"/>
        <v>700000</v>
      </c>
      <c r="Q1338" t="str">
        <f t="shared" si="62"/>
        <v>Fresh 1L_0.1</v>
      </c>
      <c r="R1338" t="str">
        <f>VLOOKUP(Q1338,Data!D:F,2,0)</f>
        <v>MC7PD_B2B_0720_120</v>
      </c>
    </row>
    <row r="1339" spans="1:18" x14ac:dyDescent="0.25">
      <c r="A1339" s="7" t="s">
        <v>835</v>
      </c>
      <c r="B1339" s="7" t="s">
        <v>768</v>
      </c>
      <c r="C1339" s="7">
        <v>186715</v>
      </c>
      <c r="D1339" s="7" t="s">
        <v>331</v>
      </c>
      <c r="E1339" s="7" t="s">
        <v>372</v>
      </c>
      <c r="F1339" s="7" t="s">
        <v>373</v>
      </c>
      <c r="G1339" s="7" t="s">
        <v>104</v>
      </c>
      <c r="H1339" s="19">
        <v>0.1</v>
      </c>
      <c r="I1339" s="58" t="s">
        <v>1433</v>
      </c>
      <c r="J1339" s="59">
        <v>621818.18181818177</v>
      </c>
      <c r="K1339" s="59">
        <v>0</v>
      </c>
      <c r="L1339" s="59">
        <v>1243636.3636363635</v>
      </c>
      <c r="M1339" s="60">
        <v>621818.18181818177</v>
      </c>
      <c r="N1339" s="60">
        <v>0</v>
      </c>
      <c r="O1339" s="61">
        <f t="shared" si="63"/>
        <v>500000</v>
      </c>
      <c r="P1339" s="60">
        <f t="shared" si="64"/>
        <v>200000</v>
      </c>
      <c r="Q1339" t="str">
        <f t="shared" si="62"/>
        <v>Cup yogurt_0.1</v>
      </c>
      <c r="R1339" t="str">
        <f>VLOOKUP(Q1339,Data!D:F,2,0)</f>
        <v>MC7PD_B2B_0720_33</v>
      </c>
    </row>
    <row r="1340" spans="1:18" x14ac:dyDescent="0.25">
      <c r="A1340" s="7" t="s">
        <v>835</v>
      </c>
      <c r="B1340" s="7" t="s">
        <v>768</v>
      </c>
      <c r="C1340" s="7">
        <v>186715</v>
      </c>
      <c r="D1340" s="7" t="s">
        <v>331</v>
      </c>
      <c r="E1340" s="7" t="s">
        <v>372</v>
      </c>
      <c r="F1340" s="7" t="s">
        <v>373</v>
      </c>
      <c r="G1340" s="7" t="s">
        <v>108</v>
      </c>
      <c r="H1340" s="19">
        <v>0.08</v>
      </c>
      <c r="I1340" s="58" t="s">
        <v>1433</v>
      </c>
      <c r="J1340" s="59">
        <v>0</v>
      </c>
      <c r="K1340" s="59">
        <v>0</v>
      </c>
      <c r="L1340" s="59">
        <v>0</v>
      </c>
      <c r="M1340" s="60">
        <v>0</v>
      </c>
      <c r="N1340" s="60">
        <v>0</v>
      </c>
      <c r="O1340" s="61">
        <f t="shared" si="63"/>
        <v>0</v>
      </c>
      <c r="P1340" s="60">
        <f t="shared" si="64"/>
        <v>0</v>
      </c>
      <c r="Q1340" t="str">
        <f t="shared" si="62"/>
        <v>DL Blue_0.08</v>
      </c>
      <c r="R1340" t="str">
        <f>VLOOKUP(Q1340,Data!D:F,2,0)</f>
        <v>MC7PD_B2B_0720_44</v>
      </c>
    </row>
    <row r="1341" spans="1:18" x14ac:dyDescent="0.25">
      <c r="A1341" s="7" t="s">
        <v>835</v>
      </c>
      <c r="B1341" s="7" t="s">
        <v>768</v>
      </c>
      <c r="C1341" s="7">
        <v>186715</v>
      </c>
      <c r="D1341" s="7" t="s">
        <v>331</v>
      </c>
      <c r="E1341" s="7" t="s">
        <v>372</v>
      </c>
      <c r="F1341" s="7" t="s">
        <v>373</v>
      </c>
      <c r="G1341" s="7" t="s">
        <v>107</v>
      </c>
      <c r="H1341" s="19">
        <v>0.08</v>
      </c>
      <c r="I1341" s="58" t="s">
        <v>1433</v>
      </c>
      <c r="J1341" s="59">
        <v>0</v>
      </c>
      <c r="K1341" s="59">
        <v>1105659.0909090908</v>
      </c>
      <c r="L1341" s="59">
        <v>0</v>
      </c>
      <c r="M1341" s="60">
        <v>0</v>
      </c>
      <c r="N1341" s="60">
        <v>0</v>
      </c>
      <c r="O1341" s="61">
        <f t="shared" si="63"/>
        <v>200000</v>
      </c>
      <c r="P1341" s="60">
        <f t="shared" si="64"/>
        <v>100000</v>
      </c>
      <c r="Q1341" t="str">
        <f t="shared" si="62"/>
        <v>DL Gold_0.08</v>
      </c>
      <c r="R1341" t="str">
        <f>VLOOKUP(Q1341,Data!D:F,2,0)</f>
        <v>MC7PD_B2B_0720_60</v>
      </c>
    </row>
    <row r="1342" spans="1:18" x14ac:dyDescent="0.25">
      <c r="A1342" s="7" t="s">
        <v>835</v>
      </c>
      <c r="B1342" s="7" t="s">
        <v>768</v>
      </c>
      <c r="C1342" s="7">
        <v>186715</v>
      </c>
      <c r="D1342" s="7" t="s">
        <v>331</v>
      </c>
      <c r="E1342" s="7" t="s">
        <v>372</v>
      </c>
      <c r="F1342" s="7" t="s">
        <v>373</v>
      </c>
      <c r="G1342" s="7" t="s">
        <v>374</v>
      </c>
      <c r="H1342" s="19">
        <v>0.05</v>
      </c>
      <c r="I1342" s="58" t="s">
        <v>1433</v>
      </c>
      <c r="J1342" s="59">
        <v>0</v>
      </c>
      <c r="K1342" s="59">
        <v>0</v>
      </c>
      <c r="L1342" s="59">
        <v>239999.99999999997</v>
      </c>
      <c r="M1342" s="60">
        <v>239999.99999999997</v>
      </c>
      <c r="N1342" s="60">
        <v>0</v>
      </c>
      <c r="O1342" s="61">
        <f t="shared" si="63"/>
        <v>100000</v>
      </c>
      <c r="P1342" s="60">
        <f t="shared" si="64"/>
        <v>0</v>
      </c>
      <c r="Q1342" t="str">
        <f t="shared" si="62"/>
        <v>DL Gold Sachet_0.05</v>
      </c>
      <c r="R1342" t="str">
        <f>VLOOKUP(Q1342,Data!D:F,2,0)</f>
        <v>MC7PD_B2B_0720_67</v>
      </c>
    </row>
    <row r="1343" spans="1:18" x14ac:dyDescent="0.25">
      <c r="A1343" s="7" t="s">
        <v>835</v>
      </c>
      <c r="B1343" s="7" t="s">
        <v>768</v>
      </c>
      <c r="C1343" s="7">
        <v>186715</v>
      </c>
      <c r="D1343" s="7" t="s">
        <v>331</v>
      </c>
      <c r="E1343" s="7" t="s">
        <v>372</v>
      </c>
      <c r="F1343" s="7" t="s">
        <v>373</v>
      </c>
      <c r="G1343" s="7" t="s">
        <v>932</v>
      </c>
      <c r="H1343" s="19">
        <v>0.1</v>
      </c>
      <c r="I1343" s="58" t="s">
        <v>1433</v>
      </c>
      <c r="J1343" s="59">
        <v>0</v>
      </c>
      <c r="K1343" s="59">
        <v>3080738.1818181816</v>
      </c>
      <c r="L1343" s="59">
        <v>539129.09090909082</v>
      </c>
      <c r="M1343" s="60">
        <v>539129.09090909082</v>
      </c>
      <c r="N1343" s="60">
        <v>808693.63636363635</v>
      </c>
      <c r="O1343" s="61">
        <f t="shared" si="63"/>
        <v>1000000</v>
      </c>
      <c r="P1343" s="60">
        <f t="shared" si="64"/>
        <v>300000</v>
      </c>
      <c r="Q1343" t="str">
        <f t="shared" si="62"/>
        <v>Fino_0.1</v>
      </c>
      <c r="R1343" t="str">
        <f>VLOOKUP(Q1343,Data!D:F,2,0)</f>
        <v>MC7PD_B2B_0720_81</v>
      </c>
    </row>
    <row r="1344" spans="1:18" x14ac:dyDescent="0.25">
      <c r="A1344" s="7" t="s">
        <v>835</v>
      </c>
      <c r="B1344" s="7" t="s">
        <v>768</v>
      </c>
      <c r="C1344" s="7">
        <v>186715</v>
      </c>
      <c r="D1344" s="7" t="s">
        <v>331</v>
      </c>
      <c r="E1344" s="7" t="s">
        <v>372</v>
      </c>
      <c r="F1344" s="7" t="s">
        <v>373</v>
      </c>
      <c r="G1344" s="7" t="s">
        <v>933</v>
      </c>
      <c r="H1344" s="19">
        <v>0.12</v>
      </c>
      <c r="I1344" s="58" t="s">
        <v>1433</v>
      </c>
      <c r="J1344" s="59">
        <v>0</v>
      </c>
      <c r="K1344" s="59">
        <v>0</v>
      </c>
      <c r="L1344" s="59">
        <v>0</v>
      </c>
      <c r="M1344" s="60">
        <v>0</v>
      </c>
      <c r="N1344" s="60">
        <v>0</v>
      </c>
      <c r="O1344" s="61">
        <f t="shared" si="63"/>
        <v>0</v>
      </c>
      <c r="P1344" s="60">
        <f t="shared" si="64"/>
        <v>0</v>
      </c>
      <c r="Q1344" t="str">
        <f t="shared" si="62"/>
        <v>Fresh 110/ 180_0.12</v>
      </c>
      <c r="R1344" t="str">
        <f>VLOOKUP(Q1344,Data!D:F,2,0)</f>
        <v>MC7PD_B2B_0720_103</v>
      </c>
    </row>
    <row r="1345" spans="1:18" x14ac:dyDescent="0.25">
      <c r="A1345" s="7" t="s">
        <v>835</v>
      </c>
      <c r="B1345" s="7" t="s">
        <v>768</v>
      </c>
      <c r="C1345" s="7">
        <v>186715</v>
      </c>
      <c r="D1345" s="7" t="s">
        <v>331</v>
      </c>
      <c r="E1345" s="7" t="s">
        <v>372</v>
      </c>
      <c r="F1345" s="7" t="s">
        <v>373</v>
      </c>
      <c r="G1345" s="7" t="s">
        <v>934</v>
      </c>
      <c r="H1345" s="19">
        <v>0.12</v>
      </c>
      <c r="I1345" s="58" t="s">
        <v>1433</v>
      </c>
      <c r="J1345" s="59">
        <v>0</v>
      </c>
      <c r="K1345" s="59">
        <v>0</v>
      </c>
      <c r="L1345" s="59">
        <v>1656981.8181818181</v>
      </c>
      <c r="M1345" s="60">
        <v>0</v>
      </c>
      <c r="N1345" s="60">
        <v>0</v>
      </c>
      <c r="O1345" s="61">
        <f t="shared" si="63"/>
        <v>300000</v>
      </c>
      <c r="P1345" s="60">
        <f t="shared" si="64"/>
        <v>100000</v>
      </c>
      <c r="Q1345" t="str">
        <f t="shared" si="62"/>
        <v>Fresh 1L_0.12</v>
      </c>
      <c r="R1345" t="str">
        <f>VLOOKUP(Q1345,Data!D:F,2,0)</f>
        <v>MC7PD_B2B_0720_123</v>
      </c>
    </row>
    <row r="1346" spans="1:18" x14ac:dyDescent="0.25">
      <c r="A1346" s="7" t="s">
        <v>835</v>
      </c>
      <c r="B1346" s="7" t="s">
        <v>768</v>
      </c>
      <c r="C1346" s="7">
        <v>186715</v>
      </c>
      <c r="D1346" s="7" t="s">
        <v>331</v>
      </c>
      <c r="E1346" s="7" t="s">
        <v>372</v>
      </c>
      <c r="F1346" s="7" t="s">
        <v>373</v>
      </c>
      <c r="G1346" s="7" t="s">
        <v>105</v>
      </c>
      <c r="H1346" s="19">
        <v>0.12</v>
      </c>
      <c r="I1346" s="58" t="s">
        <v>1433</v>
      </c>
      <c r="J1346" s="59">
        <v>0</v>
      </c>
      <c r="K1346" s="59">
        <v>0</v>
      </c>
      <c r="L1346" s="59">
        <v>0</v>
      </c>
      <c r="M1346" s="60">
        <v>0</v>
      </c>
      <c r="N1346" s="60">
        <v>0</v>
      </c>
      <c r="O1346" s="61">
        <f t="shared" si="63"/>
        <v>0</v>
      </c>
      <c r="P1346" s="60">
        <f t="shared" si="64"/>
        <v>0</v>
      </c>
      <c r="Q1346" t="str">
        <f t="shared" si="62"/>
        <v>Hoan Hao 1L_0.12</v>
      </c>
      <c r="R1346" t="str">
        <f>VLOOKUP(Q1346,Data!D:F,2,0)</f>
        <v>MC7PD_B2B_0720_140</v>
      </c>
    </row>
    <row r="1347" spans="1:18" x14ac:dyDescent="0.25">
      <c r="A1347" s="7" t="s">
        <v>835</v>
      </c>
      <c r="B1347" s="7" t="s">
        <v>768</v>
      </c>
      <c r="C1347" s="7">
        <v>186715</v>
      </c>
      <c r="D1347" s="7" t="s">
        <v>331</v>
      </c>
      <c r="E1347" s="7" t="s">
        <v>372</v>
      </c>
      <c r="F1347" s="7" t="s">
        <v>373</v>
      </c>
      <c r="G1347" s="7" t="s">
        <v>106</v>
      </c>
      <c r="H1347" s="19">
        <v>7.0000000000000007E-2</v>
      </c>
      <c r="I1347" s="58" t="s">
        <v>1433</v>
      </c>
      <c r="J1347" s="59">
        <v>676363.63636363635</v>
      </c>
      <c r="K1347" s="59">
        <v>0</v>
      </c>
      <c r="L1347" s="59">
        <v>0</v>
      </c>
      <c r="M1347" s="60">
        <v>0</v>
      </c>
      <c r="N1347" s="60">
        <v>0</v>
      </c>
      <c r="O1347" s="61">
        <f t="shared" si="63"/>
        <v>100000</v>
      </c>
      <c r="P1347" s="60">
        <f t="shared" si="64"/>
        <v>0</v>
      </c>
      <c r="Q1347" t="str">
        <f t="shared" ref="Q1347:Q1410" si="65">G1347&amp;"_"&amp;H1347</f>
        <v>Hoan Hao Tin_0.07</v>
      </c>
      <c r="R1347" t="str">
        <f>VLOOKUP(Q1347,Data!D:F,2,0)</f>
        <v>MC7PD_B2B_0720_148</v>
      </c>
    </row>
    <row r="1348" spans="1:18" x14ac:dyDescent="0.25">
      <c r="A1348" s="7" t="s">
        <v>835</v>
      </c>
      <c r="B1348" s="7" t="s">
        <v>768</v>
      </c>
      <c r="C1348" s="7">
        <v>186715</v>
      </c>
      <c r="D1348" s="7" t="s">
        <v>331</v>
      </c>
      <c r="E1348" s="7" t="s">
        <v>372</v>
      </c>
      <c r="F1348" s="7" t="s">
        <v>373</v>
      </c>
      <c r="G1348" s="7" t="s">
        <v>112</v>
      </c>
      <c r="H1348" s="19">
        <v>0.05</v>
      </c>
      <c r="I1348" s="58" t="s">
        <v>1433</v>
      </c>
      <c r="J1348" s="59">
        <v>36000000</v>
      </c>
      <c r="K1348" s="59">
        <v>0</v>
      </c>
      <c r="L1348" s="59">
        <v>0</v>
      </c>
      <c r="M1348" s="60">
        <v>0</v>
      </c>
      <c r="N1348" s="60">
        <v>0</v>
      </c>
      <c r="O1348" s="61">
        <f t="shared" si="63"/>
        <v>7200000</v>
      </c>
      <c r="P1348" s="60">
        <f t="shared" si="64"/>
        <v>1200000</v>
      </c>
      <c r="Q1348" t="str">
        <f t="shared" si="65"/>
        <v>Truong Sinh_0.05</v>
      </c>
      <c r="R1348" t="str">
        <f>VLOOKUP(Q1348,Data!D:F,2,0)</f>
        <v>MC7PD_B2B_0720_174</v>
      </c>
    </row>
    <row r="1349" spans="1:18" x14ac:dyDescent="0.25">
      <c r="A1349" s="7" t="s">
        <v>835</v>
      </c>
      <c r="B1349" s="7" t="s">
        <v>977</v>
      </c>
      <c r="C1349" s="7">
        <v>186715</v>
      </c>
      <c r="D1349" s="7" t="s">
        <v>331</v>
      </c>
      <c r="E1349" s="7" t="s">
        <v>1342</v>
      </c>
      <c r="F1349" s="7" t="s">
        <v>1343</v>
      </c>
      <c r="G1349" s="15" t="s">
        <v>104</v>
      </c>
      <c r="H1349" s="16">
        <v>0.06</v>
      </c>
      <c r="I1349" s="58" t="s">
        <v>1730</v>
      </c>
      <c r="J1349" s="59"/>
      <c r="K1349" s="59"/>
      <c r="L1349" s="59"/>
      <c r="M1349" s="60">
        <v>0</v>
      </c>
      <c r="N1349" s="60">
        <v>0</v>
      </c>
      <c r="O1349" s="61">
        <f t="shared" ref="O1349:O1412" si="66">IFERROR(ROUND(AVERAGE(J1349:N1349),-5),0)</f>
        <v>0</v>
      </c>
      <c r="P1349" s="60">
        <f t="shared" ref="P1349:P1412" si="67">ROUND(H1349*O1349*3*1.1,-5)</f>
        <v>0</v>
      </c>
      <c r="Q1349" t="str">
        <f t="shared" si="65"/>
        <v>Cup yogurt_0.06</v>
      </c>
      <c r="R1349" t="str">
        <f>VLOOKUP(Q1349,Data!D:F,2,0)</f>
        <v>MC7PD_B2B_0720_29</v>
      </c>
    </row>
    <row r="1350" spans="1:18" x14ac:dyDescent="0.25">
      <c r="A1350" s="7" t="s">
        <v>835</v>
      </c>
      <c r="B1350" s="7" t="s">
        <v>977</v>
      </c>
      <c r="C1350" s="7">
        <v>186715</v>
      </c>
      <c r="D1350" s="7" t="s">
        <v>331</v>
      </c>
      <c r="E1350" s="7" t="s">
        <v>1342</v>
      </c>
      <c r="F1350" s="7" t="s">
        <v>1343</v>
      </c>
      <c r="G1350" s="15" t="s">
        <v>932</v>
      </c>
      <c r="H1350" s="16">
        <v>0.06</v>
      </c>
      <c r="I1350" s="58" t="s">
        <v>1730</v>
      </c>
      <c r="J1350" s="59"/>
      <c r="K1350" s="59"/>
      <c r="L1350" s="59"/>
      <c r="M1350" s="60">
        <v>0</v>
      </c>
      <c r="N1350" s="60">
        <v>0</v>
      </c>
      <c r="O1350" s="61">
        <f t="shared" si="66"/>
        <v>0</v>
      </c>
      <c r="P1350" s="60">
        <f t="shared" si="67"/>
        <v>0</v>
      </c>
      <c r="Q1350" t="str">
        <f t="shared" si="65"/>
        <v>Fino_0.06</v>
      </c>
      <c r="R1350" t="str">
        <f>VLOOKUP(Q1350,Data!D:F,2,0)</f>
        <v>MC7PD_B2B_0720_77</v>
      </c>
    </row>
    <row r="1351" spans="1:18" x14ac:dyDescent="0.25">
      <c r="A1351" s="7" t="s">
        <v>835</v>
      </c>
      <c r="B1351" s="7" t="s">
        <v>977</v>
      </c>
      <c r="C1351" s="7">
        <v>186715</v>
      </c>
      <c r="D1351" s="7" t="s">
        <v>331</v>
      </c>
      <c r="E1351" s="7" t="s">
        <v>1342</v>
      </c>
      <c r="F1351" s="7" t="s">
        <v>1343</v>
      </c>
      <c r="G1351" s="15" t="s">
        <v>933</v>
      </c>
      <c r="H1351" s="16">
        <v>5.5E-2</v>
      </c>
      <c r="I1351" s="58" t="s">
        <v>1730</v>
      </c>
      <c r="J1351" s="59"/>
      <c r="K1351" s="59"/>
      <c r="L1351" s="59"/>
      <c r="M1351" s="60">
        <v>0</v>
      </c>
      <c r="N1351" s="60">
        <v>0</v>
      </c>
      <c r="O1351" s="61">
        <f t="shared" si="66"/>
        <v>0</v>
      </c>
      <c r="P1351" s="60">
        <f t="shared" si="67"/>
        <v>0</v>
      </c>
      <c r="Q1351" t="str">
        <f t="shared" si="65"/>
        <v>Fresh 110/ 180_0.055</v>
      </c>
      <c r="R1351" t="str">
        <f>VLOOKUP(Q1351,Data!D:F,2,0)</f>
        <v>MC7PD_B2B_0720_92</v>
      </c>
    </row>
    <row r="1352" spans="1:18" x14ac:dyDescent="0.25">
      <c r="A1352" s="7" t="s">
        <v>835</v>
      </c>
      <c r="B1352" s="7" t="s">
        <v>977</v>
      </c>
      <c r="C1352" s="7">
        <v>186715</v>
      </c>
      <c r="D1352" s="7" t="s">
        <v>331</v>
      </c>
      <c r="E1352" s="7" t="s">
        <v>1342</v>
      </c>
      <c r="F1352" s="7" t="s">
        <v>1343</v>
      </c>
      <c r="G1352" s="15" t="s">
        <v>105</v>
      </c>
      <c r="H1352" s="16">
        <v>0.06</v>
      </c>
      <c r="I1352" s="58" t="s">
        <v>1730</v>
      </c>
      <c r="J1352" s="59"/>
      <c r="K1352" s="59"/>
      <c r="L1352" s="59"/>
      <c r="M1352" s="60">
        <v>0</v>
      </c>
      <c r="N1352" s="60">
        <v>0</v>
      </c>
      <c r="O1352" s="61">
        <f t="shared" si="66"/>
        <v>0</v>
      </c>
      <c r="P1352" s="60">
        <f t="shared" si="67"/>
        <v>0</v>
      </c>
      <c r="Q1352" t="str">
        <f t="shared" si="65"/>
        <v>Hoan Hao 1L_0.06</v>
      </c>
      <c r="R1352" t="str">
        <f>VLOOKUP(Q1352,Data!D:F,2,0)</f>
        <v>MC7PD_B2B_0720_136</v>
      </c>
    </row>
    <row r="1353" spans="1:18" x14ac:dyDescent="0.25">
      <c r="A1353" s="7" t="s">
        <v>835</v>
      </c>
      <c r="B1353" s="7" t="s">
        <v>768</v>
      </c>
      <c r="C1353" s="7">
        <v>186715</v>
      </c>
      <c r="D1353" s="7" t="s">
        <v>331</v>
      </c>
      <c r="E1353" s="7" t="s">
        <v>375</v>
      </c>
      <c r="F1353" s="7" t="s">
        <v>376</v>
      </c>
      <c r="G1353" s="7" t="s">
        <v>932</v>
      </c>
      <c r="H1353" s="19">
        <v>0.13</v>
      </c>
      <c r="I1353" s="58" t="s">
        <v>1433</v>
      </c>
      <c r="J1353" s="59">
        <v>293953768.18181819</v>
      </c>
      <c r="K1353" s="59">
        <v>211287279.99999997</v>
      </c>
      <c r="L1353" s="59">
        <v>146912677.27272725</v>
      </c>
      <c r="M1353" s="60">
        <v>172521309.09090906</v>
      </c>
      <c r="N1353" s="60">
        <v>316738340.90909088</v>
      </c>
      <c r="O1353" s="61">
        <f t="shared" si="66"/>
        <v>228300000</v>
      </c>
      <c r="P1353" s="60">
        <f t="shared" si="67"/>
        <v>97900000</v>
      </c>
      <c r="Q1353" t="str">
        <f t="shared" si="65"/>
        <v>Fino_0.13</v>
      </c>
      <c r="R1353" t="str">
        <f>VLOOKUP(Q1353,Data!D:F,2,0)</f>
        <v>MC7PD_B2B_0720_84</v>
      </c>
    </row>
    <row r="1354" spans="1:18" x14ac:dyDescent="0.25">
      <c r="A1354" s="7" t="s">
        <v>835</v>
      </c>
      <c r="B1354" s="7" t="s">
        <v>768</v>
      </c>
      <c r="C1354" s="7">
        <v>186715</v>
      </c>
      <c r="D1354" s="7" t="s">
        <v>331</v>
      </c>
      <c r="E1354" s="7" t="s">
        <v>878</v>
      </c>
      <c r="F1354" s="7" t="s">
        <v>879</v>
      </c>
      <c r="G1354" s="7" t="s">
        <v>105</v>
      </c>
      <c r="H1354" s="19">
        <v>0.12</v>
      </c>
      <c r="I1354" s="58" t="s">
        <v>1584</v>
      </c>
      <c r="J1354" s="59">
        <v>0</v>
      </c>
      <c r="K1354" s="59">
        <v>0</v>
      </c>
      <c r="L1354" s="59">
        <v>144654.54545454544</v>
      </c>
      <c r="M1354" s="60">
        <v>0</v>
      </c>
      <c r="N1354" s="60">
        <v>1157236.3636363635</v>
      </c>
      <c r="O1354" s="61">
        <f t="shared" si="66"/>
        <v>300000</v>
      </c>
      <c r="P1354" s="60">
        <f t="shared" si="67"/>
        <v>100000</v>
      </c>
      <c r="Q1354" t="str">
        <f t="shared" si="65"/>
        <v>Hoan Hao 1L_0.12</v>
      </c>
      <c r="R1354" t="str">
        <f>VLOOKUP(Q1354,Data!D:F,2,0)</f>
        <v>MC7PD_B2B_0720_140</v>
      </c>
    </row>
    <row r="1355" spans="1:18" x14ac:dyDescent="0.25">
      <c r="A1355" s="7" t="s">
        <v>835</v>
      </c>
      <c r="B1355" s="7" t="s">
        <v>768</v>
      </c>
      <c r="C1355" s="7">
        <v>186715</v>
      </c>
      <c r="D1355" s="7" t="s">
        <v>331</v>
      </c>
      <c r="E1355" s="7" t="s">
        <v>377</v>
      </c>
      <c r="F1355" s="7" t="s">
        <v>378</v>
      </c>
      <c r="G1355" s="7" t="s">
        <v>108</v>
      </c>
      <c r="H1355" s="19">
        <v>0.08</v>
      </c>
      <c r="I1355" s="58" t="s">
        <v>1587</v>
      </c>
      <c r="J1355" s="59">
        <v>8809309.0909090899</v>
      </c>
      <c r="K1355" s="59">
        <v>1761861.8181818181</v>
      </c>
      <c r="L1355" s="59">
        <v>4404654.5454545449</v>
      </c>
      <c r="M1355" s="60">
        <v>0</v>
      </c>
      <c r="N1355" s="60">
        <v>1862999.9999999998</v>
      </c>
      <c r="O1355" s="61">
        <f t="shared" si="66"/>
        <v>3400000</v>
      </c>
      <c r="P1355" s="60">
        <f t="shared" si="67"/>
        <v>900000</v>
      </c>
      <c r="Q1355" t="str">
        <f t="shared" si="65"/>
        <v>DL Blue_0.08</v>
      </c>
      <c r="R1355" t="str">
        <f>VLOOKUP(Q1355,Data!D:F,2,0)</f>
        <v>MC7PD_B2B_0720_44</v>
      </c>
    </row>
    <row r="1356" spans="1:18" x14ac:dyDescent="0.25">
      <c r="A1356" s="7" t="s">
        <v>835</v>
      </c>
      <c r="B1356" s="7" t="s">
        <v>768</v>
      </c>
      <c r="C1356" s="7">
        <v>186715</v>
      </c>
      <c r="D1356" s="7" t="s">
        <v>331</v>
      </c>
      <c r="E1356" s="7" t="s">
        <v>377</v>
      </c>
      <c r="F1356" s="7" t="s">
        <v>378</v>
      </c>
      <c r="G1356" s="7" t="s">
        <v>934</v>
      </c>
      <c r="H1356" s="19">
        <v>0.12</v>
      </c>
      <c r="I1356" s="58" t="s">
        <v>1587</v>
      </c>
      <c r="J1356" s="59">
        <v>1988378.1818181816</v>
      </c>
      <c r="K1356" s="59">
        <v>0</v>
      </c>
      <c r="L1356" s="59">
        <v>662792.72727272718</v>
      </c>
      <c r="M1356" s="60">
        <v>662792.72727272718</v>
      </c>
      <c r="N1356" s="60">
        <v>331396.36363636359</v>
      </c>
      <c r="O1356" s="61">
        <f t="shared" si="66"/>
        <v>700000</v>
      </c>
      <c r="P1356" s="60">
        <f t="shared" si="67"/>
        <v>300000</v>
      </c>
      <c r="Q1356" t="str">
        <f t="shared" si="65"/>
        <v>Fresh 1L_0.12</v>
      </c>
      <c r="R1356" t="str">
        <f>VLOOKUP(Q1356,Data!D:F,2,0)</f>
        <v>MC7PD_B2B_0720_123</v>
      </c>
    </row>
    <row r="1357" spans="1:18" x14ac:dyDescent="0.25">
      <c r="A1357" s="7" t="s">
        <v>835</v>
      </c>
      <c r="B1357" s="7" t="s">
        <v>768</v>
      </c>
      <c r="C1357" s="7">
        <v>186715</v>
      </c>
      <c r="D1357" s="7" t="s">
        <v>331</v>
      </c>
      <c r="E1357" s="7" t="s">
        <v>379</v>
      </c>
      <c r="F1357" s="7" t="s">
        <v>380</v>
      </c>
      <c r="G1357" s="7" t="s">
        <v>934</v>
      </c>
      <c r="H1357" s="19">
        <v>0.12</v>
      </c>
      <c r="I1357" s="58" t="s">
        <v>1589</v>
      </c>
      <c r="J1357" s="59">
        <v>1988378.1818181816</v>
      </c>
      <c r="K1357" s="59">
        <v>994189.09090909082</v>
      </c>
      <c r="L1357" s="59">
        <v>331396.36363636359</v>
      </c>
      <c r="M1357" s="60">
        <v>0</v>
      </c>
      <c r="N1357" s="60">
        <v>331396.36363636359</v>
      </c>
      <c r="O1357" s="61">
        <f t="shared" si="66"/>
        <v>700000</v>
      </c>
      <c r="P1357" s="60">
        <f t="shared" si="67"/>
        <v>300000</v>
      </c>
      <c r="Q1357" t="str">
        <f t="shared" si="65"/>
        <v>Fresh 1L_0.12</v>
      </c>
      <c r="R1357" t="str">
        <f>VLOOKUP(Q1357,Data!D:F,2,0)</f>
        <v>MC7PD_B2B_0720_123</v>
      </c>
    </row>
    <row r="1358" spans="1:18" x14ac:dyDescent="0.25">
      <c r="A1358" s="7" t="s">
        <v>835</v>
      </c>
      <c r="B1358" s="7" t="s">
        <v>768</v>
      </c>
      <c r="C1358" s="7">
        <v>186715</v>
      </c>
      <c r="D1358" s="7" t="s">
        <v>331</v>
      </c>
      <c r="E1358" s="7" t="s">
        <v>379</v>
      </c>
      <c r="F1358" s="7" t="s">
        <v>380</v>
      </c>
      <c r="G1358" s="7" t="s">
        <v>105</v>
      </c>
      <c r="H1358" s="19">
        <v>0.12</v>
      </c>
      <c r="I1358" s="58" t="s">
        <v>1589</v>
      </c>
      <c r="J1358" s="59">
        <v>3734545.4545454541</v>
      </c>
      <c r="K1358" s="59">
        <v>0</v>
      </c>
      <c r="L1358" s="59">
        <v>578618.18181818177</v>
      </c>
      <c r="M1358" s="60">
        <v>0</v>
      </c>
      <c r="N1358" s="60">
        <v>578618.18181818177</v>
      </c>
      <c r="O1358" s="61">
        <f t="shared" si="66"/>
        <v>1000000</v>
      </c>
      <c r="P1358" s="60">
        <f t="shared" si="67"/>
        <v>400000</v>
      </c>
      <c r="Q1358" t="str">
        <f t="shared" si="65"/>
        <v>Hoan Hao 1L_0.12</v>
      </c>
      <c r="R1358" t="str">
        <f>VLOOKUP(Q1358,Data!D:F,2,0)</f>
        <v>MC7PD_B2B_0720_140</v>
      </c>
    </row>
    <row r="1359" spans="1:18" x14ac:dyDescent="0.25">
      <c r="A1359" s="7" t="s">
        <v>835</v>
      </c>
      <c r="B1359" s="7" t="s">
        <v>768</v>
      </c>
      <c r="C1359" s="7">
        <v>186715</v>
      </c>
      <c r="D1359" s="7" t="s">
        <v>331</v>
      </c>
      <c r="E1359" s="7" t="s">
        <v>379</v>
      </c>
      <c r="F1359" s="7" t="s">
        <v>380</v>
      </c>
      <c r="G1359" s="7" t="s">
        <v>106</v>
      </c>
      <c r="H1359" s="19">
        <v>7.0000000000000007E-2</v>
      </c>
      <c r="I1359" s="58" t="s">
        <v>1589</v>
      </c>
      <c r="J1359" s="59">
        <v>5410909.0909090908</v>
      </c>
      <c r="K1359" s="59">
        <v>0</v>
      </c>
      <c r="L1359" s="59">
        <v>0</v>
      </c>
      <c r="M1359" s="60">
        <v>0</v>
      </c>
      <c r="N1359" s="60">
        <v>0</v>
      </c>
      <c r="O1359" s="61">
        <f t="shared" si="66"/>
        <v>1100000</v>
      </c>
      <c r="P1359" s="60">
        <f t="shared" si="67"/>
        <v>300000</v>
      </c>
      <c r="Q1359" t="str">
        <f t="shared" si="65"/>
        <v>Hoan Hao Tin_0.07</v>
      </c>
      <c r="R1359" t="str">
        <f>VLOOKUP(Q1359,Data!D:F,2,0)</f>
        <v>MC7PD_B2B_0720_148</v>
      </c>
    </row>
    <row r="1360" spans="1:18" x14ac:dyDescent="0.25">
      <c r="A1360" s="7" t="s">
        <v>835</v>
      </c>
      <c r="B1360" s="7" t="s">
        <v>768</v>
      </c>
      <c r="C1360" s="7">
        <v>186715</v>
      </c>
      <c r="D1360" s="7" t="s">
        <v>331</v>
      </c>
      <c r="E1360" s="7" t="s">
        <v>892</v>
      </c>
      <c r="F1360" s="7" t="s">
        <v>893</v>
      </c>
      <c r="G1360" s="7" t="s">
        <v>104</v>
      </c>
      <c r="H1360" s="19">
        <v>0.15</v>
      </c>
      <c r="I1360" s="58" t="s">
        <v>1434</v>
      </c>
      <c r="J1360" s="59"/>
      <c r="K1360" s="59"/>
      <c r="L1360" s="59">
        <v>0</v>
      </c>
      <c r="M1360" s="60">
        <v>0</v>
      </c>
      <c r="N1360" s="60">
        <v>207272.72727272726</v>
      </c>
      <c r="O1360" s="61">
        <f t="shared" si="66"/>
        <v>100000</v>
      </c>
      <c r="P1360" s="60">
        <f t="shared" si="67"/>
        <v>0</v>
      </c>
      <c r="Q1360" t="str">
        <f t="shared" si="65"/>
        <v>Cup yogurt_0.15</v>
      </c>
      <c r="R1360" t="str">
        <f>VLOOKUP(Q1360,Data!D:F,2,0)</f>
        <v>MC7PD_B2B_0720_37</v>
      </c>
    </row>
    <row r="1361" spans="1:18" x14ac:dyDescent="0.25">
      <c r="A1361" s="7" t="s">
        <v>835</v>
      </c>
      <c r="B1361" s="7" t="s">
        <v>768</v>
      </c>
      <c r="C1361" s="7">
        <v>186715</v>
      </c>
      <c r="D1361" s="7" t="s">
        <v>331</v>
      </c>
      <c r="E1361" s="7" t="s">
        <v>892</v>
      </c>
      <c r="F1361" s="7" t="s">
        <v>893</v>
      </c>
      <c r="G1361" s="7" t="s">
        <v>932</v>
      </c>
      <c r="H1361" s="19">
        <v>0.1</v>
      </c>
      <c r="I1361" s="58" t="s">
        <v>1434</v>
      </c>
      <c r="J1361" s="59"/>
      <c r="K1361" s="59"/>
      <c r="L1361" s="59">
        <v>0</v>
      </c>
      <c r="M1361" s="60">
        <v>0</v>
      </c>
      <c r="N1361" s="60">
        <v>539129.09090909082</v>
      </c>
      <c r="O1361" s="61">
        <f t="shared" si="66"/>
        <v>200000</v>
      </c>
      <c r="P1361" s="60">
        <f t="shared" si="67"/>
        <v>100000</v>
      </c>
      <c r="Q1361" t="str">
        <f t="shared" si="65"/>
        <v>Fino_0.1</v>
      </c>
      <c r="R1361" t="str">
        <f>VLOOKUP(Q1361,Data!D:F,2,0)</f>
        <v>MC7PD_B2B_0720_81</v>
      </c>
    </row>
    <row r="1362" spans="1:18" x14ac:dyDescent="0.25">
      <c r="A1362" s="7" t="s">
        <v>835</v>
      </c>
      <c r="B1362" s="7" t="s">
        <v>768</v>
      </c>
      <c r="C1362" s="7">
        <v>186715</v>
      </c>
      <c r="D1362" s="7" t="s">
        <v>331</v>
      </c>
      <c r="E1362" s="7" t="s">
        <v>892</v>
      </c>
      <c r="F1362" s="7" t="s">
        <v>893</v>
      </c>
      <c r="G1362" s="7" t="s">
        <v>105</v>
      </c>
      <c r="H1362" s="19">
        <v>0.12</v>
      </c>
      <c r="I1362" s="58" t="s">
        <v>1434</v>
      </c>
      <c r="J1362" s="59"/>
      <c r="K1362" s="59"/>
      <c r="L1362" s="59">
        <v>0</v>
      </c>
      <c r="M1362" s="60">
        <v>578618.18181818177</v>
      </c>
      <c r="N1362" s="60">
        <v>2893090.9090909087</v>
      </c>
      <c r="O1362" s="61">
        <f t="shared" si="66"/>
        <v>1200000</v>
      </c>
      <c r="P1362" s="60">
        <f t="shared" si="67"/>
        <v>500000</v>
      </c>
      <c r="Q1362" t="str">
        <f t="shared" si="65"/>
        <v>Hoan Hao 1L_0.12</v>
      </c>
      <c r="R1362" t="str">
        <f>VLOOKUP(Q1362,Data!D:F,2,0)</f>
        <v>MC7PD_B2B_0720_140</v>
      </c>
    </row>
    <row r="1363" spans="1:18" x14ac:dyDescent="0.25">
      <c r="A1363" s="7" t="s">
        <v>835</v>
      </c>
      <c r="B1363" s="7" t="s">
        <v>768</v>
      </c>
      <c r="C1363" s="7">
        <v>186715</v>
      </c>
      <c r="D1363" s="7" t="s">
        <v>331</v>
      </c>
      <c r="E1363" s="7" t="s">
        <v>381</v>
      </c>
      <c r="F1363" s="7" t="s">
        <v>382</v>
      </c>
      <c r="G1363" s="7" t="s">
        <v>104</v>
      </c>
      <c r="H1363" s="19">
        <v>0.1</v>
      </c>
      <c r="I1363" s="58" t="s">
        <v>1584</v>
      </c>
      <c r="J1363" s="59">
        <v>0</v>
      </c>
      <c r="K1363" s="59">
        <v>1243636.3636363635</v>
      </c>
      <c r="L1363" s="59">
        <v>0</v>
      </c>
      <c r="M1363" s="60">
        <v>0</v>
      </c>
      <c r="N1363" s="60">
        <v>0</v>
      </c>
      <c r="O1363" s="61">
        <f t="shared" si="66"/>
        <v>200000</v>
      </c>
      <c r="P1363" s="60">
        <f t="shared" si="67"/>
        <v>100000</v>
      </c>
      <c r="Q1363" t="str">
        <f t="shared" si="65"/>
        <v>Cup yogurt_0.1</v>
      </c>
      <c r="R1363" t="str">
        <f>VLOOKUP(Q1363,Data!D:F,2,0)</f>
        <v>MC7PD_B2B_0720_33</v>
      </c>
    </row>
    <row r="1364" spans="1:18" x14ac:dyDescent="0.25">
      <c r="A1364" s="7" t="s">
        <v>835</v>
      </c>
      <c r="B1364" s="7" t="s">
        <v>768</v>
      </c>
      <c r="C1364" s="7">
        <v>186715</v>
      </c>
      <c r="D1364" s="7" t="s">
        <v>331</v>
      </c>
      <c r="E1364" s="7" t="s">
        <v>381</v>
      </c>
      <c r="F1364" s="7" t="s">
        <v>382</v>
      </c>
      <c r="G1364" s="7" t="s">
        <v>107</v>
      </c>
      <c r="H1364" s="19">
        <v>0.08</v>
      </c>
      <c r="I1364" s="58" t="s">
        <v>1584</v>
      </c>
      <c r="J1364" s="59">
        <v>2211318.1818181816</v>
      </c>
      <c r="K1364" s="59">
        <v>23218840.909090906</v>
      </c>
      <c r="L1364" s="59">
        <v>2211317.2727272725</v>
      </c>
      <c r="M1364" s="60">
        <v>0</v>
      </c>
      <c r="N1364" s="60">
        <v>4831163.6363636358</v>
      </c>
      <c r="O1364" s="61">
        <f t="shared" si="66"/>
        <v>6500000</v>
      </c>
      <c r="P1364" s="60">
        <f t="shared" si="67"/>
        <v>1700000</v>
      </c>
      <c r="Q1364" t="str">
        <f t="shared" si="65"/>
        <v>DL Gold_0.08</v>
      </c>
      <c r="R1364" t="str">
        <f>VLOOKUP(Q1364,Data!D:F,2,0)</f>
        <v>MC7PD_B2B_0720_60</v>
      </c>
    </row>
    <row r="1365" spans="1:18" x14ac:dyDescent="0.25">
      <c r="A1365" s="7" t="s">
        <v>835</v>
      </c>
      <c r="B1365" s="7" t="s">
        <v>768</v>
      </c>
      <c r="C1365" s="7">
        <v>186715</v>
      </c>
      <c r="D1365" s="7" t="s">
        <v>331</v>
      </c>
      <c r="E1365" s="7" t="s">
        <v>381</v>
      </c>
      <c r="F1365" s="7" t="s">
        <v>382</v>
      </c>
      <c r="G1365" s="7" t="s">
        <v>932</v>
      </c>
      <c r="H1365" s="19">
        <v>0.12</v>
      </c>
      <c r="I1365" s="58" t="s">
        <v>1584</v>
      </c>
      <c r="J1365" s="59">
        <v>1283640.9090909089</v>
      </c>
      <c r="K1365" s="59">
        <v>3337466.3636363633</v>
      </c>
      <c r="L1365" s="59">
        <v>4043468.1818181816</v>
      </c>
      <c r="M1365" s="60">
        <v>1617387.2727272727</v>
      </c>
      <c r="N1365" s="60">
        <v>4852161.8181818174</v>
      </c>
      <c r="O1365" s="61">
        <f t="shared" si="66"/>
        <v>3000000</v>
      </c>
      <c r="P1365" s="60">
        <f t="shared" si="67"/>
        <v>1200000</v>
      </c>
      <c r="Q1365" t="str">
        <f t="shared" si="65"/>
        <v>Fino_0.12</v>
      </c>
      <c r="R1365" t="str">
        <f>VLOOKUP(Q1365,Data!D:F,2,0)</f>
        <v>MC7PD_B2B_0720_83</v>
      </c>
    </row>
    <row r="1366" spans="1:18" x14ac:dyDescent="0.25">
      <c r="A1366" s="7" t="s">
        <v>835</v>
      </c>
      <c r="B1366" s="7" t="s">
        <v>768</v>
      </c>
      <c r="C1366" s="7">
        <v>186715</v>
      </c>
      <c r="D1366" s="7" t="s">
        <v>331</v>
      </c>
      <c r="E1366" s="7" t="s">
        <v>381</v>
      </c>
      <c r="F1366" s="7" t="s">
        <v>382</v>
      </c>
      <c r="G1366" s="7" t="s">
        <v>105</v>
      </c>
      <c r="H1366" s="19">
        <v>0.12</v>
      </c>
      <c r="I1366" s="58" t="s">
        <v>1584</v>
      </c>
      <c r="J1366" s="59">
        <v>5672727.2727272725</v>
      </c>
      <c r="K1366" s="59">
        <v>5105454.5454545449</v>
      </c>
      <c r="L1366" s="59">
        <v>0</v>
      </c>
      <c r="M1366" s="60">
        <v>578618.18181818177</v>
      </c>
      <c r="N1366" s="60">
        <v>2025163.6363636362</v>
      </c>
      <c r="O1366" s="61">
        <f t="shared" si="66"/>
        <v>2700000</v>
      </c>
      <c r="P1366" s="60">
        <f t="shared" si="67"/>
        <v>1100000</v>
      </c>
      <c r="Q1366" t="str">
        <f t="shared" si="65"/>
        <v>Hoan Hao 1L_0.12</v>
      </c>
      <c r="R1366" t="str">
        <f>VLOOKUP(Q1366,Data!D:F,2,0)</f>
        <v>MC7PD_B2B_0720_140</v>
      </c>
    </row>
    <row r="1367" spans="1:18" x14ac:dyDescent="0.25">
      <c r="A1367" s="7" t="s">
        <v>835</v>
      </c>
      <c r="B1367" s="7" t="s">
        <v>768</v>
      </c>
      <c r="C1367" s="7">
        <v>186715</v>
      </c>
      <c r="D1367" s="7" t="s">
        <v>331</v>
      </c>
      <c r="E1367" s="7" t="s">
        <v>383</v>
      </c>
      <c r="F1367" s="7" t="s">
        <v>384</v>
      </c>
      <c r="G1367" s="7" t="s">
        <v>104</v>
      </c>
      <c r="H1367" s="19">
        <v>0.1</v>
      </c>
      <c r="I1367" s="58" t="s">
        <v>1580</v>
      </c>
      <c r="J1367" s="59">
        <v>207272.72727272726</v>
      </c>
      <c r="K1367" s="59">
        <v>414545.45454545453</v>
      </c>
      <c r="L1367" s="59">
        <v>0</v>
      </c>
      <c r="M1367" s="60">
        <v>0</v>
      </c>
      <c r="N1367" s="60">
        <v>829090.90909090906</v>
      </c>
      <c r="O1367" s="61">
        <f t="shared" si="66"/>
        <v>300000</v>
      </c>
      <c r="P1367" s="60">
        <f t="shared" si="67"/>
        <v>100000</v>
      </c>
      <c r="Q1367" t="str">
        <f t="shared" si="65"/>
        <v>Cup yogurt_0.1</v>
      </c>
      <c r="R1367" t="str">
        <f>VLOOKUP(Q1367,Data!D:F,2,0)</f>
        <v>MC7PD_B2B_0720_33</v>
      </c>
    </row>
    <row r="1368" spans="1:18" x14ac:dyDescent="0.25">
      <c r="A1368" s="7" t="s">
        <v>835</v>
      </c>
      <c r="B1368" s="7" t="s">
        <v>768</v>
      </c>
      <c r="C1368" s="7">
        <v>186715</v>
      </c>
      <c r="D1368" s="7" t="s">
        <v>331</v>
      </c>
      <c r="E1368" s="7" t="s">
        <v>383</v>
      </c>
      <c r="F1368" s="7" t="s">
        <v>384</v>
      </c>
      <c r="G1368" s="7" t="s">
        <v>932</v>
      </c>
      <c r="H1368" s="19">
        <v>0.1</v>
      </c>
      <c r="I1368" s="58" t="s">
        <v>1580</v>
      </c>
      <c r="J1368" s="59">
        <v>256728.18181818179</v>
      </c>
      <c r="K1368" s="59">
        <v>513456.36363636359</v>
      </c>
      <c r="L1368" s="59">
        <v>0</v>
      </c>
      <c r="M1368" s="60">
        <v>0</v>
      </c>
      <c r="N1368" s="60">
        <v>539150</v>
      </c>
      <c r="O1368" s="61">
        <f t="shared" si="66"/>
        <v>300000</v>
      </c>
      <c r="P1368" s="60">
        <f t="shared" si="67"/>
        <v>100000</v>
      </c>
      <c r="Q1368" t="str">
        <f t="shared" si="65"/>
        <v>Fino_0.1</v>
      </c>
      <c r="R1368" t="str">
        <f>VLOOKUP(Q1368,Data!D:F,2,0)</f>
        <v>MC7PD_B2B_0720_81</v>
      </c>
    </row>
    <row r="1369" spans="1:18" x14ac:dyDescent="0.25">
      <c r="A1369" s="7" t="s">
        <v>835</v>
      </c>
      <c r="B1369" s="7" t="s">
        <v>768</v>
      </c>
      <c r="C1369" s="7">
        <v>186715</v>
      </c>
      <c r="D1369" s="7" t="s">
        <v>331</v>
      </c>
      <c r="E1369" s="7" t="s">
        <v>383</v>
      </c>
      <c r="F1369" s="7" t="s">
        <v>384</v>
      </c>
      <c r="G1369" s="7" t="s">
        <v>105</v>
      </c>
      <c r="H1369" s="19">
        <v>0.12</v>
      </c>
      <c r="I1369" s="58" t="s">
        <v>1580</v>
      </c>
      <c r="J1369" s="59">
        <v>567272.72727272718</v>
      </c>
      <c r="K1369" s="59">
        <v>0</v>
      </c>
      <c r="L1369" s="59">
        <v>0</v>
      </c>
      <c r="M1369" s="60">
        <v>0</v>
      </c>
      <c r="N1369" s="60">
        <v>1157236.3636363635</v>
      </c>
      <c r="O1369" s="61">
        <f t="shared" si="66"/>
        <v>300000</v>
      </c>
      <c r="P1369" s="60">
        <f t="shared" si="67"/>
        <v>100000</v>
      </c>
      <c r="Q1369" t="str">
        <f t="shared" si="65"/>
        <v>Hoan Hao 1L_0.12</v>
      </c>
      <c r="R1369" t="str">
        <f>VLOOKUP(Q1369,Data!D:F,2,0)</f>
        <v>MC7PD_B2B_0720_140</v>
      </c>
    </row>
    <row r="1370" spans="1:18" x14ac:dyDescent="0.25">
      <c r="A1370" s="7" t="s">
        <v>835</v>
      </c>
      <c r="B1370" s="7" t="s">
        <v>768</v>
      </c>
      <c r="C1370" s="7">
        <v>186715</v>
      </c>
      <c r="D1370" s="7" t="s">
        <v>331</v>
      </c>
      <c r="E1370" s="7" t="s">
        <v>385</v>
      </c>
      <c r="F1370" s="7" t="s">
        <v>386</v>
      </c>
      <c r="G1370" s="7" t="s">
        <v>104</v>
      </c>
      <c r="H1370" s="19">
        <v>0.1</v>
      </c>
      <c r="I1370" s="58" t="s">
        <v>1587</v>
      </c>
      <c r="J1370" s="59">
        <v>2694545.4545454541</v>
      </c>
      <c r="K1370" s="59">
        <v>2072727.2727272725</v>
      </c>
      <c r="L1370" s="59">
        <v>3109090.9090909087</v>
      </c>
      <c r="M1370" s="60">
        <v>0</v>
      </c>
      <c r="N1370" s="60">
        <v>3730909.0909090908</v>
      </c>
      <c r="O1370" s="61">
        <f t="shared" si="66"/>
        <v>2300000</v>
      </c>
      <c r="P1370" s="60">
        <f t="shared" si="67"/>
        <v>800000</v>
      </c>
      <c r="Q1370" t="str">
        <f t="shared" si="65"/>
        <v>Cup yogurt_0.1</v>
      </c>
      <c r="R1370" t="str">
        <f>VLOOKUP(Q1370,Data!D:F,2,0)</f>
        <v>MC7PD_B2B_0720_33</v>
      </c>
    </row>
    <row r="1371" spans="1:18" x14ac:dyDescent="0.25">
      <c r="A1371" s="7" t="s">
        <v>835</v>
      </c>
      <c r="B1371" s="7" t="s">
        <v>768</v>
      </c>
      <c r="C1371" s="7">
        <v>186715</v>
      </c>
      <c r="D1371" s="7" t="s">
        <v>331</v>
      </c>
      <c r="E1371" s="7" t="s">
        <v>385</v>
      </c>
      <c r="F1371" s="7" t="s">
        <v>386</v>
      </c>
      <c r="G1371" s="7" t="s">
        <v>934</v>
      </c>
      <c r="H1371" s="19">
        <v>0.12</v>
      </c>
      <c r="I1371" s="58" t="s">
        <v>1587</v>
      </c>
      <c r="J1371" s="59">
        <v>0</v>
      </c>
      <c r="K1371" s="59">
        <v>1325585.4545454544</v>
      </c>
      <c r="L1371" s="59">
        <v>662792.72727272718</v>
      </c>
      <c r="M1371" s="60">
        <v>0</v>
      </c>
      <c r="N1371" s="60">
        <v>1988378.1818181816</v>
      </c>
      <c r="O1371" s="61">
        <f t="shared" si="66"/>
        <v>800000</v>
      </c>
      <c r="P1371" s="60">
        <f t="shared" si="67"/>
        <v>300000</v>
      </c>
      <c r="Q1371" t="str">
        <f t="shared" si="65"/>
        <v>Fresh 1L_0.12</v>
      </c>
      <c r="R1371" t="str">
        <f>VLOOKUP(Q1371,Data!D:F,2,0)</f>
        <v>MC7PD_B2B_0720_123</v>
      </c>
    </row>
    <row r="1372" spans="1:18" x14ac:dyDescent="0.25">
      <c r="A1372" s="7" t="s">
        <v>835</v>
      </c>
      <c r="B1372" s="7" t="s">
        <v>768</v>
      </c>
      <c r="C1372" s="7">
        <v>186715</v>
      </c>
      <c r="D1372" s="7" t="s">
        <v>331</v>
      </c>
      <c r="E1372" s="7" t="s">
        <v>385</v>
      </c>
      <c r="F1372" s="7" t="s">
        <v>386</v>
      </c>
      <c r="G1372" s="7" t="s">
        <v>105</v>
      </c>
      <c r="H1372" s="19">
        <v>0.12</v>
      </c>
      <c r="I1372" s="58" t="s">
        <v>1587</v>
      </c>
      <c r="J1372" s="59">
        <v>17018181.818181816</v>
      </c>
      <c r="K1372" s="59">
        <v>5786181.8181818174</v>
      </c>
      <c r="L1372" s="59">
        <v>0</v>
      </c>
      <c r="M1372" s="60">
        <v>0</v>
      </c>
      <c r="N1372" s="60">
        <v>7522036.3636363633</v>
      </c>
      <c r="O1372" s="61">
        <f t="shared" si="66"/>
        <v>6100000</v>
      </c>
      <c r="P1372" s="60">
        <f t="shared" si="67"/>
        <v>2400000</v>
      </c>
      <c r="Q1372" t="str">
        <f t="shared" si="65"/>
        <v>Hoan Hao 1L_0.12</v>
      </c>
      <c r="R1372" t="str">
        <f>VLOOKUP(Q1372,Data!D:F,2,0)</f>
        <v>MC7PD_B2B_0720_140</v>
      </c>
    </row>
    <row r="1373" spans="1:18" x14ac:dyDescent="0.25">
      <c r="A1373" s="7" t="s">
        <v>835</v>
      </c>
      <c r="B1373" s="7" t="s">
        <v>768</v>
      </c>
      <c r="C1373" s="7">
        <v>186715</v>
      </c>
      <c r="D1373" s="7" t="s">
        <v>331</v>
      </c>
      <c r="E1373" s="7" t="s">
        <v>886</v>
      </c>
      <c r="F1373" s="7" t="s">
        <v>887</v>
      </c>
      <c r="G1373" s="7" t="s">
        <v>932</v>
      </c>
      <c r="H1373" s="19">
        <v>0.1</v>
      </c>
      <c r="I1373" s="58" t="s">
        <v>1583</v>
      </c>
      <c r="J1373" s="59">
        <v>0</v>
      </c>
      <c r="K1373" s="59">
        <v>0</v>
      </c>
      <c r="L1373" s="59">
        <v>0</v>
      </c>
      <c r="M1373" s="60">
        <v>0</v>
      </c>
      <c r="N1373" s="60">
        <v>269564.54545454541</v>
      </c>
      <c r="O1373" s="61">
        <f t="shared" si="66"/>
        <v>100000</v>
      </c>
      <c r="P1373" s="60">
        <f t="shared" si="67"/>
        <v>0</v>
      </c>
      <c r="Q1373" t="str">
        <f t="shared" si="65"/>
        <v>Fino_0.1</v>
      </c>
      <c r="R1373" t="str">
        <f>VLOOKUP(Q1373,Data!D:F,2,0)</f>
        <v>MC7PD_B2B_0720_81</v>
      </c>
    </row>
    <row r="1374" spans="1:18" x14ac:dyDescent="0.25">
      <c r="A1374" s="7" t="s">
        <v>835</v>
      </c>
      <c r="B1374" s="7" t="s">
        <v>768</v>
      </c>
      <c r="C1374" s="7">
        <v>186715</v>
      </c>
      <c r="D1374" s="7" t="s">
        <v>331</v>
      </c>
      <c r="E1374" s="7" t="s">
        <v>886</v>
      </c>
      <c r="F1374" s="7" t="s">
        <v>887</v>
      </c>
      <c r="G1374" s="7" t="s">
        <v>933</v>
      </c>
      <c r="H1374" s="19">
        <v>0.12</v>
      </c>
      <c r="I1374" s="58" t="s">
        <v>1583</v>
      </c>
      <c r="J1374" s="59">
        <v>0</v>
      </c>
      <c r="K1374" s="59">
        <v>0</v>
      </c>
      <c r="L1374" s="59">
        <v>0</v>
      </c>
      <c r="M1374" s="60">
        <v>0</v>
      </c>
      <c r="N1374" s="60">
        <v>623750.90909090906</v>
      </c>
      <c r="O1374" s="61">
        <f t="shared" si="66"/>
        <v>100000</v>
      </c>
      <c r="P1374" s="60">
        <f t="shared" si="67"/>
        <v>0</v>
      </c>
      <c r="Q1374" t="str">
        <f t="shared" si="65"/>
        <v>Fresh 110/ 180_0.12</v>
      </c>
      <c r="R1374" t="str">
        <f>VLOOKUP(Q1374,Data!D:F,2,0)</f>
        <v>MC7PD_B2B_0720_103</v>
      </c>
    </row>
    <row r="1375" spans="1:18" x14ac:dyDescent="0.25">
      <c r="A1375" s="7" t="s">
        <v>835</v>
      </c>
      <c r="B1375" s="7" t="s">
        <v>768</v>
      </c>
      <c r="C1375" s="7">
        <v>186715</v>
      </c>
      <c r="D1375" s="7" t="s">
        <v>331</v>
      </c>
      <c r="E1375" s="7" t="s">
        <v>886</v>
      </c>
      <c r="F1375" s="7" t="s">
        <v>887</v>
      </c>
      <c r="G1375" s="7" t="s">
        <v>106</v>
      </c>
      <c r="H1375" s="19">
        <v>7.0000000000000007E-2</v>
      </c>
      <c r="I1375" s="58" t="s">
        <v>1583</v>
      </c>
      <c r="J1375" s="59">
        <v>0</v>
      </c>
      <c r="K1375" s="59">
        <v>56363.63636363636</v>
      </c>
      <c r="L1375" s="59">
        <v>0</v>
      </c>
      <c r="M1375" s="60">
        <v>689890.90909090906</v>
      </c>
      <c r="N1375" s="60">
        <v>4139345.4545454541</v>
      </c>
      <c r="O1375" s="61">
        <f t="shared" si="66"/>
        <v>1000000</v>
      </c>
      <c r="P1375" s="60">
        <f t="shared" si="67"/>
        <v>200000</v>
      </c>
      <c r="Q1375" t="str">
        <f t="shared" si="65"/>
        <v>Hoan Hao Tin_0.07</v>
      </c>
      <c r="R1375" t="str">
        <f>VLOOKUP(Q1375,Data!D:F,2,0)</f>
        <v>MC7PD_B2B_0720_148</v>
      </c>
    </row>
    <row r="1376" spans="1:18" x14ac:dyDescent="0.25">
      <c r="A1376" s="7" t="s">
        <v>835</v>
      </c>
      <c r="B1376" s="7" t="s">
        <v>768</v>
      </c>
      <c r="C1376" s="7">
        <v>186715</v>
      </c>
      <c r="D1376" s="7" t="s">
        <v>331</v>
      </c>
      <c r="E1376" s="7" t="s">
        <v>387</v>
      </c>
      <c r="F1376" s="7" t="s">
        <v>388</v>
      </c>
      <c r="G1376" s="7" t="s">
        <v>104</v>
      </c>
      <c r="H1376" s="19">
        <v>0.1</v>
      </c>
      <c r="I1376" s="58" t="s">
        <v>1590</v>
      </c>
      <c r="J1376" s="59">
        <v>621818.18181818177</v>
      </c>
      <c r="K1376" s="59">
        <v>0</v>
      </c>
      <c r="L1376" s="59">
        <v>207272.72727272726</v>
      </c>
      <c r="M1376" s="60">
        <v>207272.72727272726</v>
      </c>
      <c r="N1376" s="60">
        <v>207272.72727272726</v>
      </c>
      <c r="O1376" s="61">
        <f t="shared" si="66"/>
        <v>200000</v>
      </c>
      <c r="P1376" s="60">
        <f t="shared" si="67"/>
        <v>100000</v>
      </c>
      <c r="Q1376" t="str">
        <f t="shared" si="65"/>
        <v>Cup yogurt_0.1</v>
      </c>
      <c r="R1376" t="str">
        <f>VLOOKUP(Q1376,Data!D:F,2,0)</f>
        <v>MC7PD_B2B_0720_33</v>
      </c>
    </row>
    <row r="1377" spans="1:18" x14ac:dyDescent="0.25">
      <c r="A1377" s="7" t="s">
        <v>835</v>
      </c>
      <c r="B1377" s="7" t="s">
        <v>768</v>
      </c>
      <c r="C1377" s="7">
        <v>186715</v>
      </c>
      <c r="D1377" s="7" t="s">
        <v>331</v>
      </c>
      <c r="E1377" s="7" t="s">
        <v>387</v>
      </c>
      <c r="F1377" s="7" t="s">
        <v>388</v>
      </c>
      <c r="G1377" s="7" t="s">
        <v>934</v>
      </c>
      <c r="H1377" s="19">
        <v>0.1</v>
      </c>
      <c r="I1377" s="58" t="s">
        <v>1590</v>
      </c>
      <c r="J1377" s="59">
        <v>0</v>
      </c>
      <c r="K1377" s="59">
        <v>0</v>
      </c>
      <c r="L1377" s="59">
        <v>0</v>
      </c>
      <c r="M1377" s="60">
        <v>0</v>
      </c>
      <c r="N1377" s="60">
        <v>165698.18181818179</v>
      </c>
      <c r="O1377" s="61">
        <f t="shared" si="66"/>
        <v>0</v>
      </c>
      <c r="P1377" s="60">
        <f t="shared" si="67"/>
        <v>0</v>
      </c>
      <c r="Q1377" t="str">
        <f t="shared" si="65"/>
        <v>Fresh 1L_0.1</v>
      </c>
      <c r="R1377" t="str">
        <f>VLOOKUP(Q1377,Data!D:F,2,0)</f>
        <v>MC7PD_B2B_0720_120</v>
      </c>
    </row>
    <row r="1378" spans="1:18" x14ac:dyDescent="0.25">
      <c r="A1378" s="7" t="s">
        <v>835</v>
      </c>
      <c r="B1378" s="7" t="s">
        <v>768</v>
      </c>
      <c r="C1378" s="7">
        <v>186715</v>
      </c>
      <c r="D1378" s="7" t="s">
        <v>331</v>
      </c>
      <c r="E1378" s="7" t="s">
        <v>387</v>
      </c>
      <c r="F1378" s="7" t="s">
        <v>388</v>
      </c>
      <c r="G1378" s="7" t="s">
        <v>105</v>
      </c>
      <c r="H1378" s="19">
        <v>0.12</v>
      </c>
      <c r="I1378" s="58" t="s">
        <v>1590</v>
      </c>
      <c r="J1378" s="59">
        <v>0</v>
      </c>
      <c r="K1378" s="59">
        <v>2836363.6363636362</v>
      </c>
      <c r="L1378" s="59">
        <v>0</v>
      </c>
      <c r="M1378" s="60">
        <v>0</v>
      </c>
      <c r="N1378" s="60">
        <v>2893090.9090909087</v>
      </c>
      <c r="O1378" s="61">
        <f t="shared" si="66"/>
        <v>1100000</v>
      </c>
      <c r="P1378" s="60">
        <f t="shared" si="67"/>
        <v>400000</v>
      </c>
      <c r="Q1378" t="str">
        <f t="shared" si="65"/>
        <v>Hoan Hao 1L_0.12</v>
      </c>
      <c r="R1378" t="str">
        <f>VLOOKUP(Q1378,Data!D:F,2,0)</f>
        <v>MC7PD_B2B_0720_140</v>
      </c>
    </row>
    <row r="1379" spans="1:18" x14ac:dyDescent="0.25">
      <c r="A1379" s="7" t="s">
        <v>835</v>
      </c>
      <c r="B1379" s="7" t="s">
        <v>768</v>
      </c>
      <c r="C1379" s="7">
        <v>186715</v>
      </c>
      <c r="D1379" s="7" t="s">
        <v>331</v>
      </c>
      <c r="E1379" s="7" t="s">
        <v>389</v>
      </c>
      <c r="F1379" s="7" t="s">
        <v>390</v>
      </c>
      <c r="G1379" s="7" t="s">
        <v>106</v>
      </c>
      <c r="H1379" s="19">
        <v>7.0000000000000007E-2</v>
      </c>
      <c r="I1379" s="58" t="s">
        <v>1587</v>
      </c>
      <c r="J1379" s="59">
        <v>0</v>
      </c>
      <c r="K1379" s="59">
        <v>143727.27272727271</v>
      </c>
      <c r="L1379" s="59">
        <v>689890.90909090906</v>
      </c>
      <c r="M1379" s="60">
        <v>0</v>
      </c>
      <c r="N1379" s="60">
        <v>344945.45454545453</v>
      </c>
      <c r="O1379" s="61">
        <f t="shared" si="66"/>
        <v>200000</v>
      </c>
      <c r="P1379" s="60">
        <f t="shared" si="67"/>
        <v>0</v>
      </c>
      <c r="Q1379" t="str">
        <f t="shared" si="65"/>
        <v>Hoan Hao Tin_0.07</v>
      </c>
      <c r="R1379" t="str">
        <f>VLOOKUP(Q1379,Data!D:F,2,0)</f>
        <v>MC7PD_B2B_0720_148</v>
      </c>
    </row>
    <row r="1380" spans="1:18" x14ac:dyDescent="0.25">
      <c r="A1380" s="7" t="s">
        <v>835</v>
      </c>
      <c r="B1380" s="7" t="s">
        <v>768</v>
      </c>
      <c r="C1380" s="7">
        <v>186715</v>
      </c>
      <c r="D1380" s="7" t="s">
        <v>331</v>
      </c>
      <c r="E1380" s="7" t="s">
        <v>391</v>
      </c>
      <c r="F1380" s="7" t="s">
        <v>392</v>
      </c>
      <c r="G1380" s="7" t="s">
        <v>932</v>
      </c>
      <c r="H1380" s="19">
        <v>0.1</v>
      </c>
      <c r="I1380" s="58" t="s">
        <v>1584</v>
      </c>
      <c r="J1380" s="59">
        <v>0</v>
      </c>
      <c r="K1380" s="59">
        <v>1026912.7272727272</v>
      </c>
      <c r="L1380" s="59">
        <v>0</v>
      </c>
      <c r="M1380" s="60">
        <v>0</v>
      </c>
      <c r="N1380" s="60">
        <v>0</v>
      </c>
      <c r="O1380" s="61">
        <f t="shared" si="66"/>
        <v>200000</v>
      </c>
      <c r="P1380" s="60">
        <f t="shared" si="67"/>
        <v>100000</v>
      </c>
      <c r="Q1380" t="str">
        <f t="shared" si="65"/>
        <v>Fino_0.1</v>
      </c>
      <c r="R1380" t="str">
        <f>VLOOKUP(Q1380,Data!D:F,2,0)</f>
        <v>MC7PD_B2B_0720_81</v>
      </c>
    </row>
    <row r="1381" spans="1:18" x14ac:dyDescent="0.25">
      <c r="A1381" s="7" t="s">
        <v>835</v>
      </c>
      <c r="B1381" s="7" t="s">
        <v>768</v>
      </c>
      <c r="C1381" s="7">
        <v>186715</v>
      </c>
      <c r="D1381" s="7" t="s">
        <v>331</v>
      </c>
      <c r="E1381" s="7" t="s">
        <v>391</v>
      </c>
      <c r="F1381" s="7" t="s">
        <v>392</v>
      </c>
      <c r="G1381" s="7" t="s">
        <v>106</v>
      </c>
      <c r="H1381" s="19">
        <v>7.0000000000000007E-2</v>
      </c>
      <c r="I1381" s="58" t="s">
        <v>1584</v>
      </c>
      <c r="J1381" s="59">
        <v>4734545.4545454541</v>
      </c>
      <c r="K1381" s="59">
        <v>2704890.9090909087</v>
      </c>
      <c r="L1381" s="59">
        <v>0</v>
      </c>
      <c r="M1381" s="60">
        <v>689890.90909090906</v>
      </c>
      <c r="N1381" s="60">
        <v>689890.90909090906</v>
      </c>
      <c r="O1381" s="61">
        <f t="shared" si="66"/>
        <v>1800000</v>
      </c>
      <c r="P1381" s="60">
        <f t="shared" si="67"/>
        <v>400000</v>
      </c>
      <c r="Q1381" t="str">
        <f t="shared" si="65"/>
        <v>Hoan Hao Tin_0.07</v>
      </c>
      <c r="R1381" t="str">
        <f>VLOOKUP(Q1381,Data!D:F,2,0)</f>
        <v>MC7PD_B2B_0720_148</v>
      </c>
    </row>
    <row r="1382" spans="1:18" x14ac:dyDescent="0.25">
      <c r="A1382" s="7" t="s">
        <v>835</v>
      </c>
      <c r="B1382" s="7" t="s">
        <v>768</v>
      </c>
      <c r="C1382" s="7">
        <v>186715</v>
      </c>
      <c r="D1382" s="7" t="s">
        <v>331</v>
      </c>
      <c r="E1382" s="7" t="s">
        <v>393</v>
      </c>
      <c r="F1382" s="7" t="s">
        <v>394</v>
      </c>
      <c r="G1382" s="7" t="s">
        <v>107</v>
      </c>
      <c r="H1382" s="19">
        <v>0.08</v>
      </c>
      <c r="I1382" s="58" t="s">
        <v>1582</v>
      </c>
      <c r="J1382" s="59">
        <v>0</v>
      </c>
      <c r="K1382" s="59">
        <v>0</v>
      </c>
      <c r="L1382" s="59">
        <v>0</v>
      </c>
      <c r="M1382" s="60">
        <v>0</v>
      </c>
      <c r="N1382" s="60">
        <v>0</v>
      </c>
      <c r="O1382" s="61">
        <f t="shared" si="66"/>
        <v>0</v>
      </c>
      <c r="P1382" s="60">
        <f t="shared" si="67"/>
        <v>0</v>
      </c>
      <c r="Q1382" t="str">
        <f t="shared" si="65"/>
        <v>DL Gold_0.08</v>
      </c>
      <c r="R1382" t="str">
        <f>VLOOKUP(Q1382,Data!D:F,2,0)</f>
        <v>MC7PD_B2B_0720_60</v>
      </c>
    </row>
    <row r="1383" spans="1:18" x14ac:dyDescent="0.25">
      <c r="A1383" s="7" t="s">
        <v>835</v>
      </c>
      <c r="B1383" s="7" t="s">
        <v>768</v>
      </c>
      <c r="C1383" s="7">
        <v>186715</v>
      </c>
      <c r="D1383" s="7" t="s">
        <v>331</v>
      </c>
      <c r="E1383" s="7" t="s">
        <v>393</v>
      </c>
      <c r="F1383" s="7" t="s">
        <v>394</v>
      </c>
      <c r="G1383" s="7" t="s">
        <v>105</v>
      </c>
      <c r="H1383" s="19">
        <v>0.12</v>
      </c>
      <c r="I1383" s="58" t="s">
        <v>1582</v>
      </c>
      <c r="J1383" s="59">
        <v>1701818.1818181816</v>
      </c>
      <c r="K1383" s="59">
        <v>5184872.7272727266</v>
      </c>
      <c r="L1383" s="59">
        <v>2314472.7272727271</v>
      </c>
      <c r="M1383" s="60">
        <v>0</v>
      </c>
      <c r="N1383" s="60">
        <v>2893090.9090909087</v>
      </c>
      <c r="O1383" s="61">
        <f t="shared" si="66"/>
        <v>2400000</v>
      </c>
      <c r="P1383" s="60">
        <f t="shared" si="67"/>
        <v>1000000</v>
      </c>
      <c r="Q1383" t="str">
        <f t="shared" si="65"/>
        <v>Hoan Hao 1L_0.12</v>
      </c>
      <c r="R1383" t="str">
        <f>VLOOKUP(Q1383,Data!D:F,2,0)</f>
        <v>MC7PD_B2B_0720_140</v>
      </c>
    </row>
    <row r="1384" spans="1:18" x14ac:dyDescent="0.25">
      <c r="A1384" s="7" t="s">
        <v>835</v>
      </c>
      <c r="B1384" s="7" t="s">
        <v>768</v>
      </c>
      <c r="C1384" s="7">
        <v>186715</v>
      </c>
      <c r="D1384" s="7" t="s">
        <v>331</v>
      </c>
      <c r="E1384" s="7" t="s">
        <v>393</v>
      </c>
      <c r="F1384" s="7" t="s">
        <v>394</v>
      </c>
      <c r="G1384" s="7" t="s">
        <v>106</v>
      </c>
      <c r="H1384" s="19">
        <v>7.0000000000000007E-2</v>
      </c>
      <c r="I1384" s="58" t="s">
        <v>1582</v>
      </c>
      <c r="J1384" s="59">
        <v>338181.81818181818</v>
      </c>
      <c r="K1384" s="59">
        <v>0</v>
      </c>
      <c r="L1384" s="59">
        <v>689890.90909090906</v>
      </c>
      <c r="M1384" s="60">
        <v>1379781.8181818181</v>
      </c>
      <c r="N1384" s="60">
        <v>0</v>
      </c>
      <c r="O1384" s="61">
        <f t="shared" si="66"/>
        <v>500000</v>
      </c>
      <c r="P1384" s="60">
        <f t="shared" si="67"/>
        <v>100000</v>
      </c>
      <c r="Q1384" t="str">
        <f t="shared" si="65"/>
        <v>Hoan Hao Tin_0.07</v>
      </c>
      <c r="R1384" t="str">
        <f>VLOOKUP(Q1384,Data!D:F,2,0)</f>
        <v>MC7PD_B2B_0720_148</v>
      </c>
    </row>
    <row r="1385" spans="1:18" x14ac:dyDescent="0.25">
      <c r="A1385" s="7" t="s">
        <v>835</v>
      </c>
      <c r="B1385" s="7" t="s">
        <v>768</v>
      </c>
      <c r="C1385" s="7">
        <v>186715</v>
      </c>
      <c r="D1385" s="7" t="s">
        <v>331</v>
      </c>
      <c r="E1385" s="7" t="s">
        <v>395</v>
      </c>
      <c r="F1385" s="7" t="s">
        <v>396</v>
      </c>
      <c r="G1385" s="7" t="s">
        <v>104</v>
      </c>
      <c r="H1385" s="19">
        <v>0.1</v>
      </c>
      <c r="I1385" s="58" t="s">
        <v>1584</v>
      </c>
      <c r="J1385" s="59">
        <v>1243636.3636363635</v>
      </c>
      <c r="K1385" s="59">
        <v>0</v>
      </c>
      <c r="L1385" s="59">
        <v>621818.18181818177</v>
      </c>
      <c r="M1385" s="60">
        <v>207272.72727272726</v>
      </c>
      <c r="N1385" s="60">
        <v>207272.72727272726</v>
      </c>
      <c r="O1385" s="61">
        <f t="shared" si="66"/>
        <v>500000</v>
      </c>
      <c r="P1385" s="60">
        <f t="shared" si="67"/>
        <v>200000</v>
      </c>
      <c r="Q1385" t="str">
        <f t="shared" si="65"/>
        <v>Cup yogurt_0.1</v>
      </c>
      <c r="R1385" t="str">
        <f>VLOOKUP(Q1385,Data!D:F,2,0)</f>
        <v>MC7PD_B2B_0720_33</v>
      </c>
    </row>
    <row r="1386" spans="1:18" x14ac:dyDescent="0.25">
      <c r="A1386" s="7" t="s">
        <v>835</v>
      </c>
      <c r="B1386" s="7" t="s">
        <v>768</v>
      </c>
      <c r="C1386" s="7">
        <v>186715</v>
      </c>
      <c r="D1386" s="7" t="s">
        <v>331</v>
      </c>
      <c r="E1386" s="7" t="s">
        <v>395</v>
      </c>
      <c r="F1386" s="7" t="s">
        <v>396</v>
      </c>
      <c r="G1386" s="7" t="s">
        <v>932</v>
      </c>
      <c r="H1386" s="19">
        <v>0.1</v>
      </c>
      <c r="I1386" s="58" t="s">
        <v>1584</v>
      </c>
      <c r="J1386" s="59">
        <v>3850922.7272727271</v>
      </c>
      <c r="K1386" s="59">
        <v>3850922.7272727271</v>
      </c>
      <c r="L1386" s="59">
        <v>269564.54545454541</v>
      </c>
      <c r="M1386" s="60">
        <v>0</v>
      </c>
      <c r="N1386" s="60">
        <v>269564.54545454541</v>
      </c>
      <c r="O1386" s="61">
        <f t="shared" si="66"/>
        <v>1600000</v>
      </c>
      <c r="P1386" s="60">
        <f t="shared" si="67"/>
        <v>500000</v>
      </c>
      <c r="Q1386" t="str">
        <f t="shared" si="65"/>
        <v>Fino_0.1</v>
      </c>
      <c r="R1386" t="str">
        <f>VLOOKUP(Q1386,Data!D:F,2,0)</f>
        <v>MC7PD_B2B_0720_81</v>
      </c>
    </row>
    <row r="1387" spans="1:18" x14ac:dyDescent="0.25">
      <c r="A1387" s="7" t="s">
        <v>835</v>
      </c>
      <c r="B1387" s="7" t="s">
        <v>768</v>
      </c>
      <c r="C1387" s="7">
        <v>186715</v>
      </c>
      <c r="D1387" s="7" t="s">
        <v>331</v>
      </c>
      <c r="E1387" s="7" t="s">
        <v>395</v>
      </c>
      <c r="F1387" s="7" t="s">
        <v>396</v>
      </c>
      <c r="G1387" s="7" t="s">
        <v>934</v>
      </c>
      <c r="H1387" s="19">
        <v>0.13</v>
      </c>
      <c r="I1387" s="58" t="s">
        <v>1584</v>
      </c>
      <c r="J1387" s="59">
        <v>9941890.9090909082</v>
      </c>
      <c r="K1387" s="59">
        <v>994189.09090909082</v>
      </c>
      <c r="L1387" s="59">
        <v>0</v>
      </c>
      <c r="M1387" s="60">
        <v>662792.72727272718</v>
      </c>
      <c r="N1387" s="60">
        <v>662792.72727272718</v>
      </c>
      <c r="O1387" s="61">
        <f t="shared" si="66"/>
        <v>2500000</v>
      </c>
      <c r="P1387" s="60">
        <f t="shared" si="67"/>
        <v>1100000</v>
      </c>
      <c r="Q1387" t="str">
        <f t="shared" si="65"/>
        <v>Fresh 1L_0.13</v>
      </c>
      <c r="R1387" t="str">
        <f>VLOOKUP(Q1387,Data!D:F,2,0)</f>
        <v>MC7PD_B2B_0720_125</v>
      </c>
    </row>
    <row r="1388" spans="1:18" x14ac:dyDescent="0.25">
      <c r="A1388" s="7" t="s">
        <v>835</v>
      </c>
      <c r="B1388" s="7" t="s">
        <v>768</v>
      </c>
      <c r="C1388" s="7">
        <v>186715</v>
      </c>
      <c r="D1388" s="7" t="s">
        <v>331</v>
      </c>
      <c r="E1388" s="7" t="s">
        <v>395</v>
      </c>
      <c r="F1388" s="7" t="s">
        <v>396</v>
      </c>
      <c r="G1388" s="7" t="s">
        <v>105</v>
      </c>
      <c r="H1388" s="19">
        <v>0.12</v>
      </c>
      <c r="I1388" s="58" t="s">
        <v>1584</v>
      </c>
      <c r="J1388" s="59">
        <v>5672727.2727272725</v>
      </c>
      <c r="K1388" s="59">
        <v>14181818.18181818</v>
      </c>
      <c r="L1388" s="59">
        <v>6364799.9999999991</v>
      </c>
      <c r="M1388" s="60">
        <v>1735854.5454545454</v>
      </c>
      <c r="N1388" s="60">
        <v>1735854.5454545454</v>
      </c>
      <c r="O1388" s="61">
        <f t="shared" si="66"/>
        <v>5900000</v>
      </c>
      <c r="P1388" s="60">
        <f t="shared" si="67"/>
        <v>2300000</v>
      </c>
      <c r="Q1388" t="str">
        <f t="shared" si="65"/>
        <v>Hoan Hao 1L_0.12</v>
      </c>
      <c r="R1388" t="str">
        <f>VLOOKUP(Q1388,Data!D:F,2,0)</f>
        <v>MC7PD_B2B_0720_140</v>
      </c>
    </row>
    <row r="1389" spans="1:18" x14ac:dyDescent="0.25">
      <c r="A1389" s="7" t="s">
        <v>835</v>
      </c>
      <c r="B1389" s="7" t="s">
        <v>768</v>
      </c>
      <c r="C1389" s="7">
        <v>186715</v>
      </c>
      <c r="D1389" s="7" t="s">
        <v>331</v>
      </c>
      <c r="E1389" s="7" t="s">
        <v>395</v>
      </c>
      <c r="F1389" s="7" t="s">
        <v>396</v>
      </c>
      <c r="G1389" s="7" t="s">
        <v>106</v>
      </c>
      <c r="H1389" s="19">
        <v>7.0000000000000007E-2</v>
      </c>
      <c r="I1389" s="58" t="s">
        <v>1584</v>
      </c>
      <c r="J1389" s="59">
        <v>676363.63636363635</v>
      </c>
      <c r="K1389" s="59">
        <v>0</v>
      </c>
      <c r="L1389" s="59">
        <v>689890.90909090906</v>
      </c>
      <c r="M1389" s="60">
        <v>0</v>
      </c>
      <c r="N1389" s="60">
        <v>2069672.7272727271</v>
      </c>
      <c r="O1389" s="61">
        <f t="shared" si="66"/>
        <v>700000</v>
      </c>
      <c r="P1389" s="60">
        <f t="shared" si="67"/>
        <v>200000</v>
      </c>
      <c r="Q1389" t="str">
        <f t="shared" si="65"/>
        <v>Hoan Hao Tin_0.07</v>
      </c>
      <c r="R1389" t="str">
        <f>VLOOKUP(Q1389,Data!D:F,2,0)</f>
        <v>MC7PD_B2B_0720_148</v>
      </c>
    </row>
    <row r="1390" spans="1:18" x14ac:dyDescent="0.25">
      <c r="A1390" s="7" t="s">
        <v>835</v>
      </c>
      <c r="B1390" s="7" t="s">
        <v>768</v>
      </c>
      <c r="C1390" s="7">
        <v>186715</v>
      </c>
      <c r="D1390" s="7" t="s">
        <v>331</v>
      </c>
      <c r="E1390" s="7" t="s">
        <v>397</v>
      </c>
      <c r="F1390" s="7" t="s">
        <v>398</v>
      </c>
      <c r="G1390" s="7" t="s">
        <v>112</v>
      </c>
      <c r="H1390" s="19">
        <v>0.05</v>
      </c>
      <c r="I1390" s="58" t="s">
        <v>1584</v>
      </c>
      <c r="J1390" s="59">
        <v>69840000</v>
      </c>
      <c r="K1390" s="59">
        <v>12239999.999999998</v>
      </c>
      <c r="L1390" s="59">
        <v>31679999.999999996</v>
      </c>
      <c r="M1390" s="60">
        <v>21180000</v>
      </c>
      <c r="N1390" s="60">
        <v>0</v>
      </c>
      <c r="O1390" s="61">
        <f t="shared" si="66"/>
        <v>27000000</v>
      </c>
      <c r="P1390" s="60">
        <f t="shared" si="67"/>
        <v>4500000</v>
      </c>
      <c r="Q1390" t="str">
        <f t="shared" si="65"/>
        <v>Truong Sinh_0.05</v>
      </c>
      <c r="R1390" t="str">
        <f>VLOOKUP(Q1390,Data!D:F,2,0)</f>
        <v>MC7PD_B2B_0720_174</v>
      </c>
    </row>
    <row r="1391" spans="1:18" x14ac:dyDescent="0.25">
      <c r="A1391" s="7" t="s">
        <v>835</v>
      </c>
      <c r="B1391" s="7" t="s">
        <v>768</v>
      </c>
      <c r="C1391" s="7">
        <v>186715</v>
      </c>
      <c r="D1391" s="7" t="s">
        <v>331</v>
      </c>
      <c r="E1391" s="7" t="s">
        <v>399</v>
      </c>
      <c r="F1391" s="7" t="s">
        <v>400</v>
      </c>
      <c r="G1391" s="7" t="s">
        <v>106</v>
      </c>
      <c r="H1391" s="19">
        <v>7.0000000000000007E-2</v>
      </c>
      <c r="I1391" s="58" t="s">
        <v>1584</v>
      </c>
      <c r="J1391" s="59">
        <v>6763636.3636363633</v>
      </c>
      <c r="K1391" s="59">
        <v>6763636.3636363633</v>
      </c>
      <c r="L1391" s="59">
        <v>0</v>
      </c>
      <c r="M1391" s="60">
        <v>0</v>
      </c>
      <c r="N1391" s="60">
        <v>6898909.0909090899</v>
      </c>
      <c r="O1391" s="61">
        <f t="shared" si="66"/>
        <v>4100000</v>
      </c>
      <c r="P1391" s="60">
        <f t="shared" si="67"/>
        <v>900000</v>
      </c>
      <c r="Q1391" t="str">
        <f t="shared" si="65"/>
        <v>Hoan Hao Tin_0.07</v>
      </c>
      <c r="R1391" t="str">
        <f>VLOOKUP(Q1391,Data!D:F,2,0)</f>
        <v>MC7PD_B2B_0720_148</v>
      </c>
    </row>
    <row r="1392" spans="1:18" x14ac:dyDescent="0.25">
      <c r="A1392" s="7" t="s">
        <v>835</v>
      </c>
      <c r="B1392" s="7" t="s">
        <v>768</v>
      </c>
      <c r="C1392" s="7">
        <v>186715</v>
      </c>
      <c r="D1392" s="7" t="s">
        <v>331</v>
      </c>
      <c r="E1392" s="7" t="s">
        <v>894</v>
      </c>
      <c r="F1392" s="7" t="s">
        <v>895</v>
      </c>
      <c r="G1392" s="7" t="s">
        <v>105</v>
      </c>
      <c r="H1392" s="19">
        <v>0.12</v>
      </c>
      <c r="I1392" s="58" t="s">
        <v>1583</v>
      </c>
      <c r="J1392" s="59">
        <v>94545.454545454544</v>
      </c>
      <c r="K1392" s="59">
        <v>0</v>
      </c>
      <c r="L1392" s="59">
        <v>0</v>
      </c>
      <c r="M1392" s="60">
        <v>578618.18181818177</v>
      </c>
      <c r="N1392" s="60">
        <v>5786181.8181818174</v>
      </c>
      <c r="O1392" s="61">
        <f t="shared" si="66"/>
        <v>1300000</v>
      </c>
      <c r="P1392" s="60">
        <f t="shared" si="67"/>
        <v>500000</v>
      </c>
      <c r="Q1392" t="str">
        <f t="shared" si="65"/>
        <v>Hoan Hao 1L_0.12</v>
      </c>
      <c r="R1392" t="str">
        <f>VLOOKUP(Q1392,Data!D:F,2,0)</f>
        <v>MC7PD_B2B_0720_140</v>
      </c>
    </row>
    <row r="1393" spans="1:18" x14ac:dyDescent="0.25">
      <c r="A1393" s="7" t="s">
        <v>835</v>
      </c>
      <c r="B1393" s="7" t="s">
        <v>768</v>
      </c>
      <c r="C1393" s="7">
        <v>186715</v>
      </c>
      <c r="D1393" s="7" t="s">
        <v>331</v>
      </c>
      <c r="E1393" s="7" t="s">
        <v>401</v>
      </c>
      <c r="F1393" s="7" t="s">
        <v>402</v>
      </c>
      <c r="G1393" s="7" t="s">
        <v>107</v>
      </c>
      <c r="H1393" s="19">
        <v>0.1</v>
      </c>
      <c r="I1393" s="58" t="s">
        <v>1590</v>
      </c>
      <c r="J1393" s="59">
        <v>27641477.27272727</v>
      </c>
      <c r="K1393" s="59">
        <v>38698068.18181818</v>
      </c>
      <c r="L1393" s="59">
        <v>19901863.636363633</v>
      </c>
      <c r="M1393" s="60">
        <v>0</v>
      </c>
      <c r="N1393" s="60">
        <v>22960000</v>
      </c>
      <c r="O1393" s="61">
        <f t="shared" si="66"/>
        <v>21800000</v>
      </c>
      <c r="P1393" s="60">
        <f t="shared" si="67"/>
        <v>7200000</v>
      </c>
      <c r="Q1393" t="str">
        <f t="shared" si="65"/>
        <v>DL Gold_0.1</v>
      </c>
      <c r="R1393" t="str">
        <f>VLOOKUP(Q1393,Data!D:F,2,0)</f>
        <v>MC7PD_B2B_0720_62</v>
      </c>
    </row>
    <row r="1394" spans="1:18" x14ac:dyDescent="0.25">
      <c r="A1394" s="7" t="s">
        <v>835</v>
      </c>
      <c r="B1394" s="7" t="s">
        <v>768</v>
      </c>
      <c r="C1394" s="7">
        <v>186715</v>
      </c>
      <c r="D1394" s="7" t="s">
        <v>331</v>
      </c>
      <c r="E1394" s="7" t="s">
        <v>403</v>
      </c>
      <c r="F1394" s="7" t="s">
        <v>404</v>
      </c>
      <c r="G1394" s="7" t="s">
        <v>104</v>
      </c>
      <c r="H1394" s="19">
        <v>0.1</v>
      </c>
      <c r="I1394" s="58" t="s">
        <v>1580</v>
      </c>
      <c r="J1394" s="59">
        <v>207272.72727272726</v>
      </c>
      <c r="K1394" s="59">
        <v>0</v>
      </c>
      <c r="L1394" s="59">
        <v>0</v>
      </c>
      <c r="M1394" s="60">
        <v>0</v>
      </c>
      <c r="N1394" s="60">
        <v>0</v>
      </c>
      <c r="O1394" s="61">
        <f t="shared" si="66"/>
        <v>0</v>
      </c>
      <c r="P1394" s="60">
        <f t="shared" si="67"/>
        <v>0</v>
      </c>
      <c r="Q1394" t="str">
        <f t="shared" si="65"/>
        <v>Cup yogurt_0.1</v>
      </c>
      <c r="R1394" t="str">
        <f>VLOOKUP(Q1394,Data!D:F,2,0)</f>
        <v>MC7PD_B2B_0720_33</v>
      </c>
    </row>
    <row r="1395" spans="1:18" x14ac:dyDescent="0.25">
      <c r="A1395" s="7" t="s">
        <v>835</v>
      </c>
      <c r="B1395" s="7" t="s">
        <v>768</v>
      </c>
      <c r="C1395" s="7">
        <v>186715</v>
      </c>
      <c r="D1395" s="7" t="s">
        <v>331</v>
      </c>
      <c r="E1395" s="7" t="s">
        <v>403</v>
      </c>
      <c r="F1395" s="7" t="s">
        <v>404</v>
      </c>
      <c r="G1395" s="7" t="s">
        <v>105</v>
      </c>
      <c r="H1395" s="19">
        <v>0.12</v>
      </c>
      <c r="I1395" s="58" t="s">
        <v>1580</v>
      </c>
      <c r="J1395" s="59">
        <v>1134545.4545454544</v>
      </c>
      <c r="K1395" s="59">
        <v>3414981.8181818179</v>
      </c>
      <c r="L1395" s="59">
        <v>1157236.3636363635</v>
      </c>
      <c r="M1395" s="60">
        <v>0</v>
      </c>
      <c r="N1395" s="60">
        <v>1735854.5454545454</v>
      </c>
      <c r="O1395" s="61">
        <f t="shared" si="66"/>
        <v>1500000</v>
      </c>
      <c r="P1395" s="60">
        <f t="shared" si="67"/>
        <v>600000</v>
      </c>
      <c r="Q1395" t="str">
        <f t="shared" si="65"/>
        <v>Hoan Hao 1L_0.12</v>
      </c>
      <c r="R1395" t="str">
        <f>VLOOKUP(Q1395,Data!D:F,2,0)</f>
        <v>MC7PD_B2B_0720_140</v>
      </c>
    </row>
    <row r="1396" spans="1:18" x14ac:dyDescent="0.25">
      <c r="A1396" s="7" t="s">
        <v>835</v>
      </c>
      <c r="B1396" s="7" t="s">
        <v>768</v>
      </c>
      <c r="C1396" s="7">
        <v>186715</v>
      </c>
      <c r="D1396" s="7" t="s">
        <v>331</v>
      </c>
      <c r="E1396" s="7" t="s">
        <v>904</v>
      </c>
      <c r="F1396" s="7" t="s">
        <v>905</v>
      </c>
      <c r="G1396" s="7" t="s">
        <v>104</v>
      </c>
      <c r="H1396" s="19">
        <v>0.15</v>
      </c>
      <c r="I1396" s="58" t="s">
        <v>1583</v>
      </c>
      <c r="J1396" s="59">
        <v>0</v>
      </c>
      <c r="K1396" s="59">
        <v>673636.36363636353</v>
      </c>
      <c r="L1396" s="59">
        <v>1450909.0909090908</v>
      </c>
      <c r="M1396" s="60">
        <v>414545.45454545453</v>
      </c>
      <c r="N1396" s="60">
        <v>2487272.7272727271</v>
      </c>
      <c r="O1396" s="61">
        <f t="shared" si="66"/>
        <v>1000000</v>
      </c>
      <c r="P1396" s="60">
        <f t="shared" si="67"/>
        <v>500000</v>
      </c>
      <c r="Q1396" t="str">
        <f t="shared" si="65"/>
        <v>Cup yogurt_0.15</v>
      </c>
      <c r="R1396" t="str">
        <f>VLOOKUP(Q1396,Data!D:F,2,0)</f>
        <v>MC7PD_B2B_0720_37</v>
      </c>
    </row>
    <row r="1397" spans="1:18" x14ac:dyDescent="0.25">
      <c r="A1397" s="7" t="s">
        <v>835</v>
      </c>
      <c r="B1397" s="7" t="s">
        <v>768</v>
      </c>
      <c r="C1397" s="7">
        <v>186715</v>
      </c>
      <c r="D1397" s="7" t="s">
        <v>331</v>
      </c>
      <c r="E1397" s="7" t="s">
        <v>904</v>
      </c>
      <c r="F1397" s="7" t="s">
        <v>905</v>
      </c>
      <c r="G1397" s="7" t="s">
        <v>932</v>
      </c>
      <c r="H1397" s="19">
        <v>0.1</v>
      </c>
      <c r="I1397" s="58" t="s">
        <v>1583</v>
      </c>
      <c r="J1397" s="59">
        <v>0</v>
      </c>
      <c r="K1397" s="59">
        <v>0</v>
      </c>
      <c r="L1397" s="59">
        <v>808693.63636363635</v>
      </c>
      <c r="M1397" s="60">
        <v>269564.54545454541</v>
      </c>
      <c r="N1397" s="60">
        <v>1078258.1818181816</v>
      </c>
      <c r="O1397" s="61">
        <f t="shared" si="66"/>
        <v>400000</v>
      </c>
      <c r="P1397" s="60">
        <f t="shared" si="67"/>
        <v>100000</v>
      </c>
      <c r="Q1397" t="str">
        <f t="shared" si="65"/>
        <v>Fino_0.1</v>
      </c>
      <c r="R1397" t="str">
        <f>VLOOKUP(Q1397,Data!D:F,2,0)</f>
        <v>MC7PD_B2B_0720_81</v>
      </c>
    </row>
    <row r="1398" spans="1:18" x14ac:dyDescent="0.25">
      <c r="A1398" s="7" t="s">
        <v>835</v>
      </c>
      <c r="B1398" s="7" t="s">
        <v>768</v>
      </c>
      <c r="C1398" s="7">
        <v>186715</v>
      </c>
      <c r="D1398" s="7" t="s">
        <v>331</v>
      </c>
      <c r="E1398" s="7" t="s">
        <v>904</v>
      </c>
      <c r="F1398" s="7" t="s">
        <v>905</v>
      </c>
      <c r="G1398" s="7" t="s">
        <v>105</v>
      </c>
      <c r="H1398" s="19">
        <v>0.12</v>
      </c>
      <c r="I1398" s="58" t="s">
        <v>1583</v>
      </c>
      <c r="J1398" s="59">
        <v>94545.454545454544</v>
      </c>
      <c r="K1398" s="59">
        <v>0</v>
      </c>
      <c r="L1398" s="59">
        <v>0</v>
      </c>
      <c r="M1398" s="60">
        <v>578618.18181818177</v>
      </c>
      <c r="N1398" s="60">
        <v>4628945.4545454541</v>
      </c>
      <c r="O1398" s="61">
        <f t="shared" si="66"/>
        <v>1100000</v>
      </c>
      <c r="P1398" s="60">
        <f t="shared" si="67"/>
        <v>400000</v>
      </c>
      <c r="Q1398" t="str">
        <f t="shared" si="65"/>
        <v>Hoan Hao 1L_0.12</v>
      </c>
      <c r="R1398" t="str">
        <f>VLOOKUP(Q1398,Data!D:F,2,0)</f>
        <v>MC7PD_B2B_0720_140</v>
      </c>
    </row>
    <row r="1399" spans="1:18" x14ac:dyDescent="0.25">
      <c r="A1399" s="7" t="s">
        <v>835</v>
      </c>
      <c r="B1399" s="7" t="s">
        <v>768</v>
      </c>
      <c r="C1399" s="7">
        <v>186715</v>
      </c>
      <c r="D1399" s="7" t="s">
        <v>331</v>
      </c>
      <c r="E1399" s="7" t="s">
        <v>406</v>
      </c>
      <c r="F1399" s="7" t="s">
        <v>407</v>
      </c>
      <c r="G1399" s="7" t="s">
        <v>107</v>
      </c>
      <c r="H1399" s="19">
        <v>0.08</v>
      </c>
      <c r="I1399" s="58" t="s">
        <v>1720</v>
      </c>
      <c r="J1399" s="59">
        <v>0</v>
      </c>
      <c r="K1399" s="59">
        <v>0</v>
      </c>
      <c r="L1399" s="59">
        <v>0</v>
      </c>
      <c r="M1399" s="60">
        <v>0</v>
      </c>
      <c r="N1399" s="60">
        <v>0</v>
      </c>
      <c r="O1399" s="61">
        <f t="shared" si="66"/>
        <v>0</v>
      </c>
      <c r="P1399" s="60">
        <f t="shared" si="67"/>
        <v>0</v>
      </c>
      <c r="Q1399" t="str">
        <f t="shared" si="65"/>
        <v>DL Gold_0.08</v>
      </c>
      <c r="R1399" t="str">
        <f>VLOOKUP(Q1399,Data!D:F,2,0)</f>
        <v>MC7PD_B2B_0720_60</v>
      </c>
    </row>
    <row r="1400" spans="1:18" x14ac:dyDescent="0.25">
      <c r="A1400" s="7" t="s">
        <v>835</v>
      </c>
      <c r="B1400" s="7" t="s">
        <v>768</v>
      </c>
      <c r="C1400" s="7">
        <v>186715</v>
      </c>
      <c r="D1400" s="7" t="s">
        <v>331</v>
      </c>
      <c r="E1400" s="7" t="s">
        <v>406</v>
      </c>
      <c r="F1400" s="7" t="s">
        <v>407</v>
      </c>
      <c r="G1400" s="7" t="s">
        <v>932</v>
      </c>
      <c r="H1400" s="19">
        <v>0.1</v>
      </c>
      <c r="I1400" s="58" t="s">
        <v>1720</v>
      </c>
      <c r="J1400" s="59">
        <v>5134563.6363636358</v>
      </c>
      <c r="K1400" s="59">
        <v>0</v>
      </c>
      <c r="L1400" s="59">
        <v>0</v>
      </c>
      <c r="M1400" s="60">
        <v>10782581.818181816</v>
      </c>
      <c r="N1400" s="60">
        <v>0</v>
      </c>
      <c r="O1400" s="61">
        <f t="shared" si="66"/>
        <v>3200000</v>
      </c>
      <c r="P1400" s="60">
        <f t="shared" si="67"/>
        <v>1100000</v>
      </c>
      <c r="Q1400" t="str">
        <f t="shared" si="65"/>
        <v>Fino_0.1</v>
      </c>
      <c r="R1400" t="str">
        <f>VLOOKUP(Q1400,Data!D:F,2,0)</f>
        <v>MC7PD_B2B_0720_81</v>
      </c>
    </row>
    <row r="1401" spans="1:18" x14ac:dyDescent="0.25">
      <c r="A1401" s="7" t="s">
        <v>835</v>
      </c>
      <c r="B1401" s="7" t="s">
        <v>768</v>
      </c>
      <c r="C1401" s="7">
        <v>186715</v>
      </c>
      <c r="D1401" s="7" t="s">
        <v>331</v>
      </c>
      <c r="E1401" s="7" t="s">
        <v>406</v>
      </c>
      <c r="F1401" s="7" t="s">
        <v>407</v>
      </c>
      <c r="G1401" s="7" t="s">
        <v>934</v>
      </c>
      <c r="H1401" s="19">
        <v>0.1</v>
      </c>
      <c r="I1401" s="58" t="s">
        <v>1720</v>
      </c>
      <c r="J1401" s="59">
        <v>0</v>
      </c>
      <c r="K1401" s="59">
        <v>0</v>
      </c>
      <c r="L1401" s="59">
        <v>0</v>
      </c>
      <c r="M1401" s="60">
        <v>0</v>
      </c>
      <c r="N1401" s="60">
        <v>0</v>
      </c>
      <c r="O1401" s="61">
        <f t="shared" si="66"/>
        <v>0</v>
      </c>
      <c r="P1401" s="60">
        <f t="shared" si="67"/>
        <v>0</v>
      </c>
      <c r="Q1401" t="str">
        <f t="shared" si="65"/>
        <v>Fresh 1L_0.1</v>
      </c>
      <c r="R1401" t="str">
        <f>VLOOKUP(Q1401,Data!D:F,2,0)</f>
        <v>MC7PD_B2B_0720_120</v>
      </c>
    </row>
    <row r="1402" spans="1:18" x14ac:dyDescent="0.25">
      <c r="A1402" s="7" t="s">
        <v>835</v>
      </c>
      <c r="B1402" s="7" t="s">
        <v>768</v>
      </c>
      <c r="C1402" s="7">
        <v>186715</v>
      </c>
      <c r="D1402" s="7" t="s">
        <v>331</v>
      </c>
      <c r="E1402" s="7" t="s">
        <v>406</v>
      </c>
      <c r="F1402" s="7" t="s">
        <v>407</v>
      </c>
      <c r="G1402" s="7" t="s">
        <v>106</v>
      </c>
      <c r="H1402" s="19">
        <v>0.05</v>
      </c>
      <c r="I1402" s="58" t="s">
        <v>1720</v>
      </c>
      <c r="J1402" s="59">
        <v>20290909.09090909</v>
      </c>
      <c r="K1402" s="59">
        <v>34494545.454545453</v>
      </c>
      <c r="L1402" s="59">
        <v>0</v>
      </c>
      <c r="M1402" s="60">
        <v>0</v>
      </c>
      <c r="N1402" s="60">
        <v>0</v>
      </c>
      <c r="O1402" s="61">
        <f t="shared" si="66"/>
        <v>11000000</v>
      </c>
      <c r="P1402" s="60">
        <f t="shared" si="67"/>
        <v>1800000</v>
      </c>
      <c r="Q1402" t="str">
        <f t="shared" si="65"/>
        <v>Hoan Hao Tin_0.05</v>
      </c>
      <c r="R1402" t="str">
        <f>VLOOKUP(Q1402,Data!D:F,2,0)</f>
        <v>MC7PD_B2B_0720_146</v>
      </c>
    </row>
    <row r="1403" spans="1:18" x14ac:dyDescent="0.25">
      <c r="A1403" s="7" t="s">
        <v>835</v>
      </c>
      <c r="B1403" s="7" t="s">
        <v>768</v>
      </c>
      <c r="C1403" s="7">
        <v>186715</v>
      </c>
      <c r="D1403" s="7" t="s">
        <v>331</v>
      </c>
      <c r="E1403" s="7" t="s">
        <v>408</v>
      </c>
      <c r="F1403" s="7" t="s">
        <v>409</v>
      </c>
      <c r="G1403" s="7" t="s">
        <v>105</v>
      </c>
      <c r="H1403" s="19">
        <v>0.12</v>
      </c>
      <c r="I1403" s="58" t="s">
        <v>1591</v>
      </c>
      <c r="J1403" s="59">
        <v>567272.72727272718</v>
      </c>
      <c r="K1403" s="59">
        <v>2836363.6363636362</v>
      </c>
      <c r="L1403" s="59">
        <v>6654109.0909090908</v>
      </c>
      <c r="M1403" s="60">
        <v>4628945.4545454541</v>
      </c>
      <c r="N1403" s="60">
        <v>6364799.9999999991</v>
      </c>
      <c r="O1403" s="61">
        <f t="shared" si="66"/>
        <v>4200000</v>
      </c>
      <c r="P1403" s="60">
        <f t="shared" si="67"/>
        <v>1700000</v>
      </c>
      <c r="Q1403" t="str">
        <f t="shared" si="65"/>
        <v>Hoan Hao 1L_0.12</v>
      </c>
      <c r="R1403" t="str">
        <f>VLOOKUP(Q1403,Data!D:F,2,0)</f>
        <v>MC7PD_B2B_0720_140</v>
      </c>
    </row>
    <row r="1404" spans="1:18" x14ac:dyDescent="0.25">
      <c r="A1404" s="7" t="s">
        <v>835</v>
      </c>
      <c r="B1404" s="7" t="s">
        <v>768</v>
      </c>
      <c r="C1404" s="7">
        <v>186715</v>
      </c>
      <c r="D1404" s="7" t="s">
        <v>331</v>
      </c>
      <c r="E1404" s="7" t="s">
        <v>408</v>
      </c>
      <c r="F1404" s="7" t="s">
        <v>409</v>
      </c>
      <c r="G1404" s="7" t="s">
        <v>106</v>
      </c>
      <c r="H1404" s="19">
        <v>7.0000000000000007E-2</v>
      </c>
      <c r="I1404" s="58" t="s">
        <v>1591</v>
      </c>
      <c r="J1404" s="59">
        <v>1352727.2727272727</v>
      </c>
      <c r="K1404" s="59">
        <v>2029090.9090909089</v>
      </c>
      <c r="L1404" s="59">
        <v>0</v>
      </c>
      <c r="M1404" s="60">
        <v>0</v>
      </c>
      <c r="N1404" s="60">
        <v>0</v>
      </c>
      <c r="O1404" s="61">
        <f t="shared" si="66"/>
        <v>700000</v>
      </c>
      <c r="P1404" s="60">
        <f t="shared" si="67"/>
        <v>200000</v>
      </c>
      <c r="Q1404" t="str">
        <f t="shared" si="65"/>
        <v>Hoan Hao Tin_0.07</v>
      </c>
      <c r="R1404" t="str">
        <f>VLOOKUP(Q1404,Data!D:F,2,0)</f>
        <v>MC7PD_B2B_0720_148</v>
      </c>
    </row>
    <row r="1405" spans="1:18" x14ac:dyDescent="0.25">
      <c r="A1405" s="7" t="s">
        <v>835</v>
      </c>
      <c r="B1405" s="7" t="s">
        <v>768</v>
      </c>
      <c r="C1405" s="7">
        <v>186715</v>
      </c>
      <c r="D1405" s="7" t="s">
        <v>331</v>
      </c>
      <c r="E1405" s="7" t="s">
        <v>460</v>
      </c>
      <c r="F1405" s="7" t="s">
        <v>405</v>
      </c>
      <c r="G1405" s="7" t="s">
        <v>105</v>
      </c>
      <c r="H1405" s="19">
        <v>0.12</v>
      </c>
      <c r="I1405" s="58" t="s">
        <v>1591</v>
      </c>
      <c r="J1405" s="59">
        <v>567272.72727272718</v>
      </c>
      <c r="K1405" s="59">
        <v>6807272.7272727266</v>
      </c>
      <c r="L1405" s="59">
        <v>19094400</v>
      </c>
      <c r="M1405" s="60">
        <v>2314472.7272727271</v>
      </c>
      <c r="N1405" s="60">
        <v>2893090.9090909087</v>
      </c>
      <c r="O1405" s="61">
        <f t="shared" si="66"/>
        <v>6300000</v>
      </c>
      <c r="P1405" s="60">
        <f t="shared" si="67"/>
        <v>2500000</v>
      </c>
      <c r="Q1405" t="str">
        <f t="shared" si="65"/>
        <v>Hoan Hao 1L_0.12</v>
      </c>
      <c r="R1405" t="str">
        <f>VLOOKUP(Q1405,Data!D:F,2,0)</f>
        <v>MC7PD_B2B_0720_140</v>
      </c>
    </row>
    <row r="1406" spans="1:18" x14ac:dyDescent="0.25">
      <c r="A1406" s="7" t="s">
        <v>835</v>
      </c>
      <c r="B1406" s="7" t="s">
        <v>768</v>
      </c>
      <c r="C1406" s="7">
        <v>186715</v>
      </c>
      <c r="D1406" s="7" t="s">
        <v>331</v>
      </c>
      <c r="E1406" s="7" t="s">
        <v>410</v>
      </c>
      <c r="F1406" s="7" t="s">
        <v>411</v>
      </c>
      <c r="G1406" s="7" t="s">
        <v>104</v>
      </c>
      <c r="H1406" s="19">
        <v>0.1</v>
      </c>
      <c r="I1406" s="58" t="s">
        <v>1586</v>
      </c>
      <c r="J1406" s="59">
        <v>1036363.6363636362</v>
      </c>
      <c r="K1406" s="59">
        <v>0</v>
      </c>
      <c r="L1406" s="59">
        <v>310909.09090909088</v>
      </c>
      <c r="M1406" s="60">
        <v>0</v>
      </c>
      <c r="N1406" s="60">
        <v>0</v>
      </c>
      <c r="O1406" s="61">
        <f t="shared" si="66"/>
        <v>300000</v>
      </c>
      <c r="P1406" s="60">
        <f t="shared" si="67"/>
        <v>100000</v>
      </c>
      <c r="Q1406" t="str">
        <f t="shared" si="65"/>
        <v>Cup yogurt_0.1</v>
      </c>
      <c r="R1406" t="str">
        <f>VLOOKUP(Q1406,Data!D:F,2,0)</f>
        <v>MC7PD_B2B_0720_33</v>
      </c>
    </row>
    <row r="1407" spans="1:18" x14ac:dyDescent="0.25">
      <c r="A1407" s="7" t="s">
        <v>835</v>
      </c>
      <c r="B1407" s="7" t="s">
        <v>768</v>
      </c>
      <c r="C1407" s="7">
        <v>186715</v>
      </c>
      <c r="D1407" s="7" t="s">
        <v>331</v>
      </c>
      <c r="E1407" s="7" t="s">
        <v>410</v>
      </c>
      <c r="F1407" s="7" t="s">
        <v>411</v>
      </c>
      <c r="G1407" s="7" t="s">
        <v>932</v>
      </c>
      <c r="H1407" s="19">
        <v>0.1</v>
      </c>
      <c r="I1407" s="58" t="s">
        <v>1586</v>
      </c>
      <c r="J1407" s="59">
        <v>0</v>
      </c>
      <c r="K1407" s="59">
        <v>0</v>
      </c>
      <c r="L1407" s="59">
        <v>0</v>
      </c>
      <c r="M1407" s="60">
        <v>0</v>
      </c>
      <c r="N1407" s="60">
        <v>0</v>
      </c>
      <c r="O1407" s="61">
        <f t="shared" si="66"/>
        <v>0</v>
      </c>
      <c r="P1407" s="60">
        <f t="shared" si="67"/>
        <v>0</v>
      </c>
      <c r="Q1407" t="str">
        <f t="shared" si="65"/>
        <v>Fino_0.1</v>
      </c>
      <c r="R1407" t="str">
        <f>VLOOKUP(Q1407,Data!D:F,2,0)</f>
        <v>MC7PD_B2B_0720_81</v>
      </c>
    </row>
    <row r="1408" spans="1:18" x14ac:dyDescent="0.25">
      <c r="A1408" s="7" t="s">
        <v>835</v>
      </c>
      <c r="B1408" s="7" t="s">
        <v>768</v>
      </c>
      <c r="C1408" s="7">
        <v>186715</v>
      </c>
      <c r="D1408" s="7" t="s">
        <v>331</v>
      </c>
      <c r="E1408" s="7" t="s">
        <v>410</v>
      </c>
      <c r="F1408" s="7" t="s">
        <v>411</v>
      </c>
      <c r="G1408" s="7" t="s">
        <v>105</v>
      </c>
      <c r="H1408" s="19">
        <v>0.12</v>
      </c>
      <c r="I1408" s="58" t="s">
        <v>1586</v>
      </c>
      <c r="J1408" s="59">
        <v>567272.72727272718</v>
      </c>
      <c r="K1408" s="59">
        <v>0</v>
      </c>
      <c r="L1408" s="59">
        <v>964363.63636363624</v>
      </c>
      <c r="M1408" s="60">
        <v>0</v>
      </c>
      <c r="N1408" s="60">
        <v>4628945.4545454541</v>
      </c>
      <c r="O1408" s="61">
        <f t="shared" si="66"/>
        <v>1200000</v>
      </c>
      <c r="P1408" s="60">
        <f t="shared" si="67"/>
        <v>500000</v>
      </c>
      <c r="Q1408" t="str">
        <f t="shared" si="65"/>
        <v>Hoan Hao 1L_0.12</v>
      </c>
      <c r="R1408" t="str">
        <f>VLOOKUP(Q1408,Data!D:F,2,0)</f>
        <v>MC7PD_B2B_0720_140</v>
      </c>
    </row>
    <row r="1409" spans="1:18" x14ac:dyDescent="0.25">
      <c r="A1409" s="7" t="s">
        <v>835</v>
      </c>
      <c r="B1409" s="7" t="s">
        <v>768</v>
      </c>
      <c r="C1409" s="7">
        <v>186715</v>
      </c>
      <c r="D1409" s="7" t="s">
        <v>331</v>
      </c>
      <c r="E1409" s="7" t="s">
        <v>412</v>
      </c>
      <c r="F1409" s="7" t="s">
        <v>413</v>
      </c>
      <c r="G1409" s="7" t="s">
        <v>107</v>
      </c>
      <c r="H1409" s="19">
        <v>0.08</v>
      </c>
      <c r="I1409" s="58" t="s">
        <v>1590</v>
      </c>
      <c r="J1409" s="59">
        <v>19233860.909090906</v>
      </c>
      <c r="K1409" s="59">
        <v>25084639.09090909</v>
      </c>
      <c r="L1409" s="59">
        <v>0</v>
      </c>
      <c r="M1409" s="60">
        <v>0</v>
      </c>
      <c r="N1409" s="60">
        <v>0</v>
      </c>
      <c r="O1409" s="61">
        <f t="shared" si="66"/>
        <v>8900000</v>
      </c>
      <c r="P1409" s="60">
        <f t="shared" si="67"/>
        <v>2300000</v>
      </c>
      <c r="Q1409" t="str">
        <f t="shared" si="65"/>
        <v>DL Gold_0.08</v>
      </c>
      <c r="R1409" t="str">
        <f>VLOOKUP(Q1409,Data!D:F,2,0)</f>
        <v>MC7PD_B2B_0720_60</v>
      </c>
    </row>
    <row r="1410" spans="1:18" x14ac:dyDescent="0.25">
      <c r="A1410" s="7" t="s">
        <v>835</v>
      </c>
      <c r="B1410" s="7" t="s">
        <v>768</v>
      </c>
      <c r="C1410" s="7">
        <v>186715</v>
      </c>
      <c r="D1410" s="7" t="s">
        <v>331</v>
      </c>
      <c r="E1410" s="7" t="s">
        <v>412</v>
      </c>
      <c r="F1410" s="7" t="s">
        <v>413</v>
      </c>
      <c r="G1410" s="7" t="s">
        <v>374</v>
      </c>
      <c r="H1410" s="19">
        <v>0.04</v>
      </c>
      <c r="I1410" s="58" t="s">
        <v>1590</v>
      </c>
      <c r="J1410" s="59">
        <v>0</v>
      </c>
      <c r="K1410" s="59">
        <v>0</v>
      </c>
      <c r="L1410" s="59">
        <v>0</v>
      </c>
      <c r="M1410" s="60">
        <v>0</v>
      </c>
      <c r="N1410" s="60">
        <v>0</v>
      </c>
      <c r="O1410" s="61">
        <f t="shared" si="66"/>
        <v>0</v>
      </c>
      <c r="P1410" s="60">
        <f t="shared" si="67"/>
        <v>0</v>
      </c>
      <c r="Q1410" t="str">
        <f t="shared" si="65"/>
        <v>DL Gold Sachet_0.04</v>
      </c>
      <c r="R1410" t="str">
        <f>VLOOKUP(Q1410,Data!D:F,2,0)</f>
        <v>MC7PD_B2B_0720_66</v>
      </c>
    </row>
    <row r="1411" spans="1:18" x14ac:dyDescent="0.25">
      <c r="A1411" s="7" t="s">
        <v>835</v>
      </c>
      <c r="B1411" s="7" t="s">
        <v>768</v>
      </c>
      <c r="C1411" s="7">
        <v>186715</v>
      </c>
      <c r="D1411" s="7" t="s">
        <v>331</v>
      </c>
      <c r="E1411" s="7" t="s">
        <v>414</v>
      </c>
      <c r="F1411" s="7" t="s">
        <v>415</v>
      </c>
      <c r="G1411" s="7" t="s">
        <v>932</v>
      </c>
      <c r="H1411" s="19">
        <v>0.1</v>
      </c>
      <c r="I1411" s="58" t="s">
        <v>1433</v>
      </c>
      <c r="J1411" s="59">
        <v>0</v>
      </c>
      <c r="K1411" s="59">
        <v>1822769.9999999998</v>
      </c>
      <c r="L1411" s="59">
        <v>1347822.7272727271</v>
      </c>
      <c r="M1411" s="60">
        <v>0</v>
      </c>
      <c r="N1411" s="60">
        <v>1617387.2727272727</v>
      </c>
      <c r="O1411" s="61">
        <f t="shared" si="66"/>
        <v>1000000</v>
      </c>
      <c r="P1411" s="60">
        <f t="shared" si="67"/>
        <v>300000</v>
      </c>
      <c r="Q1411" t="str">
        <f t="shared" ref="Q1411:Q1474" si="68">G1411&amp;"_"&amp;H1411</f>
        <v>Fino_0.1</v>
      </c>
      <c r="R1411" t="str">
        <f>VLOOKUP(Q1411,Data!D:F,2,0)</f>
        <v>MC7PD_B2B_0720_81</v>
      </c>
    </row>
    <row r="1412" spans="1:18" x14ac:dyDescent="0.25">
      <c r="A1412" s="7" t="s">
        <v>835</v>
      </c>
      <c r="B1412" s="7" t="s">
        <v>768</v>
      </c>
      <c r="C1412" s="7">
        <v>186715</v>
      </c>
      <c r="D1412" s="7" t="s">
        <v>331</v>
      </c>
      <c r="E1412" s="7" t="s">
        <v>414</v>
      </c>
      <c r="F1412" s="7" t="s">
        <v>415</v>
      </c>
      <c r="G1412" s="7" t="s">
        <v>105</v>
      </c>
      <c r="H1412" s="19">
        <v>0.12</v>
      </c>
      <c r="I1412" s="58" t="s">
        <v>1433</v>
      </c>
      <c r="J1412" s="59">
        <v>5672727.2727272725</v>
      </c>
      <c r="K1412" s="59">
        <v>5729454.5454545449</v>
      </c>
      <c r="L1412" s="59">
        <v>5786181.8181818174</v>
      </c>
      <c r="M1412" s="60">
        <v>0</v>
      </c>
      <c r="N1412" s="60">
        <v>6364799.9999999991</v>
      </c>
      <c r="O1412" s="61">
        <f t="shared" si="66"/>
        <v>4700000</v>
      </c>
      <c r="P1412" s="60">
        <f t="shared" si="67"/>
        <v>1900000</v>
      </c>
      <c r="Q1412" t="str">
        <f t="shared" si="68"/>
        <v>Hoan Hao 1L_0.12</v>
      </c>
      <c r="R1412" t="str">
        <f>VLOOKUP(Q1412,Data!D:F,2,0)</f>
        <v>MC7PD_B2B_0720_140</v>
      </c>
    </row>
    <row r="1413" spans="1:18" x14ac:dyDescent="0.25">
      <c r="A1413" s="7" t="s">
        <v>835</v>
      </c>
      <c r="B1413" s="7" t="s">
        <v>768</v>
      </c>
      <c r="C1413" s="7">
        <v>186715</v>
      </c>
      <c r="D1413" s="7" t="s">
        <v>331</v>
      </c>
      <c r="E1413" s="7" t="s">
        <v>416</v>
      </c>
      <c r="F1413" s="7" t="s">
        <v>417</v>
      </c>
      <c r="G1413" s="7" t="s">
        <v>107</v>
      </c>
      <c r="H1413" s="19">
        <v>0.08</v>
      </c>
      <c r="I1413" s="58" t="s">
        <v>1592</v>
      </c>
      <c r="J1413" s="59">
        <v>92138.181818181809</v>
      </c>
      <c r="K1413" s="59">
        <v>2211318.1818181816</v>
      </c>
      <c r="L1413" s="59">
        <v>4422636.3636363633</v>
      </c>
      <c r="M1413" s="60">
        <v>573992.72727272718</v>
      </c>
      <c r="N1413" s="60">
        <v>2296000</v>
      </c>
      <c r="O1413" s="61">
        <f t="shared" ref="O1413:O1476" si="69">IFERROR(ROUND(AVERAGE(J1413:N1413),-5),0)</f>
        <v>1900000</v>
      </c>
      <c r="P1413" s="60">
        <f t="shared" ref="P1413:P1476" si="70">ROUND(H1413*O1413*3*1.1,-5)</f>
        <v>500000</v>
      </c>
      <c r="Q1413" t="str">
        <f t="shared" si="68"/>
        <v>DL Gold_0.08</v>
      </c>
      <c r="R1413" t="str">
        <f>VLOOKUP(Q1413,Data!D:F,2,0)</f>
        <v>MC7PD_B2B_0720_60</v>
      </c>
    </row>
    <row r="1414" spans="1:18" x14ac:dyDescent="0.25">
      <c r="A1414" s="7" t="s">
        <v>835</v>
      </c>
      <c r="B1414" s="7" t="s">
        <v>768</v>
      </c>
      <c r="C1414" s="7">
        <v>186715</v>
      </c>
      <c r="D1414" s="7" t="s">
        <v>331</v>
      </c>
      <c r="E1414" s="7" t="s">
        <v>416</v>
      </c>
      <c r="F1414" s="7" t="s">
        <v>417</v>
      </c>
      <c r="G1414" s="7" t="s">
        <v>932</v>
      </c>
      <c r="H1414" s="19">
        <v>0.1</v>
      </c>
      <c r="I1414" s="58" t="s">
        <v>1592</v>
      </c>
      <c r="J1414" s="59">
        <v>0</v>
      </c>
      <c r="K1414" s="59">
        <v>0</v>
      </c>
      <c r="L1414" s="59">
        <v>1617387.2727272727</v>
      </c>
      <c r="M1414" s="60">
        <v>0</v>
      </c>
      <c r="N1414" s="60">
        <v>539129.09090909082</v>
      </c>
      <c r="O1414" s="61">
        <f t="shared" si="69"/>
        <v>400000</v>
      </c>
      <c r="P1414" s="60">
        <f t="shared" si="70"/>
        <v>100000</v>
      </c>
      <c r="Q1414" t="str">
        <f t="shared" si="68"/>
        <v>Fino_0.1</v>
      </c>
      <c r="R1414" t="str">
        <f>VLOOKUP(Q1414,Data!D:F,2,0)</f>
        <v>MC7PD_B2B_0720_81</v>
      </c>
    </row>
    <row r="1415" spans="1:18" x14ac:dyDescent="0.25">
      <c r="A1415" s="7" t="s">
        <v>835</v>
      </c>
      <c r="B1415" s="7" t="s">
        <v>768</v>
      </c>
      <c r="C1415" s="7">
        <v>186715</v>
      </c>
      <c r="D1415" s="7" t="s">
        <v>331</v>
      </c>
      <c r="E1415" s="7" t="s">
        <v>416</v>
      </c>
      <c r="F1415" s="7" t="s">
        <v>417</v>
      </c>
      <c r="G1415" s="7" t="s">
        <v>112</v>
      </c>
      <c r="H1415" s="19">
        <v>0.04</v>
      </c>
      <c r="I1415" s="58" t="s">
        <v>1592</v>
      </c>
      <c r="J1415" s="59">
        <v>14999.999999999998</v>
      </c>
      <c r="K1415" s="59">
        <v>0</v>
      </c>
      <c r="L1415" s="59">
        <v>0</v>
      </c>
      <c r="M1415" s="60">
        <v>1440000</v>
      </c>
      <c r="N1415" s="60">
        <v>0</v>
      </c>
      <c r="O1415" s="61">
        <f t="shared" si="69"/>
        <v>300000</v>
      </c>
      <c r="P1415" s="60">
        <f t="shared" si="70"/>
        <v>0</v>
      </c>
      <c r="Q1415" t="str">
        <f t="shared" si="68"/>
        <v>Truong Sinh_0.04</v>
      </c>
      <c r="R1415" t="str">
        <f>VLOOKUP(Q1415,Data!D:F,2,0)</f>
        <v>MC7PD_B2B_0720_173</v>
      </c>
    </row>
    <row r="1416" spans="1:18" x14ac:dyDescent="0.25">
      <c r="A1416" s="7" t="s">
        <v>835</v>
      </c>
      <c r="B1416" s="7" t="s">
        <v>768</v>
      </c>
      <c r="C1416" s="7">
        <v>186715</v>
      </c>
      <c r="D1416" s="7" t="s">
        <v>331</v>
      </c>
      <c r="E1416" s="7" t="s">
        <v>418</v>
      </c>
      <c r="F1416" s="7" t="s">
        <v>419</v>
      </c>
      <c r="G1416" s="7" t="s">
        <v>106</v>
      </c>
      <c r="H1416" s="19">
        <v>0.06</v>
      </c>
      <c r="I1416" s="58" t="s">
        <v>1584</v>
      </c>
      <c r="J1416" s="59">
        <v>6763636.3636363633</v>
      </c>
      <c r="K1416" s="59">
        <v>13527272.727272727</v>
      </c>
      <c r="L1416" s="59">
        <v>0</v>
      </c>
      <c r="M1416" s="60">
        <v>0</v>
      </c>
      <c r="N1416" s="60">
        <v>0</v>
      </c>
      <c r="O1416" s="61">
        <f t="shared" si="69"/>
        <v>4100000</v>
      </c>
      <c r="P1416" s="60">
        <f t="shared" si="70"/>
        <v>800000</v>
      </c>
      <c r="Q1416" t="str">
        <f t="shared" si="68"/>
        <v>Hoan Hao Tin_0.06</v>
      </c>
      <c r="R1416" t="str">
        <f>VLOOKUP(Q1416,Data!D:F,2,0)</f>
        <v>MC7PD_B2B_0720_147</v>
      </c>
    </row>
    <row r="1417" spans="1:18" x14ac:dyDescent="0.25">
      <c r="A1417" s="7" t="s">
        <v>835</v>
      </c>
      <c r="B1417" s="7" t="s">
        <v>768</v>
      </c>
      <c r="C1417" s="7">
        <v>186715</v>
      </c>
      <c r="D1417" s="7" t="s">
        <v>331</v>
      </c>
      <c r="E1417" s="7" t="s">
        <v>420</v>
      </c>
      <c r="F1417" s="7" t="s">
        <v>421</v>
      </c>
      <c r="G1417" s="7" t="s">
        <v>932</v>
      </c>
      <c r="H1417" s="19">
        <v>0.1</v>
      </c>
      <c r="I1417" s="58" t="s">
        <v>1587</v>
      </c>
      <c r="J1417" s="59">
        <v>0</v>
      </c>
      <c r="K1417" s="59">
        <v>0</v>
      </c>
      <c r="L1417" s="59">
        <v>0</v>
      </c>
      <c r="M1417" s="60">
        <v>0</v>
      </c>
      <c r="N1417" s="60">
        <v>0</v>
      </c>
      <c r="O1417" s="61">
        <f t="shared" si="69"/>
        <v>0</v>
      </c>
      <c r="P1417" s="60">
        <f t="shared" si="70"/>
        <v>0</v>
      </c>
      <c r="Q1417" t="str">
        <f t="shared" si="68"/>
        <v>Fino_0.1</v>
      </c>
      <c r="R1417" t="str">
        <f>VLOOKUP(Q1417,Data!D:F,2,0)</f>
        <v>MC7PD_B2B_0720_81</v>
      </c>
    </row>
    <row r="1418" spans="1:18" x14ac:dyDescent="0.25">
      <c r="A1418" s="7" t="s">
        <v>835</v>
      </c>
      <c r="B1418" s="7" t="s">
        <v>768</v>
      </c>
      <c r="C1418" s="7">
        <v>186715</v>
      </c>
      <c r="D1418" s="7" t="s">
        <v>331</v>
      </c>
      <c r="E1418" s="7" t="s">
        <v>420</v>
      </c>
      <c r="F1418" s="7" t="s">
        <v>421</v>
      </c>
      <c r="G1418" s="7" t="s">
        <v>105</v>
      </c>
      <c r="H1418" s="19">
        <v>0.12</v>
      </c>
      <c r="I1418" s="58" t="s">
        <v>1587</v>
      </c>
      <c r="J1418" s="59">
        <v>0</v>
      </c>
      <c r="K1418" s="59">
        <v>1134545.4545454544</v>
      </c>
      <c r="L1418" s="59">
        <v>0</v>
      </c>
      <c r="M1418" s="60">
        <v>0</v>
      </c>
      <c r="N1418" s="60">
        <v>578618.18181818177</v>
      </c>
      <c r="O1418" s="61">
        <f t="shared" si="69"/>
        <v>300000</v>
      </c>
      <c r="P1418" s="60">
        <f t="shared" si="70"/>
        <v>100000</v>
      </c>
      <c r="Q1418" t="str">
        <f t="shared" si="68"/>
        <v>Hoan Hao 1L_0.12</v>
      </c>
      <c r="R1418" t="str">
        <f>VLOOKUP(Q1418,Data!D:F,2,0)</f>
        <v>MC7PD_B2B_0720_140</v>
      </c>
    </row>
    <row r="1419" spans="1:18" x14ac:dyDescent="0.25">
      <c r="A1419" s="7" t="s">
        <v>835</v>
      </c>
      <c r="B1419" s="7" t="s">
        <v>768</v>
      </c>
      <c r="C1419" s="7">
        <v>186715</v>
      </c>
      <c r="D1419" s="7" t="s">
        <v>331</v>
      </c>
      <c r="E1419" s="7" t="s">
        <v>420</v>
      </c>
      <c r="F1419" s="7" t="s">
        <v>421</v>
      </c>
      <c r="G1419" s="7" t="s">
        <v>106</v>
      </c>
      <c r="H1419" s="19">
        <v>7.0000000000000007E-2</v>
      </c>
      <c r="I1419" s="58" t="s">
        <v>1587</v>
      </c>
      <c r="J1419" s="59">
        <v>676363.63636363635</v>
      </c>
      <c r="K1419" s="59">
        <v>689890.90909090906</v>
      </c>
      <c r="L1419" s="59">
        <v>2069672.7272727271</v>
      </c>
      <c r="M1419" s="60">
        <v>0</v>
      </c>
      <c r="N1419" s="60">
        <v>0</v>
      </c>
      <c r="O1419" s="61">
        <f t="shared" si="69"/>
        <v>700000</v>
      </c>
      <c r="P1419" s="60">
        <f t="shared" si="70"/>
        <v>200000</v>
      </c>
      <c r="Q1419" t="str">
        <f t="shared" si="68"/>
        <v>Hoan Hao Tin_0.07</v>
      </c>
      <c r="R1419" t="str">
        <f>VLOOKUP(Q1419,Data!D:F,2,0)</f>
        <v>MC7PD_B2B_0720_148</v>
      </c>
    </row>
    <row r="1420" spans="1:18" x14ac:dyDescent="0.25">
      <c r="A1420" s="7" t="s">
        <v>835</v>
      </c>
      <c r="B1420" s="7" t="s">
        <v>768</v>
      </c>
      <c r="C1420" s="7">
        <v>186715</v>
      </c>
      <c r="D1420" s="7" t="s">
        <v>331</v>
      </c>
      <c r="E1420" s="7" t="s">
        <v>422</v>
      </c>
      <c r="F1420" s="7" t="s">
        <v>423</v>
      </c>
      <c r="G1420" s="7" t="s">
        <v>105</v>
      </c>
      <c r="H1420" s="19">
        <v>0.12</v>
      </c>
      <c r="I1420" s="58" t="s">
        <v>1586</v>
      </c>
      <c r="J1420" s="59">
        <v>567272.72727272718</v>
      </c>
      <c r="K1420" s="59">
        <v>3403636.3636363633</v>
      </c>
      <c r="L1420" s="59">
        <v>18515781.818181816</v>
      </c>
      <c r="M1420" s="60">
        <v>0</v>
      </c>
      <c r="N1420" s="60">
        <v>12729599.999999998</v>
      </c>
      <c r="O1420" s="61">
        <f t="shared" si="69"/>
        <v>7000000</v>
      </c>
      <c r="P1420" s="60">
        <f t="shared" si="70"/>
        <v>2800000</v>
      </c>
      <c r="Q1420" t="str">
        <f t="shared" si="68"/>
        <v>Hoan Hao 1L_0.12</v>
      </c>
      <c r="R1420" t="str">
        <f>VLOOKUP(Q1420,Data!D:F,2,0)</f>
        <v>MC7PD_B2B_0720_140</v>
      </c>
    </row>
    <row r="1421" spans="1:18" x14ac:dyDescent="0.25">
      <c r="A1421" s="7" t="s">
        <v>835</v>
      </c>
      <c r="B1421" s="7" t="s">
        <v>768</v>
      </c>
      <c r="C1421" s="7">
        <v>186715</v>
      </c>
      <c r="D1421" s="7" t="s">
        <v>331</v>
      </c>
      <c r="E1421" s="7" t="s">
        <v>424</v>
      </c>
      <c r="F1421" s="7" t="s">
        <v>425</v>
      </c>
      <c r="G1421" s="7" t="s">
        <v>932</v>
      </c>
      <c r="H1421" s="19">
        <v>0.12</v>
      </c>
      <c r="I1421" s="58" t="s">
        <v>1590</v>
      </c>
      <c r="J1421" s="59">
        <v>770184.54545454541</v>
      </c>
      <c r="K1421" s="59">
        <v>6418204.5454545449</v>
      </c>
      <c r="L1421" s="59">
        <v>6199984.5454545449</v>
      </c>
      <c r="M1421" s="60">
        <v>0</v>
      </c>
      <c r="N1421" s="60">
        <v>0</v>
      </c>
      <c r="O1421" s="61">
        <f t="shared" si="69"/>
        <v>2700000</v>
      </c>
      <c r="P1421" s="60">
        <f t="shared" si="70"/>
        <v>1100000</v>
      </c>
      <c r="Q1421" t="str">
        <f t="shared" si="68"/>
        <v>Fino_0.12</v>
      </c>
      <c r="R1421" t="str">
        <f>VLOOKUP(Q1421,Data!D:F,2,0)</f>
        <v>MC7PD_B2B_0720_83</v>
      </c>
    </row>
    <row r="1422" spans="1:18" x14ac:dyDescent="0.25">
      <c r="A1422" s="7" t="s">
        <v>835</v>
      </c>
      <c r="B1422" s="7" t="s">
        <v>768</v>
      </c>
      <c r="C1422" s="7">
        <v>186715</v>
      </c>
      <c r="D1422" s="7" t="s">
        <v>331</v>
      </c>
      <c r="E1422" s="7" t="s">
        <v>424</v>
      </c>
      <c r="F1422" s="7" t="s">
        <v>425</v>
      </c>
      <c r="G1422" s="7" t="s">
        <v>105</v>
      </c>
      <c r="H1422" s="19">
        <v>0.12</v>
      </c>
      <c r="I1422" s="58" t="s">
        <v>1590</v>
      </c>
      <c r="J1422" s="59">
        <v>2836363.6363636362</v>
      </c>
      <c r="K1422" s="59">
        <v>0</v>
      </c>
      <c r="L1422" s="59">
        <v>0</v>
      </c>
      <c r="M1422" s="60">
        <v>0</v>
      </c>
      <c r="N1422" s="60">
        <v>0</v>
      </c>
      <c r="O1422" s="61">
        <f t="shared" si="69"/>
        <v>600000</v>
      </c>
      <c r="P1422" s="60">
        <f t="shared" si="70"/>
        <v>200000</v>
      </c>
      <c r="Q1422" t="str">
        <f t="shared" si="68"/>
        <v>Hoan Hao 1L_0.12</v>
      </c>
      <c r="R1422" t="str">
        <f>VLOOKUP(Q1422,Data!D:F,2,0)</f>
        <v>MC7PD_B2B_0720_140</v>
      </c>
    </row>
    <row r="1423" spans="1:18" x14ac:dyDescent="0.25">
      <c r="A1423" s="7" t="s">
        <v>835</v>
      </c>
      <c r="B1423" s="7" t="s">
        <v>768</v>
      </c>
      <c r="C1423" s="7">
        <v>186715</v>
      </c>
      <c r="D1423" s="7" t="s">
        <v>331</v>
      </c>
      <c r="E1423" s="7" t="s">
        <v>424</v>
      </c>
      <c r="F1423" s="7" t="s">
        <v>425</v>
      </c>
      <c r="G1423" s="7" t="s">
        <v>106</v>
      </c>
      <c r="H1423" s="19">
        <v>7.0000000000000007E-2</v>
      </c>
      <c r="I1423" s="58" t="s">
        <v>1590</v>
      </c>
      <c r="J1423" s="59">
        <v>6763636.3636363633</v>
      </c>
      <c r="K1423" s="59">
        <v>15583418.18181818</v>
      </c>
      <c r="L1423" s="59">
        <v>5519127.2727272725</v>
      </c>
      <c r="M1423" s="60">
        <v>0</v>
      </c>
      <c r="N1423" s="60">
        <v>1379781.8181818181</v>
      </c>
      <c r="O1423" s="61">
        <f t="shared" si="69"/>
        <v>5800000</v>
      </c>
      <c r="P1423" s="60">
        <f t="shared" si="70"/>
        <v>1300000</v>
      </c>
      <c r="Q1423" t="str">
        <f t="shared" si="68"/>
        <v>Hoan Hao Tin_0.07</v>
      </c>
      <c r="R1423" t="str">
        <f>VLOOKUP(Q1423,Data!D:F,2,0)</f>
        <v>MC7PD_B2B_0720_148</v>
      </c>
    </row>
    <row r="1424" spans="1:18" x14ac:dyDescent="0.25">
      <c r="A1424" s="7" t="s">
        <v>835</v>
      </c>
      <c r="B1424" s="7" t="s">
        <v>768</v>
      </c>
      <c r="C1424" s="7">
        <v>186715</v>
      </c>
      <c r="D1424" s="7" t="s">
        <v>331</v>
      </c>
      <c r="E1424" s="7" t="s">
        <v>424</v>
      </c>
      <c r="F1424" s="7" t="s">
        <v>425</v>
      </c>
      <c r="G1424" s="7" t="s">
        <v>112</v>
      </c>
      <c r="H1424" s="19">
        <v>0.05</v>
      </c>
      <c r="I1424" s="58" t="s">
        <v>1590</v>
      </c>
      <c r="J1424" s="59">
        <v>0</v>
      </c>
      <c r="K1424" s="59">
        <v>0</v>
      </c>
      <c r="L1424" s="59">
        <v>7199999.9999999991</v>
      </c>
      <c r="M1424" s="60">
        <v>0</v>
      </c>
      <c r="N1424" s="60">
        <v>0</v>
      </c>
      <c r="O1424" s="61">
        <f t="shared" si="69"/>
        <v>1400000</v>
      </c>
      <c r="P1424" s="60">
        <f t="shared" si="70"/>
        <v>200000</v>
      </c>
      <c r="Q1424" t="str">
        <f t="shared" si="68"/>
        <v>Truong Sinh_0.05</v>
      </c>
      <c r="R1424" t="str">
        <f>VLOOKUP(Q1424,Data!D:F,2,0)</f>
        <v>MC7PD_B2B_0720_174</v>
      </c>
    </row>
    <row r="1425" spans="1:18" x14ac:dyDescent="0.25">
      <c r="A1425" s="7" t="s">
        <v>835</v>
      </c>
      <c r="B1425" s="7" t="s">
        <v>768</v>
      </c>
      <c r="C1425" s="7">
        <v>186715</v>
      </c>
      <c r="D1425" s="7" t="s">
        <v>331</v>
      </c>
      <c r="E1425" s="7" t="s">
        <v>426</v>
      </c>
      <c r="F1425" s="7" t="s">
        <v>427</v>
      </c>
      <c r="G1425" s="7" t="s">
        <v>104</v>
      </c>
      <c r="H1425" s="19">
        <v>0.1</v>
      </c>
      <c r="I1425" s="58" t="s">
        <v>1473</v>
      </c>
      <c r="J1425" s="59">
        <v>414545.45454545453</v>
      </c>
      <c r="K1425" s="59">
        <v>414545.45454545453</v>
      </c>
      <c r="L1425" s="59">
        <v>621818.18181818177</v>
      </c>
      <c r="M1425" s="60">
        <v>207272.72727272726</v>
      </c>
      <c r="N1425" s="60">
        <v>414545.45454545453</v>
      </c>
      <c r="O1425" s="61">
        <f t="shared" si="69"/>
        <v>400000</v>
      </c>
      <c r="P1425" s="60">
        <f t="shared" si="70"/>
        <v>100000</v>
      </c>
      <c r="Q1425" t="str">
        <f t="shared" si="68"/>
        <v>Cup yogurt_0.1</v>
      </c>
      <c r="R1425" t="str">
        <f>VLOOKUP(Q1425,Data!D:F,2,0)</f>
        <v>MC7PD_B2B_0720_33</v>
      </c>
    </row>
    <row r="1426" spans="1:18" x14ac:dyDescent="0.25">
      <c r="A1426" s="7" t="s">
        <v>835</v>
      </c>
      <c r="B1426" s="7" t="s">
        <v>768</v>
      </c>
      <c r="C1426" s="7">
        <v>186715</v>
      </c>
      <c r="D1426" s="7" t="s">
        <v>331</v>
      </c>
      <c r="E1426" s="7" t="s">
        <v>426</v>
      </c>
      <c r="F1426" s="7" t="s">
        <v>427</v>
      </c>
      <c r="G1426" s="7" t="s">
        <v>105</v>
      </c>
      <c r="H1426" s="19">
        <v>0.12</v>
      </c>
      <c r="I1426" s="58" t="s">
        <v>1473</v>
      </c>
      <c r="J1426" s="59">
        <v>9076363.6363636348</v>
      </c>
      <c r="K1426" s="59">
        <v>3993599.9999999995</v>
      </c>
      <c r="L1426" s="59">
        <v>2314472.7272727271</v>
      </c>
      <c r="M1426" s="60">
        <v>0</v>
      </c>
      <c r="N1426" s="60">
        <v>6364799.9999999991</v>
      </c>
      <c r="O1426" s="61">
        <f t="shared" si="69"/>
        <v>4300000</v>
      </c>
      <c r="P1426" s="60">
        <f t="shared" si="70"/>
        <v>1700000</v>
      </c>
      <c r="Q1426" t="str">
        <f t="shared" si="68"/>
        <v>Hoan Hao 1L_0.12</v>
      </c>
      <c r="R1426" t="str">
        <f>VLOOKUP(Q1426,Data!D:F,2,0)</f>
        <v>MC7PD_B2B_0720_140</v>
      </c>
    </row>
    <row r="1427" spans="1:18" x14ac:dyDescent="0.25">
      <c r="A1427" s="7" t="s">
        <v>835</v>
      </c>
      <c r="B1427" s="7" t="s">
        <v>768</v>
      </c>
      <c r="C1427" s="7">
        <v>186715</v>
      </c>
      <c r="D1427" s="7" t="s">
        <v>331</v>
      </c>
      <c r="E1427" s="7" t="s">
        <v>896</v>
      </c>
      <c r="F1427" s="7" t="s">
        <v>897</v>
      </c>
      <c r="G1427" s="7" t="s">
        <v>104</v>
      </c>
      <c r="H1427" s="19">
        <v>0.15</v>
      </c>
      <c r="I1427" s="58" t="s">
        <v>1590</v>
      </c>
      <c r="J1427" s="59">
        <v>51818.181818181816</v>
      </c>
      <c r="K1427" s="59">
        <v>207272.72727272726</v>
      </c>
      <c r="L1427" s="59">
        <v>207272.72727272726</v>
      </c>
      <c r="M1427" s="60">
        <v>414545.45454545453</v>
      </c>
      <c r="N1427" s="60">
        <v>414545.45454545453</v>
      </c>
      <c r="O1427" s="61">
        <f t="shared" si="69"/>
        <v>300000</v>
      </c>
      <c r="P1427" s="60">
        <f t="shared" si="70"/>
        <v>100000</v>
      </c>
      <c r="Q1427" t="str">
        <f t="shared" si="68"/>
        <v>Cup yogurt_0.15</v>
      </c>
      <c r="R1427" t="str">
        <f>VLOOKUP(Q1427,Data!D:F,2,0)</f>
        <v>MC7PD_B2B_0720_37</v>
      </c>
    </row>
    <row r="1428" spans="1:18" x14ac:dyDescent="0.25">
      <c r="A1428" s="7" t="s">
        <v>835</v>
      </c>
      <c r="B1428" s="7" t="s">
        <v>768</v>
      </c>
      <c r="C1428" s="7">
        <v>186715</v>
      </c>
      <c r="D1428" s="7" t="s">
        <v>331</v>
      </c>
      <c r="E1428" s="7" t="s">
        <v>896</v>
      </c>
      <c r="F1428" s="7" t="s">
        <v>897</v>
      </c>
      <c r="G1428" s="7" t="s">
        <v>934</v>
      </c>
      <c r="H1428" s="19">
        <v>0.12</v>
      </c>
      <c r="I1428" s="58" t="s">
        <v>1590</v>
      </c>
      <c r="J1428" s="59">
        <v>0</v>
      </c>
      <c r="K1428" s="59">
        <v>0</v>
      </c>
      <c r="L1428" s="59">
        <v>0</v>
      </c>
      <c r="M1428" s="60">
        <v>331396.36363636359</v>
      </c>
      <c r="N1428" s="60">
        <v>331396.36363636359</v>
      </c>
      <c r="O1428" s="61">
        <f t="shared" si="69"/>
        <v>100000</v>
      </c>
      <c r="P1428" s="60">
        <f t="shared" si="70"/>
        <v>0</v>
      </c>
      <c r="Q1428" t="str">
        <f t="shared" si="68"/>
        <v>Fresh 1L_0.12</v>
      </c>
      <c r="R1428" t="str">
        <f>VLOOKUP(Q1428,Data!D:F,2,0)</f>
        <v>MC7PD_B2B_0720_123</v>
      </c>
    </row>
    <row r="1429" spans="1:18" x14ac:dyDescent="0.25">
      <c r="A1429" s="7" t="s">
        <v>835</v>
      </c>
      <c r="B1429" s="7" t="s">
        <v>768</v>
      </c>
      <c r="C1429" s="7">
        <v>186715</v>
      </c>
      <c r="D1429" s="7" t="s">
        <v>331</v>
      </c>
      <c r="E1429" s="7" t="s">
        <v>896</v>
      </c>
      <c r="F1429" s="7" t="s">
        <v>897</v>
      </c>
      <c r="G1429" s="7" t="s">
        <v>105</v>
      </c>
      <c r="H1429" s="19">
        <v>0.12</v>
      </c>
      <c r="I1429" s="58" t="s">
        <v>1590</v>
      </c>
      <c r="J1429" s="59">
        <v>141818.18181818179</v>
      </c>
      <c r="K1429" s="59">
        <v>0</v>
      </c>
      <c r="L1429" s="59">
        <v>0</v>
      </c>
      <c r="M1429" s="60">
        <v>1157236.3636363635</v>
      </c>
      <c r="N1429" s="60">
        <v>4050327.2727272725</v>
      </c>
      <c r="O1429" s="61">
        <f t="shared" si="69"/>
        <v>1100000</v>
      </c>
      <c r="P1429" s="60">
        <f t="shared" si="70"/>
        <v>400000</v>
      </c>
      <c r="Q1429" t="str">
        <f t="shared" si="68"/>
        <v>Hoan Hao 1L_0.12</v>
      </c>
      <c r="R1429" t="str">
        <f>VLOOKUP(Q1429,Data!D:F,2,0)</f>
        <v>MC7PD_B2B_0720_140</v>
      </c>
    </row>
    <row r="1430" spans="1:18" x14ac:dyDescent="0.25">
      <c r="A1430" s="7" t="s">
        <v>835</v>
      </c>
      <c r="B1430" s="7" t="s">
        <v>768</v>
      </c>
      <c r="C1430" s="7">
        <v>186715</v>
      </c>
      <c r="D1430" s="7" t="s">
        <v>331</v>
      </c>
      <c r="E1430" s="7" t="s">
        <v>428</v>
      </c>
      <c r="F1430" s="7" t="s">
        <v>429</v>
      </c>
      <c r="G1430" s="7" t="s">
        <v>934</v>
      </c>
      <c r="H1430" s="19">
        <v>0.12</v>
      </c>
      <c r="I1430" s="58" t="s">
        <v>1583</v>
      </c>
      <c r="J1430" s="59">
        <v>0</v>
      </c>
      <c r="K1430" s="59">
        <v>994189.09090909082</v>
      </c>
      <c r="L1430" s="59">
        <v>331396.36363636359</v>
      </c>
      <c r="M1430" s="60">
        <v>0</v>
      </c>
      <c r="N1430" s="60">
        <v>662792.72727272718</v>
      </c>
      <c r="O1430" s="61">
        <f t="shared" si="69"/>
        <v>400000</v>
      </c>
      <c r="P1430" s="60">
        <f t="shared" si="70"/>
        <v>200000</v>
      </c>
      <c r="Q1430" t="str">
        <f t="shared" si="68"/>
        <v>Fresh 1L_0.12</v>
      </c>
      <c r="R1430" t="str">
        <f>VLOOKUP(Q1430,Data!D:F,2,0)</f>
        <v>MC7PD_B2B_0720_123</v>
      </c>
    </row>
    <row r="1431" spans="1:18" x14ac:dyDescent="0.25">
      <c r="A1431" s="7" t="s">
        <v>835</v>
      </c>
      <c r="B1431" s="7" t="s">
        <v>768</v>
      </c>
      <c r="C1431" s="7">
        <v>186715</v>
      </c>
      <c r="D1431" s="7" t="s">
        <v>331</v>
      </c>
      <c r="E1431" s="7" t="s">
        <v>428</v>
      </c>
      <c r="F1431" s="7" t="s">
        <v>429</v>
      </c>
      <c r="G1431" s="7" t="s">
        <v>105</v>
      </c>
      <c r="H1431" s="19">
        <v>0.12</v>
      </c>
      <c r="I1431" s="58" t="s">
        <v>1583</v>
      </c>
      <c r="J1431" s="59">
        <v>0</v>
      </c>
      <c r="K1431" s="59">
        <v>1145890.9090909089</v>
      </c>
      <c r="L1431" s="59">
        <v>0</v>
      </c>
      <c r="M1431" s="60">
        <v>578618.18181818177</v>
      </c>
      <c r="N1431" s="60">
        <v>0</v>
      </c>
      <c r="O1431" s="61">
        <f t="shared" si="69"/>
        <v>300000</v>
      </c>
      <c r="P1431" s="60">
        <f t="shared" si="70"/>
        <v>100000</v>
      </c>
      <c r="Q1431" t="str">
        <f t="shared" si="68"/>
        <v>Hoan Hao 1L_0.12</v>
      </c>
      <c r="R1431" t="str">
        <f>VLOOKUP(Q1431,Data!D:F,2,0)</f>
        <v>MC7PD_B2B_0720_140</v>
      </c>
    </row>
    <row r="1432" spans="1:18" x14ac:dyDescent="0.25">
      <c r="A1432" s="7" t="s">
        <v>835</v>
      </c>
      <c r="B1432" s="7" t="s">
        <v>768</v>
      </c>
      <c r="C1432" s="7">
        <v>186715</v>
      </c>
      <c r="D1432" s="7" t="s">
        <v>331</v>
      </c>
      <c r="E1432" s="7" t="s">
        <v>430</v>
      </c>
      <c r="F1432" s="7" t="s">
        <v>431</v>
      </c>
      <c r="G1432" s="7" t="s">
        <v>934</v>
      </c>
      <c r="H1432" s="19">
        <v>0.12</v>
      </c>
      <c r="I1432" s="58" t="s">
        <v>1584</v>
      </c>
      <c r="J1432" s="59">
        <v>82849.090909090897</v>
      </c>
      <c r="K1432" s="59">
        <v>5965134.5454545449</v>
      </c>
      <c r="L1432" s="59">
        <v>8616305.4545454532</v>
      </c>
      <c r="M1432" s="60">
        <v>331396.36363636359</v>
      </c>
      <c r="N1432" s="60">
        <v>3120649.0909090908</v>
      </c>
      <c r="O1432" s="61">
        <f t="shared" si="69"/>
        <v>3600000</v>
      </c>
      <c r="P1432" s="60">
        <f t="shared" si="70"/>
        <v>1400000</v>
      </c>
      <c r="Q1432" t="str">
        <f t="shared" si="68"/>
        <v>Fresh 1L_0.12</v>
      </c>
      <c r="R1432" t="str">
        <f>VLOOKUP(Q1432,Data!D:F,2,0)</f>
        <v>MC7PD_B2B_0720_123</v>
      </c>
    </row>
    <row r="1433" spans="1:18" x14ac:dyDescent="0.25">
      <c r="A1433" s="7" t="s">
        <v>835</v>
      </c>
      <c r="B1433" s="7" t="s">
        <v>768</v>
      </c>
      <c r="C1433" s="7">
        <v>186715</v>
      </c>
      <c r="D1433" s="7" t="s">
        <v>331</v>
      </c>
      <c r="E1433" s="7" t="s">
        <v>430</v>
      </c>
      <c r="F1433" s="7" t="s">
        <v>431</v>
      </c>
      <c r="G1433" s="7" t="s">
        <v>105</v>
      </c>
      <c r="H1433" s="19">
        <v>0.12</v>
      </c>
      <c r="I1433" s="58" t="s">
        <v>1584</v>
      </c>
      <c r="J1433" s="59">
        <v>0</v>
      </c>
      <c r="K1433" s="59">
        <v>0</v>
      </c>
      <c r="L1433" s="59">
        <v>0</v>
      </c>
      <c r="M1433" s="60">
        <v>0</v>
      </c>
      <c r="N1433" s="60">
        <v>0</v>
      </c>
      <c r="O1433" s="61">
        <f t="shared" si="69"/>
        <v>0</v>
      </c>
      <c r="P1433" s="60">
        <f t="shared" si="70"/>
        <v>0</v>
      </c>
      <c r="Q1433" t="str">
        <f t="shared" si="68"/>
        <v>Hoan Hao 1L_0.12</v>
      </c>
      <c r="R1433" t="str">
        <f>VLOOKUP(Q1433,Data!D:F,2,0)</f>
        <v>MC7PD_B2B_0720_140</v>
      </c>
    </row>
    <row r="1434" spans="1:18" x14ac:dyDescent="0.25">
      <c r="A1434" s="7" t="s">
        <v>835</v>
      </c>
      <c r="B1434" s="7" t="s">
        <v>768</v>
      </c>
      <c r="C1434" s="7">
        <v>186715</v>
      </c>
      <c r="D1434" s="7" t="s">
        <v>331</v>
      </c>
      <c r="E1434" s="7" t="s">
        <v>898</v>
      </c>
      <c r="F1434" s="7" t="s">
        <v>899</v>
      </c>
      <c r="G1434" s="7" t="s">
        <v>104</v>
      </c>
      <c r="H1434" s="19">
        <v>0.15</v>
      </c>
      <c r="I1434" s="58" t="s">
        <v>1583</v>
      </c>
      <c r="J1434" s="59">
        <v>103636.36363636363</v>
      </c>
      <c r="K1434" s="59">
        <v>466363.63636363635</v>
      </c>
      <c r="L1434" s="59">
        <v>1243636.3636363635</v>
      </c>
      <c r="M1434" s="60">
        <v>414545.45454545453</v>
      </c>
      <c r="N1434" s="60">
        <v>2487272.7272727271</v>
      </c>
      <c r="O1434" s="61">
        <f t="shared" si="69"/>
        <v>900000</v>
      </c>
      <c r="P1434" s="60">
        <f t="shared" si="70"/>
        <v>400000</v>
      </c>
      <c r="Q1434" t="str">
        <f t="shared" si="68"/>
        <v>Cup yogurt_0.15</v>
      </c>
      <c r="R1434" t="str">
        <f>VLOOKUP(Q1434,Data!D:F,2,0)</f>
        <v>MC7PD_B2B_0720_37</v>
      </c>
    </row>
    <row r="1435" spans="1:18" x14ac:dyDescent="0.25">
      <c r="A1435" s="7" t="s">
        <v>835</v>
      </c>
      <c r="B1435" s="7" t="s">
        <v>768</v>
      </c>
      <c r="C1435" s="7">
        <v>186715</v>
      </c>
      <c r="D1435" s="7" t="s">
        <v>331</v>
      </c>
      <c r="E1435" s="7" t="s">
        <v>898</v>
      </c>
      <c r="F1435" s="7" t="s">
        <v>899</v>
      </c>
      <c r="G1435" s="7" t="s">
        <v>932</v>
      </c>
      <c r="H1435" s="19">
        <v>0.1</v>
      </c>
      <c r="I1435" s="58" t="s">
        <v>1583</v>
      </c>
      <c r="J1435" s="59">
        <v>0</v>
      </c>
      <c r="K1435" s="59">
        <v>0</v>
      </c>
      <c r="L1435" s="59">
        <v>808693.63636363635</v>
      </c>
      <c r="M1435" s="60">
        <v>269564.54545454541</v>
      </c>
      <c r="N1435" s="60">
        <v>1078258.1818181816</v>
      </c>
      <c r="O1435" s="61">
        <f t="shared" si="69"/>
        <v>400000</v>
      </c>
      <c r="P1435" s="60">
        <f t="shared" si="70"/>
        <v>100000</v>
      </c>
      <c r="Q1435" t="str">
        <f t="shared" si="68"/>
        <v>Fino_0.1</v>
      </c>
      <c r="R1435" t="str">
        <f>VLOOKUP(Q1435,Data!D:F,2,0)</f>
        <v>MC7PD_B2B_0720_81</v>
      </c>
    </row>
    <row r="1436" spans="1:18" x14ac:dyDescent="0.25">
      <c r="A1436" s="7" t="s">
        <v>835</v>
      </c>
      <c r="B1436" s="7" t="s">
        <v>768</v>
      </c>
      <c r="C1436" s="7">
        <v>186715</v>
      </c>
      <c r="D1436" s="7" t="s">
        <v>331</v>
      </c>
      <c r="E1436" s="7" t="s">
        <v>898</v>
      </c>
      <c r="F1436" s="7" t="s">
        <v>899</v>
      </c>
      <c r="G1436" s="7" t="s">
        <v>105</v>
      </c>
      <c r="H1436" s="19">
        <v>0.12</v>
      </c>
      <c r="I1436" s="58" t="s">
        <v>1583</v>
      </c>
      <c r="J1436" s="59">
        <v>0</v>
      </c>
      <c r="K1436" s="59">
        <v>0</v>
      </c>
      <c r="L1436" s="59">
        <v>0</v>
      </c>
      <c r="M1436" s="60">
        <v>578618.18181818177</v>
      </c>
      <c r="N1436" s="60">
        <v>3471709.0909090908</v>
      </c>
      <c r="O1436" s="61">
        <f t="shared" si="69"/>
        <v>800000</v>
      </c>
      <c r="P1436" s="60">
        <f t="shared" si="70"/>
        <v>300000</v>
      </c>
      <c r="Q1436" t="str">
        <f t="shared" si="68"/>
        <v>Hoan Hao 1L_0.12</v>
      </c>
      <c r="R1436" t="str">
        <f>VLOOKUP(Q1436,Data!D:F,2,0)</f>
        <v>MC7PD_B2B_0720_140</v>
      </c>
    </row>
    <row r="1437" spans="1:18" x14ac:dyDescent="0.25">
      <c r="A1437" s="7" t="s">
        <v>835</v>
      </c>
      <c r="B1437" s="7" t="s">
        <v>768</v>
      </c>
      <c r="C1437" s="7">
        <v>186715</v>
      </c>
      <c r="D1437" s="7" t="s">
        <v>331</v>
      </c>
      <c r="E1437" s="7" t="s">
        <v>900</v>
      </c>
      <c r="F1437" s="7" t="s">
        <v>901</v>
      </c>
      <c r="G1437" s="7" t="s">
        <v>104</v>
      </c>
      <c r="H1437" s="19">
        <v>0.15</v>
      </c>
      <c r="I1437" s="58" t="s">
        <v>1587</v>
      </c>
      <c r="J1437" s="59"/>
      <c r="K1437" s="59">
        <v>51818.181818181816</v>
      </c>
      <c r="L1437" s="59">
        <v>207272.72727272726</v>
      </c>
      <c r="M1437" s="60">
        <v>0</v>
      </c>
      <c r="N1437" s="60">
        <v>0</v>
      </c>
      <c r="O1437" s="61">
        <f t="shared" si="69"/>
        <v>100000</v>
      </c>
      <c r="P1437" s="60">
        <f t="shared" si="70"/>
        <v>0</v>
      </c>
      <c r="Q1437" t="str">
        <f t="shared" si="68"/>
        <v>Cup yogurt_0.15</v>
      </c>
      <c r="R1437" t="str">
        <f>VLOOKUP(Q1437,Data!D:F,2,0)</f>
        <v>MC7PD_B2B_0720_37</v>
      </c>
    </row>
    <row r="1438" spans="1:18" x14ac:dyDescent="0.25">
      <c r="A1438" s="7" t="s">
        <v>835</v>
      </c>
      <c r="B1438" s="7" t="s">
        <v>768</v>
      </c>
      <c r="C1438" s="7">
        <v>186715</v>
      </c>
      <c r="D1438" s="7" t="s">
        <v>331</v>
      </c>
      <c r="E1438" s="7" t="s">
        <v>900</v>
      </c>
      <c r="F1438" s="7" t="s">
        <v>901</v>
      </c>
      <c r="G1438" s="7" t="s">
        <v>934</v>
      </c>
      <c r="H1438" s="19">
        <v>0.12</v>
      </c>
      <c r="I1438" s="58" t="s">
        <v>1587</v>
      </c>
      <c r="J1438" s="59"/>
      <c r="K1438" s="59">
        <v>0</v>
      </c>
      <c r="L1438" s="59">
        <v>0</v>
      </c>
      <c r="M1438" s="60">
        <v>0</v>
      </c>
      <c r="N1438" s="60">
        <v>331396.36363636359</v>
      </c>
      <c r="O1438" s="61">
        <f t="shared" si="69"/>
        <v>100000</v>
      </c>
      <c r="P1438" s="60">
        <f t="shared" si="70"/>
        <v>0</v>
      </c>
      <c r="Q1438" t="str">
        <f t="shared" si="68"/>
        <v>Fresh 1L_0.12</v>
      </c>
      <c r="R1438" t="str">
        <f>VLOOKUP(Q1438,Data!D:F,2,0)</f>
        <v>MC7PD_B2B_0720_123</v>
      </c>
    </row>
    <row r="1439" spans="1:18" x14ac:dyDescent="0.25">
      <c r="A1439" s="7" t="s">
        <v>835</v>
      </c>
      <c r="B1439" s="7" t="s">
        <v>768</v>
      </c>
      <c r="C1439" s="7">
        <v>186715</v>
      </c>
      <c r="D1439" s="7" t="s">
        <v>331</v>
      </c>
      <c r="E1439" s="7" t="s">
        <v>900</v>
      </c>
      <c r="F1439" s="7" t="s">
        <v>901</v>
      </c>
      <c r="G1439" s="7" t="s">
        <v>105</v>
      </c>
      <c r="H1439" s="19">
        <v>0.12</v>
      </c>
      <c r="I1439" s="58" t="s">
        <v>1587</v>
      </c>
      <c r="J1439" s="59"/>
      <c r="K1439" s="59">
        <v>94545.454545454544</v>
      </c>
      <c r="L1439" s="59">
        <v>0</v>
      </c>
      <c r="M1439" s="60">
        <v>1157236.3636363635</v>
      </c>
      <c r="N1439" s="60">
        <v>3712799.9999999995</v>
      </c>
      <c r="O1439" s="61">
        <f t="shared" si="69"/>
        <v>1200000</v>
      </c>
      <c r="P1439" s="60">
        <f t="shared" si="70"/>
        <v>500000</v>
      </c>
      <c r="Q1439" t="str">
        <f t="shared" si="68"/>
        <v>Hoan Hao 1L_0.12</v>
      </c>
      <c r="R1439" t="str">
        <f>VLOOKUP(Q1439,Data!D:F,2,0)</f>
        <v>MC7PD_B2B_0720_140</v>
      </c>
    </row>
    <row r="1440" spans="1:18" x14ac:dyDescent="0.25">
      <c r="A1440" s="7" t="s">
        <v>835</v>
      </c>
      <c r="B1440" s="7" t="s">
        <v>768</v>
      </c>
      <c r="C1440" s="7">
        <v>186715</v>
      </c>
      <c r="D1440" s="7" t="s">
        <v>331</v>
      </c>
      <c r="E1440" s="7" t="s">
        <v>432</v>
      </c>
      <c r="F1440" s="7" t="s">
        <v>433</v>
      </c>
      <c r="G1440" s="7" t="s">
        <v>932</v>
      </c>
      <c r="H1440" s="19">
        <v>0.1</v>
      </c>
      <c r="I1440" s="58" t="s">
        <v>1582</v>
      </c>
      <c r="J1440" s="59">
        <v>0</v>
      </c>
      <c r="K1440" s="59">
        <v>2836846.3636363633</v>
      </c>
      <c r="L1440" s="59">
        <v>2695645.4545454541</v>
      </c>
      <c r="M1440" s="60">
        <v>0</v>
      </c>
      <c r="N1440" s="60">
        <v>269564.54545454541</v>
      </c>
      <c r="O1440" s="61">
        <f t="shared" si="69"/>
        <v>1200000</v>
      </c>
      <c r="P1440" s="60">
        <f t="shared" si="70"/>
        <v>400000</v>
      </c>
      <c r="Q1440" t="str">
        <f t="shared" si="68"/>
        <v>Fino_0.1</v>
      </c>
      <c r="R1440" t="str">
        <f>VLOOKUP(Q1440,Data!D:F,2,0)</f>
        <v>MC7PD_B2B_0720_81</v>
      </c>
    </row>
    <row r="1441" spans="1:18" x14ac:dyDescent="0.25">
      <c r="A1441" s="7" t="s">
        <v>835</v>
      </c>
      <c r="B1441" s="7" t="s">
        <v>768</v>
      </c>
      <c r="C1441" s="7">
        <v>186715</v>
      </c>
      <c r="D1441" s="7" t="s">
        <v>331</v>
      </c>
      <c r="E1441" s="7" t="s">
        <v>432</v>
      </c>
      <c r="F1441" s="7" t="s">
        <v>433</v>
      </c>
      <c r="G1441" s="7" t="s">
        <v>105</v>
      </c>
      <c r="H1441" s="19">
        <v>0.12</v>
      </c>
      <c r="I1441" s="58" t="s">
        <v>1582</v>
      </c>
      <c r="J1441" s="59">
        <v>1134545.4545454544</v>
      </c>
      <c r="K1441" s="59">
        <v>9076363.6363636348</v>
      </c>
      <c r="L1441" s="59">
        <v>578618.18181818177</v>
      </c>
      <c r="M1441" s="60">
        <v>2314472.7272727271</v>
      </c>
      <c r="N1441" s="60">
        <v>4050327.2727272725</v>
      </c>
      <c r="O1441" s="61">
        <f t="shared" si="69"/>
        <v>3400000</v>
      </c>
      <c r="P1441" s="60">
        <f t="shared" si="70"/>
        <v>1300000</v>
      </c>
      <c r="Q1441" t="str">
        <f t="shared" si="68"/>
        <v>Hoan Hao 1L_0.12</v>
      </c>
      <c r="R1441" t="str">
        <f>VLOOKUP(Q1441,Data!D:F,2,0)</f>
        <v>MC7PD_B2B_0720_140</v>
      </c>
    </row>
    <row r="1442" spans="1:18" x14ac:dyDescent="0.25">
      <c r="A1442" s="7" t="s">
        <v>835</v>
      </c>
      <c r="B1442" s="7" t="s">
        <v>768</v>
      </c>
      <c r="C1442" s="7">
        <v>186715</v>
      </c>
      <c r="D1442" s="7" t="s">
        <v>331</v>
      </c>
      <c r="E1442" s="7" t="s">
        <v>434</v>
      </c>
      <c r="F1442" s="7" t="s">
        <v>435</v>
      </c>
      <c r="G1442" s="7" t="s">
        <v>107</v>
      </c>
      <c r="H1442" s="19">
        <v>0.08</v>
      </c>
      <c r="I1442" s="58" t="s">
        <v>1588</v>
      </c>
      <c r="J1442" s="59">
        <v>0</v>
      </c>
      <c r="K1442" s="59">
        <v>2211318.1818181816</v>
      </c>
      <c r="L1442" s="59">
        <v>7739613.6363636358</v>
      </c>
      <c r="M1442" s="60">
        <v>0</v>
      </c>
      <c r="N1442" s="60">
        <v>2296000</v>
      </c>
      <c r="O1442" s="61">
        <f t="shared" si="69"/>
        <v>2400000</v>
      </c>
      <c r="P1442" s="60">
        <f t="shared" si="70"/>
        <v>600000</v>
      </c>
      <c r="Q1442" t="str">
        <f t="shared" si="68"/>
        <v>DL Gold_0.08</v>
      </c>
      <c r="R1442" t="str">
        <f>VLOOKUP(Q1442,Data!D:F,2,0)</f>
        <v>MC7PD_B2B_0720_60</v>
      </c>
    </row>
    <row r="1443" spans="1:18" x14ac:dyDescent="0.25">
      <c r="A1443" s="7" t="s">
        <v>835</v>
      </c>
      <c r="B1443" s="7" t="s">
        <v>768</v>
      </c>
      <c r="C1443" s="7">
        <v>186715</v>
      </c>
      <c r="D1443" s="7" t="s">
        <v>331</v>
      </c>
      <c r="E1443" s="7" t="s">
        <v>434</v>
      </c>
      <c r="F1443" s="7" t="s">
        <v>435</v>
      </c>
      <c r="G1443" s="7" t="s">
        <v>105</v>
      </c>
      <c r="H1443" s="19">
        <v>0.12</v>
      </c>
      <c r="I1443" s="58" t="s">
        <v>1588</v>
      </c>
      <c r="J1443" s="59">
        <v>0</v>
      </c>
      <c r="K1443" s="59">
        <v>0</v>
      </c>
      <c r="L1443" s="59">
        <v>1157236.3636363635</v>
      </c>
      <c r="M1443" s="60">
        <v>0</v>
      </c>
      <c r="N1443" s="60">
        <v>2314472.7272727271</v>
      </c>
      <c r="O1443" s="61">
        <f t="shared" si="69"/>
        <v>700000</v>
      </c>
      <c r="P1443" s="60">
        <f t="shared" si="70"/>
        <v>300000</v>
      </c>
      <c r="Q1443" t="str">
        <f t="shared" si="68"/>
        <v>Hoan Hao 1L_0.12</v>
      </c>
      <c r="R1443" t="str">
        <f>VLOOKUP(Q1443,Data!D:F,2,0)</f>
        <v>MC7PD_B2B_0720_140</v>
      </c>
    </row>
    <row r="1444" spans="1:18" x14ac:dyDescent="0.25">
      <c r="A1444" s="7" t="s">
        <v>835</v>
      </c>
      <c r="B1444" s="7" t="s">
        <v>768</v>
      </c>
      <c r="C1444" s="7">
        <v>186715</v>
      </c>
      <c r="D1444" s="7" t="s">
        <v>331</v>
      </c>
      <c r="E1444" s="7" t="s">
        <v>436</v>
      </c>
      <c r="F1444" s="7" t="s">
        <v>437</v>
      </c>
      <c r="G1444" s="7" t="s">
        <v>934</v>
      </c>
      <c r="H1444" s="19">
        <v>0.13</v>
      </c>
      <c r="I1444" s="58" t="s">
        <v>1587</v>
      </c>
      <c r="J1444" s="59">
        <v>0</v>
      </c>
      <c r="K1444" s="59">
        <v>1988378.1818181816</v>
      </c>
      <c r="L1444" s="59">
        <v>2485472.7272727271</v>
      </c>
      <c r="M1444" s="60">
        <v>3976756.3636363633</v>
      </c>
      <c r="N1444" s="60">
        <v>3313963.6363636362</v>
      </c>
      <c r="O1444" s="61">
        <f t="shared" si="69"/>
        <v>2400000</v>
      </c>
      <c r="P1444" s="60">
        <f t="shared" si="70"/>
        <v>1000000</v>
      </c>
      <c r="Q1444" t="str">
        <f t="shared" si="68"/>
        <v>Fresh 1L_0.13</v>
      </c>
      <c r="R1444" t="str">
        <f>VLOOKUP(Q1444,Data!D:F,2,0)</f>
        <v>MC7PD_B2B_0720_125</v>
      </c>
    </row>
    <row r="1445" spans="1:18" x14ac:dyDescent="0.25">
      <c r="A1445" s="7" t="s">
        <v>835</v>
      </c>
      <c r="B1445" s="7" t="s">
        <v>768</v>
      </c>
      <c r="C1445" s="7">
        <v>186715</v>
      </c>
      <c r="D1445" s="7" t="s">
        <v>331</v>
      </c>
      <c r="E1445" s="7" t="s">
        <v>436</v>
      </c>
      <c r="F1445" s="7" t="s">
        <v>437</v>
      </c>
      <c r="G1445" s="7" t="s">
        <v>105</v>
      </c>
      <c r="H1445" s="19">
        <v>0.12</v>
      </c>
      <c r="I1445" s="58" t="s">
        <v>1587</v>
      </c>
      <c r="J1445" s="59">
        <v>11345454.545454545</v>
      </c>
      <c r="K1445" s="59">
        <v>18288872.727272727</v>
      </c>
      <c r="L1445" s="59">
        <v>18515781.818181816</v>
      </c>
      <c r="M1445" s="60">
        <v>4050327.2727272725</v>
      </c>
      <c r="N1445" s="60">
        <v>16201309.09090909</v>
      </c>
      <c r="O1445" s="61">
        <f t="shared" si="69"/>
        <v>13700000</v>
      </c>
      <c r="P1445" s="60">
        <f t="shared" si="70"/>
        <v>5400000</v>
      </c>
      <c r="Q1445" t="str">
        <f t="shared" si="68"/>
        <v>Hoan Hao 1L_0.12</v>
      </c>
      <c r="R1445" t="str">
        <f>VLOOKUP(Q1445,Data!D:F,2,0)</f>
        <v>MC7PD_B2B_0720_140</v>
      </c>
    </row>
    <row r="1446" spans="1:18" x14ac:dyDescent="0.25">
      <c r="A1446" s="7" t="s">
        <v>835</v>
      </c>
      <c r="B1446" s="7" t="s">
        <v>768</v>
      </c>
      <c r="C1446" s="7">
        <v>186715</v>
      </c>
      <c r="D1446" s="7" t="s">
        <v>331</v>
      </c>
      <c r="E1446" s="7" t="s">
        <v>756</v>
      </c>
      <c r="F1446" s="7" t="s">
        <v>757</v>
      </c>
      <c r="G1446" s="7" t="s">
        <v>934</v>
      </c>
      <c r="H1446" s="19">
        <v>0.12</v>
      </c>
      <c r="I1446" s="58" t="s">
        <v>1585</v>
      </c>
      <c r="J1446" s="59">
        <v>0</v>
      </c>
      <c r="K1446" s="59">
        <v>4970945.4545454541</v>
      </c>
      <c r="L1446" s="59">
        <v>6296530.9090909082</v>
      </c>
      <c r="M1446" s="60">
        <v>828490.90909090906</v>
      </c>
      <c r="N1446" s="60">
        <v>138081.81818181818</v>
      </c>
      <c r="O1446" s="61">
        <f t="shared" si="69"/>
        <v>2400000</v>
      </c>
      <c r="P1446" s="60">
        <f t="shared" si="70"/>
        <v>1000000</v>
      </c>
      <c r="Q1446" t="str">
        <f t="shared" si="68"/>
        <v>Fresh 1L_0.12</v>
      </c>
      <c r="R1446" t="str">
        <f>VLOOKUP(Q1446,Data!D:F,2,0)</f>
        <v>MC7PD_B2B_0720_123</v>
      </c>
    </row>
    <row r="1447" spans="1:18" x14ac:dyDescent="0.25">
      <c r="A1447" s="7" t="s">
        <v>835</v>
      </c>
      <c r="B1447" s="7" t="s">
        <v>768</v>
      </c>
      <c r="C1447" s="7">
        <v>186715</v>
      </c>
      <c r="D1447" s="7" t="s">
        <v>331</v>
      </c>
      <c r="E1447" s="7" t="s">
        <v>756</v>
      </c>
      <c r="F1447" s="7" t="s">
        <v>757</v>
      </c>
      <c r="G1447" s="7" t="s">
        <v>105</v>
      </c>
      <c r="H1447" s="19">
        <v>0.12</v>
      </c>
      <c r="I1447" s="58" t="s">
        <v>1585</v>
      </c>
      <c r="J1447" s="59">
        <v>0</v>
      </c>
      <c r="K1447" s="59">
        <v>5786181.8181818174</v>
      </c>
      <c r="L1447" s="59">
        <v>15044072.727272727</v>
      </c>
      <c r="M1447" s="60">
        <v>0</v>
      </c>
      <c r="N1447" s="60">
        <v>5207563.6363636358</v>
      </c>
      <c r="O1447" s="61">
        <f t="shared" si="69"/>
        <v>5200000</v>
      </c>
      <c r="P1447" s="60">
        <f t="shared" si="70"/>
        <v>2100000</v>
      </c>
      <c r="Q1447" t="str">
        <f t="shared" si="68"/>
        <v>Hoan Hao 1L_0.12</v>
      </c>
      <c r="R1447" t="str">
        <f>VLOOKUP(Q1447,Data!D:F,2,0)</f>
        <v>MC7PD_B2B_0720_140</v>
      </c>
    </row>
    <row r="1448" spans="1:18" x14ac:dyDescent="0.25">
      <c r="A1448" s="7" t="s">
        <v>835</v>
      </c>
      <c r="B1448" s="7" t="s">
        <v>768</v>
      </c>
      <c r="C1448" s="7">
        <v>186715</v>
      </c>
      <c r="D1448" s="7" t="s">
        <v>331</v>
      </c>
      <c r="E1448" s="7" t="s">
        <v>458</v>
      </c>
      <c r="F1448" s="7" t="s">
        <v>459</v>
      </c>
      <c r="G1448" s="7" t="s">
        <v>934</v>
      </c>
      <c r="H1448" s="19">
        <v>0.12</v>
      </c>
      <c r="I1448" s="58" t="s">
        <v>1510</v>
      </c>
      <c r="J1448" s="59">
        <v>0</v>
      </c>
      <c r="K1448" s="59">
        <v>0</v>
      </c>
      <c r="L1448" s="59">
        <v>0</v>
      </c>
      <c r="M1448" s="60">
        <v>2319774.5454545454</v>
      </c>
      <c r="N1448" s="60">
        <v>2651170.9090909087</v>
      </c>
      <c r="O1448" s="61">
        <f t="shared" si="69"/>
        <v>1000000</v>
      </c>
      <c r="P1448" s="60">
        <f t="shared" si="70"/>
        <v>400000</v>
      </c>
      <c r="Q1448" t="str">
        <f t="shared" si="68"/>
        <v>Fresh 1L_0.12</v>
      </c>
      <c r="R1448" t="str">
        <f>VLOOKUP(Q1448,Data!D:F,2,0)</f>
        <v>MC7PD_B2B_0720_123</v>
      </c>
    </row>
    <row r="1449" spans="1:18" x14ac:dyDescent="0.25">
      <c r="A1449" s="7" t="s">
        <v>835</v>
      </c>
      <c r="B1449" s="7" t="s">
        <v>768</v>
      </c>
      <c r="C1449" s="7">
        <v>186715</v>
      </c>
      <c r="D1449" s="7" t="s">
        <v>331</v>
      </c>
      <c r="E1449" s="7" t="s">
        <v>458</v>
      </c>
      <c r="F1449" s="7" t="s">
        <v>459</v>
      </c>
      <c r="G1449" s="7" t="s">
        <v>105</v>
      </c>
      <c r="H1449" s="19">
        <v>0.12</v>
      </c>
      <c r="I1449" s="58" t="s">
        <v>1510</v>
      </c>
      <c r="J1449" s="59">
        <v>1701818.1818181816</v>
      </c>
      <c r="K1449" s="59">
        <v>3119999.9999999995</v>
      </c>
      <c r="L1449" s="59">
        <v>2073381.8181818181</v>
      </c>
      <c r="M1449" s="60">
        <v>1735854.5454545454</v>
      </c>
      <c r="N1449" s="60">
        <v>1157236.3636363635</v>
      </c>
      <c r="O1449" s="61">
        <f t="shared" si="69"/>
        <v>2000000</v>
      </c>
      <c r="P1449" s="60">
        <f t="shared" si="70"/>
        <v>800000</v>
      </c>
      <c r="Q1449" t="str">
        <f t="shared" si="68"/>
        <v>Hoan Hao 1L_0.12</v>
      </c>
      <c r="R1449" t="str">
        <f>VLOOKUP(Q1449,Data!D:F,2,0)</f>
        <v>MC7PD_B2B_0720_140</v>
      </c>
    </row>
    <row r="1450" spans="1:18" x14ac:dyDescent="0.25">
      <c r="A1450" s="7" t="s">
        <v>835</v>
      </c>
      <c r="B1450" s="7" t="s">
        <v>768</v>
      </c>
      <c r="C1450" s="7">
        <v>186715</v>
      </c>
      <c r="D1450" s="7" t="s">
        <v>331</v>
      </c>
      <c r="E1450" s="7" t="s">
        <v>438</v>
      </c>
      <c r="F1450" s="7" t="s">
        <v>439</v>
      </c>
      <c r="G1450" s="7" t="s">
        <v>932</v>
      </c>
      <c r="H1450" s="19">
        <v>0.06</v>
      </c>
      <c r="I1450" s="58" t="s">
        <v>1593</v>
      </c>
      <c r="J1450" s="59">
        <v>0</v>
      </c>
      <c r="K1450" s="59">
        <v>0</v>
      </c>
      <c r="L1450" s="59">
        <v>0</v>
      </c>
      <c r="M1450" s="60">
        <v>0</v>
      </c>
      <c r="N1450" s="60">
        <v>0</v>
      </c>
      <c r="O1450" s="61">
        <f t="shared" si="69"/>
        <v>0</v>
      </c>
      <c r="P1450" s="60">
        <f t="shared" si="70"/>
        <v>0</v>
      </c>
      <c r="Q1450" t="str">
        <f t="shared" si="68"/>
        <v>Fino_0.06</v>
      </c>
      <c r="R1450" t="str">
        <f>VLOOKUP(Q1450,Data!D:F,2,0)</f>
        <v>MC7PD_B2B_0720_77</v>
      </c>
    </row>
    <row r="1451" spans="1:18" x14ac:dyDescent="0.25">
      <c r="A1451" s="7" t="s">
        <v>835</v>
      </c>
      <c r="B1451" s="7" t="s">
        <v>768</v>
      </c>
      <c r="C1451" s="7">
        <v>186715</v>
      </c>
      <c r="D1451" s="7" t="s">
        <v>331</v>
      </c>
      <c r="E1451" s="7" t="s">
        <v>438</v>
      </c>
      <c r="F1451" s="7" t="s">
        <v>439</v>
      </c>
      <c r="G1451" s="7" t="s">
        <v>105</v>
      </c>
      <c r="H1451" s="19">
        <v>0.12</v>
      </c>
      <c r="I1451" s="58" t="s">
        <v>1593</v>
      </c>
      <c r="J1451" s="59">
        <v>3970909.0909090904</v>
      </c>
      <c r="K1451" s="59">
        <v>2836363.6363636362</v>
      </c>
      <c r="L1451" s="59">
        <v>2893090.9090909087</v>
      </c>
      <c r="M1451" s="60">
        <v>0</v>
      </c>
      <c r="N1451" s="60">
        <v>0</v>
      </c>
      <c r="O1451" s="61">
        <f t="shared" si="69"/>
        <v>1900000</v>
      </c>
      <c r="P1451" s="60">
        <f t="shared" si="70"/>
        <v>800000</v>
      </c>
      <c r="Q1451" t="str">
        <f t="shared" si="68"/>
        <v>Hoan Hao 1L_0.12</v>
      </c>
      <c r="R1451" t="str">
        <f>VLOOKUP(Q1451,Data!D:F,2,0)</f>
        <v>MC7PD_B2B_0720_140</v>
      </c>
    </row>
    <row r="1452" spans="1:18" x14ac:dyDescent="0.25">
      <c r="A1452" s="7" t="s">
        <v>835</v>
      </c>
      <c r="B1452" s="7" t="s">
        <v>768</v>
      </c>
      <c r="C1452" s="7">
        <v>186715</v>
      </c>
      <c r="D1452" s="7" t="s">
        <v>331</v>
      </c>
      <c r="E1452" s="7" t="s">
        <v>438</v>
      </c>
      <c r="F1452" s="7" t="s">
        <v>439</v>
      </c>
      <c r="G1452" s="7" t="s">
        <v>106</v>
      </c>
      <c r="H1452" s="19">
        <v>7.0000000000000007E-2</v>
      </c>
      <c r="I1452" s="58" t="s">
        <v>1593</v>
      </c>
      <c r="J1452" s="59">
        <v>0</v>
      </c>
      <c r="K1452" s="59">
        <v>0</v>
      </c>
      <c r="L1452" s="59">
        <v>0</v>
      </c>
      <c r="M1452" s="60">
        <v>0</v>
      </c>
      <c r="N1452" s="60">
        <v>0</v>
      </c>
      <c r="O1452" s="61">
        <f t="shared" si="69"/>
        <v>0</v>
      </c>
      <c r="P1452" s="60">
        <f t="shared" si="70"/>
        <v>0</v>
      </c>
      <c r="Q1452" t="str">
        <f t="shared" si="68"/>
        <v>Hoan Hao Tin_0.07</v>
      </c>
      <c r="R1452" t="str">
        <f>VLOOKUP(Q1452,Data!D:F,2,0)</f>
        <v>MC7PD_B2B_0720_148</v>
      </c>
    </row>
    <row r="1453" spans="1:18" x14ac:dyDescent="0.25">
      <c r="A1453" s="7" t="s">
        <v>835</v>
      </c>
      <c r="B1453" s="7" t="s">
        <v>768</v>
      </c>
      <c r="C1453" s="7">
        <v>186715</v>
      </c>
      <c r="D1453" s="7" t="s">
        <v>331</v>
      </c>
      <c r="E1453" s="7" t="s">
        <v>438</v>
      </c>
      <c r="F1453" s="7" t="s">
        <v>439</v>
      </c>
      <c r="G1453" s="7" t="s">
        <v>112</v>
      </c>
      <c r="H1453" s="19">
        <v>0.05</v>
      </c>
      <c r="I1453" s="58" t="s">
        <v>1593</v>
      </c>
      <c r="J1453" s="59">
        <v>0</v>
      </c>
      <c r="K1453" s="59">
        <v>0</v>
      </c>
      <c r="L1453" s="59">
        <v>0</v>
      </c>
      <c r="M1453" s="60">
        <v>0</v>
      </c>
      <c r="N1453" s="60">
        <v>5760000</v>
      </c>
      <c r="O1453" s="61">
        <f t="shared" si="69"/>
        <v>1200000</v>
      </c>
      <c r="P1453" s="60">
        <f t="shared" si="70"/>
        <v>200000</v>
      </c>
      <c r="Q1453" t="str">
        <f t="shared" si="68"/>
        <v>Truong Sinh_0.05</v>
      </c>
      <c r="R1453" t="str">
        <f>VLOOKUP(Q1453,Data!D:F,2,0)</f>
        <v>MC7PD_B2B_0720_174</v>
      </c>
    </row>
    <row r="1454" spans="1:18" x14ac:dyDescent="0.25">
      <c r="A1454" s="7" t="s">
        <v>835</v>
      </c>
      <c r="B1454" s="7" t="s">
        <v>768</v>
      </c>
      <c r="C1454" s="7">
        <v>186715</v>
      </c>
      <c r="D1454" s="7" t="s">
        <v>331</v>
      </c>
      <c r="E1454" s="7" t="s">
        <v>440</v>
      </c>
      <c r="F1454" s="7" t="s">
        <v>441</v>
      </c>
      <c r="G1454" s="7" t="s">
        <v>112</v>
      </c>
      <c r="H1454" s="19">
        <v>0.05</v>
      </c>
      <c r="I1454" s="58" t="s">
        <v>1594</v>
      </c>
      <c r="J1454" s="59">
        <v>3599999.9999999995</v>
      </c>
      <c r="K1454" s="59">
        <v>3599999.9999999995</v>
      </c>
      <c r="L1454" s="59">
        <v>3599999.9999999995</v>
      </c>
      <c r="M1454" s="60">
        <v>0</v>
      </c>
      <c r="N1454" s="60">
        <v>2880000</v>
      </c>
      <c r="O1454" s="61">
        <f t="shared" si="69"/>
        <v>2700000</v>
      </c>
      <c r="P1454" s="60">
        <f t="shared" si="70"/>
        <v>400000</v>
      </c>
      <c r="Q1454" t="str">
        <f t="shared" si="68"/>
        <v>Truong Sinh_0.05</v>
      </c>
      <c r="R1454" t="str">
        <f>VLOOKUP(Q1454,Data!D:F,2,0)</f>
        <v>MC7PD_B2B_0720_174</v>
      </c>
    </row>
    <row r="1455" spans="1:18" x14ac:dyDescent="0.25">
      <c r="A1455" s="7" t="s">
        <v>835</v>
      </c>
      <c r="B1455" s="7" t="s">
        <v>768</v>
      </c>
      <c r="C1455" s="7">
        <v>186715</v>
      </c>
      <c r="D1455" s="7" t="s">
        <v>331</v>
      </c>
      <c r="E1455" s="7" t="s">
        <v>442</v>
      </c>
      <c r="F1455" s="7" t="s">
        <v>443</v>
      </c>
      <c r="G1455" s="7" t="s">
        <v>104</v>
      </c>
      <c r="H1455" s="19">
        <v>0.17</v>
      </c>
      <c r="I1455" s="62" t="e">
        <v>#N/A</v>
      </c>
      <c r="J1455" s="59"/>
      <c r="K1455" s="59"/>
      <c r="L1455" s="59"/>
      <c r="M1455" s="60"/>
      <c r="N1455" s="60"/>
      <c r="O1455" s="61">
        <f t="shared" si="69"/>
        <v>0</v>
      </c>
      <c r="P1455" s="60">
        <f t="shared" si="70"/>
        <v>0</v>
      </c>
      <c r="Q1455" t="str">
        <f t="shared" si="68"/>
        <v>Cup yogurt_0.17</v>
      </c>
      <c r="R1455" t="str">
        <f>VLOOKUP(Q1455,Data!D:F,2,0)</f>
        <v>MC7PD_B2B_0720_39</v>
      </c>
    </row>
    <row r="1456" spans="1:18" x14ac:dyDescent="0.25">
      <c r="A1456" s="7" t="s">
        <v>835</v>
      </c>
      <c r="B1456" s="7" t="s">
        <v>768</v>
      </c>
      <c r="C1456" s="7">
        <v>186715</v>
      </c>
      <c r="D1456" s="7" t="s">
        <v>331</v>
      </c>
      <c r="E1456" s="7" t="s">
        <v>442</v>
      </c>
      <c r="F1456" s="7" t="s">
        <v>443</v>
      </c>
      <c r="G1456" s="7" t="s">
        <v>933</v>
      </c>
      <c r="H1456" s="19">
        <v>0.1</v>
      </c>
      <c r="I1456" s="62" t="e">
        <v>#N/A</v>
      </c>
      <c r="J1456" s="59"/>
      <c r="K1456" s="59"/>
      <c r="L1456" s="59"/>
      <c r="M1456" s="60"/>
      <c r="N1456" s="60"/>
      <c r="O1456" s="61">
        <f t="shared" si="69"/>
        <v>0</v>
      </c>
      <c r="P1456" s="60">
        <f t="shared" si="70"/>
        <v>0</v>
      </c>
      <c r="Q1456" t="str">
        <f t="shared" si="68"/>
        <v>Fresh 110/ 180_0.1</v>
      </c>
      <c r="R1456" t="str">
        <f>VLOOKUP(Q1456,Data!D:F,2,0)</f>
        <v>MC7PD_B2B_0720_100</v>
      </c>
    </row>
    <row r="1457" spans="1:18" x14ac:dyDescent="0.25">
      <c r="A1457" s="7" t="s">
        <v>835</v>
      </c>
      <c r="B1457" s="7" t="s">
        <v>768</v>
      </c>
      <c r="C1457" s="7">
        <v>186715</v>
      </c>
      <c r="D1457" s="7" t="s">
        <v>331</v>
      </c>
      <c r="E1457" s="7" t="s">
        <v>442</v>
      </c>
      <c r="F1457" s="7" t="s">
        <v>443</v>
      </c>
      <c r="G1457" s="7" t="s">
        <v>110</v>
      </c>
      <c r="H1457" s="19">
        <v>0.08</v>
      </c>
      <c r="I1457" s="62" t="e">
        <v>#N/A</v>
      </c>
      <c r="J1457" s="59"/>
      <c r="K1457" s="59"/>
      <c r="L1457" s="59"/>
      <c r="M1457" s="60"/>
      <c r="N1457" s="60"/>
      <c r="O1457" s="61">
        <f t="shared" si="69"/>
        <v>0</v>
      </c>
      <c r="P1457" s="60">
        <f t="shared" si="70"/>
        <v>0</v>
      </c>
      <c r="Q1457" t="str">
        <f t="shared" si="68"/>
        <v>Ovaltine 110/ 180_0.08</v>
      </c>
      <c r="R1457" t="str">
        <f>VLOOKUP(Q1457,Data!D:F,2,0)</f>
        <v>MC7PD_B2B_0720_158</v>
      </c>
    </row>
    <row r="1458" spans="1:18" x14ac:dyDescent="0.25">
      <c r="A1458" s="7" t="s">
        <v>835</v>
      </c>
      <c r="B1458" s="7" t="s">
        <v>768</v>
      </c>
      <c r="C1458" s="7">
        <v>186715</v>
      </c>
      <c r="D1458" s="7" t="s">
        <v>331</v>
      </c>
      <c r="E1458" s="7" t="s">
        <v>442</v>
      </c>
      <c r="F1458" s="7" t="s">
        <v>443</v>
      </c>
      <c r="G1458" s="7" t="s">
        <v>113</v>
      </c>
      <c r="H1458" s="19">
        <v>0.12</v>
      </c>
      <c r="I1458" s="62" t="e">
        <v>#N/A</v>
      </c>
      <c r="J1458" s="59"/>
      <c r="K1458" s="59"/>
      <c r="L1458" s="59"/>
      <c r="M1458" s="60"/>
      <c r="N1458" s="60"/>
      <c r="O1458" s="61">
        <f t="shared" si="69"/>
        <v>0</v>
      </c>
      <c r="P1458" s="60">
        <f t="shared" si="70"/>
        <v>0</v>
      </c>
      <c r="Q1458" t="str">
        <f t="shared" si="68"/>
        <v>YM 110/ 170_0.12</v>
      </c>
      <c r="R1458" t="str">
        <f>VLOOKUP(Q1458,Data!D:F,2,0)</f>
        <v>MC7PD_B2B_0720_186</v>
      </c>
    </row>
    <row r="1459" spans="1:18" x14ac:dyDescent="0.25">
      <c r="A1459" s="7" t="s">
        <v>835</v>
      </c>
      <c r="B1459" s="7" t="s">
        <v>768</v>
      </c>
      <c r="C1459" s="7">
        <v>186715</v>
      </c>
      <c r="D1459" s="7" t="s">
        <v>331</v>
      </c>
      <c r="E1459" s="7" t="s">
        <v>442</v>
      </c>
      <c r="F1459" s="7" t="s">
        <v>443</v>
      </c>
      <c r="G1459" s="7" t="s">
        <v>114</v>
      </c>
      <c r="H1459" s="19">
        <v>0.19</v>
      </c>
      <c r="I1459" s="62" t="e">
        <v>#N/A</v>
      </c>
      <c r="J1459" s="59"/>
      <c r="K1459" s="59"/>
      <c r="L1459" s="59"/>
      <c r="M1459" s="60"/>
      <c r="N1459" s="60"/>
      <c r="O1459" s="61">
        <f t="shared" si="69"/>
        <v>0</v>
      </c>
      <c r="P1459" s="60">
        <f t="shared" si="70"/>
        <v>0</v>
      </c>
      <c r="Q1459" t="str">
        <f t="shared" si="68"/>
        <v>YM Bottle_0.19</v>
      </c>
      <c r="R1459" t="str">
        <f>VLOOKUP(Q1459,Data!D:F,2,0)</f>
        <v>MC7PD_B2B_0720_200</v>
      </c>
    </row>
    <row r="1460" spans="1:18" x14ac:dyDescent="0.25">
      <c r="A1460" s="7" t="s">
        <v>835</v>
      </c>
      <c r="B1460" s="7" t="s">
        <v>768</v>
      </c>
      <c r="C1460" s="7">
        <v>186715</v>
      </c>
      <c r="D1460" s="7" t="s">
        <v>331</v>
      </c>
      <c r="E1460" s="7" t="s">
        <v>888</v>
      </c>
      <c r="F1460" s="7" t="s">
        <v>889</v>
      </c>
      <c r="G1460" s="7" t="s">
        <v>104</v>
      </c>
      <c r="H1460" s="19">
        <v>0.15</v>
      </c>
      <c r="I1460" s="58" t="s">
        <v>1594</v>
      </c>
      <c r="J1460" s="59">
        <v>0</v>
      </c>
      <c r="K1460" s="59">
        <v>0</v>
      </c>
      <c r="L1460" s="59">
        <v>518181.81818181812</v>
      </c>
      <c r="M1460" s="60">
        <v>0</v>
      </c>
      <c r="N1460" s="60">
        <v>1140000</v>
      </c>
      <c r="O1460" s="61">
        <f t="shared" si="69"/>
        <v>300000</v>
      </c>
      <c r="P1460" s="60">
        <f t="shared" si="70"/>
        <v>100000</v>
      </c>
      <c r="Q1460" t="str">
        <f t="shared" si="68"/>
        <v>Cup yogurt_0.15</v>
      </c>
      <c r="R1460" t="str">
        <f>VLOOKUP(Q1460,Data!D:F,2,0)</f>
        <v>MC7PD_B2B_0720_37</v>
      </c>
    </row>
    <row r="1461" spans="1:18" x14ac:dyDescent="0.25">
      <c r="A1461" s="7" t="s">
        <v>835</v>
      </c>
      <c r="B1461" s="7" t="s">
        <v>768</v>
      </c>
      <c r="C1461" s="7">
        <v>186715</v>
      </c>
      <c r="D1461" s="7" t="s">
        <v>331</v>
      </c>
      <c r="E1461" s="7" t="s">
        <v>888</v>
      </c>
      <c r="F1461" s="7" t="s">
        <v>889</v>
      </c>
      <c r="G1461" s="7" t="s">
        <v>932</v>
      </c>
      <c r="H1461" s="19">
        <v>0.1</v>
      </c>
      <c r="I1461" s="58" t="s">
        <v>1594</v>
      </c>
      <c r="J1461" s="59">
        <v>0</v>
      </c>
      <c r="K1461" s="59">
        <v>1412000.9090909089</v>
      </c>
      <c r="L1461" s="59">
        <v>0</v>
      </c>
      <c r="M1461" s="60">
        <v>0</v>
      </c>
      <c r="N1461" s="60">
        <v>0</v>
      </c>
      <c r="O1461" s="61">
        <f t="shared" si="69"/>
        <v>300000</v>
      </c>
      <c r="P1461" s="60">
        <f t="shared" si="70"/>
        <v>100000</v>
      </c>
      <c r="Q1461" t="str">
        <f t="shared" si="68"/>
        <v>Fino_0.1</v>
      </c>
      <c r="R1461" t="str">
        <f>VLOOKUP(Q1461,Data!D:F,2,0)</f>
        <v>MC7PD_B2B_0720_81</v>
      </c>
    </row>
    <row r="1462" spans="1:18" x14ac:dyDescent="0.25">
      <c r="A1462" s="7" t="s">
        <v>835</v>
      </c>
      <c r="B1462" s="7" t="s">
        <v>768</v>
      </c>
      <c r="C1462" s="7">
        <v>186715</v>
      </c>
      <c r="D1462" s="7" t="s">
        <v>331</v>
      </c>
      <c r="E1462" s="7" t="s">
        <v>888</v>
      </c>
      <c r="F1462" s="7" t="s">
        <v>889</v>
      </c>
      <c r="G1462" s="7" t="s">
        <v>933</v>
      </c>
      <c r="H1462" s="19">
        <v>0.1</v>
      </c>
      <c r="I1462" s="58" t="s">
        <v>1594</v>
      </c>
      <c r="J1462" s="59">
        <v>0</v>
      </c>
      <c r="K1462" s="59">
        <v>311875.45454545453</v>
      </c>
      <c r="L1462" s="59">
        <v>0</v>
      </c>
      <c r="M1462" s="60">
        <v>0</v>
      </c>
      <c r="N1462" s="60">
        <v>0</v>
      </c>
      <c r="O1462" s="61">
        <f t="shared" si="69"/>
        <v>100000</v>
      </c>
      <c r="P1462" s="60">
        <f t="shared" si="70"/>
        <v>0</v>
      </c>
      <c r="Q1462" t="str">
        <f t="shared" si="68"/>
        <v>Fresh 110/ 180_0.1</v>
      </c>
      <c r="R1462" t="str">
        <f>VLOOKUP(Q1462,Data!D:F,2,0)</f>
        <v>MC7PD_B2B_0720_100</v>
      </c>
    </row>
    <row r="1463" spans="1:18" x14ac:dyDescent="0.25">
      <c r="A1463" s="7" t="s">
        <v>835</v>
      </c>
      <c r="B1463" s="7" t="s">
        <v>768</v>
      </c>
      <c r="C1463" s="7">
        <v>186715</v>
      </c>
      <c r="D1463" s="7" t="s">
        <v>331</v>
      </c>
      <c r="E1463" s="7" t="s">
        <v>888</v>
      </c>
      <c r="F1463" s="7" t="s">
        <v>889</v>
      </c>
      <c r="G1463" s="7" t="s">
        <v>105</v>
      </c>
      <c r="H1463" s="19">
        <v>0.12</v>
      </c>
      <c r="I1463" s="58" t="s">
        <v>1594</v>
      </c>
      <c r="J1463" s="59">
        <v>0</v>
      </c>
      <c r="K1463" s="59">
        <v>0</v>
      </c>
      <c r="L1463" s="59">
        <v>0</v>
      </c>
      <c r="M1463" s="60">
        <v>2314472.7272727271</v>
      </c>
      <c r="N1463" s="60">
        <v>4050327.2727272725</v>
      </c>
      <c r="O1463" s="61">
        <f t="shared" si="69"/>
        <v>1300000</v>
      </c>
      <c r="P1463" s="60">
        <f t="shared" si="70"/>
        <v>500000</v>
      </c>
      <c r="Q1463" t="str">
        <f t="shared" si="68"/>
        <v>Hoan Hao 1L_0.12</v>
      </c>
      <c r="R1463" t="str">
        <f>VLOOKUP(Q1463,Data!D:F,2,0)</f>
        <v>MC7PD_B2B_0720_140</v>
      </c>
    </row>
    <row r="1464" spans="1:18" x14ac:dyDescent="0.25">
      <c r="A1464" s="7" t="s">
        <v>835</v>
      </c>
      <c r="B1464" s="7" t="s">
        <v>768</v>
      </c>
      <c r="C1464" s="7">
        <v>186715</v>
      </c>
      <c r="D1464" s="7" t="s">
        <v>331</v>
      </c>
      <c r="E1464" s="7" t="s">
        <v>890</v>
      </c>
      <c r="F1464" s="7" t="s">
        <v>891</v>
      </c>
      <c r="G1464" s="7" t="s">
        <v>104</v>
      </c>
      <c r="H1464" s="19">
        <v>0.15</v>
      </c>
      <c r="I1464" s="58" t="s">
        <v>1594</v>
      </c>
      <c r="J1464" s="59">
        <v>621818.18181818177</v>
      </c>
      <c r="K1464" s="59">
        <v>2694545.4545454541</v>
      </c>
      <c r="L1464" s="59">
        <v>829090.90909090906</v>
      </c>
      <c r="M1464" s="60">
        <v>1450909.0909090908</v>
      </c>
      <c r="N1464" s="60">
        <v>3938181.8181818179</v>
      </c>
      <c r="O1464" s="61">
        <f t="shared" si="69"/>
        <v>1900000</v>
      </c>
      <c r="P1464" s="60">
        <f t="shared" si="70"/>
        <v>900000</v>
      </c>
      <c r="Q1464" t="str">
        <f t="shared" si="68"/>
        <v>Cup yogurt_0.15</v>
      </c>
      <c r="R1464" t="str">
        <f>VLOOKUP(Q1464,Data!D:F,2,0)</f>
        <v>MC7PD_B2B_0720_37</v>
      </c>
    </row>
    <row r="1465" spans="1:18" x14ac:dyDescent="0.25">
      <c r="A1465" s="7" t="s">
        <v>835</v>
      </c>
      <c r="B1465" s="7" t="s">
        <v>768</v>
      </c>
      <c r="C1465" s="7">
        <v>186715</v>
      </c>
      <c r="D1465" s="7" t="s">
        <v>331</v>
      </c>
      <c r="E1465" s="7" t="s">
        <v>890</v>
      </c>
      <c r="F1465" s="7" t="s">
        <v>891</v>
      </c>
      <c r="G1465" s="7" t="s">
        <v>932</v>
      </c>
      <c r="H1465" s="19">
        <v>0.1</v>
      </c>
      <c r="I1465" s="58" t="s">
        <v>1594</v>
      </c>
      <c r="J1465" s="59">
        <v>0</v>
      </c>
      <c r="K1465" s="59">
        <v>0</v>
      </c>
      <c r="L1465" s="59">
        <v>0</v>
      </c>
      <c r="M1465" s="60">
        <v>0</v>
      </c>
      <c r="N1465" s="60">
        <v>0</v>
      </c>
      <c r="O1465" s="61">
        <f t="shared" si="69"/>
        <v>0</v>
      </c>
      <c r="P1465" s="60">
        <f t="shared" si="70"/>
        <v>0</v>
      </c>
      <c r="Q1465" t="str">
        <f t="shared" si="68"/>
        <v>Fino_0.1</v>
      </c>
      <c r="R1465" t="str">
        <f>VLOOKUP(Q1465,Data!D:F,2,0)</f>
        <v>MC7PD_B2B_0720_81</v>
      </c>
    </row>
    <row r="1466" spans="1:18" x14ac:dyDescent="0.25">
      <c r="A1466" s="7" t="s">
        <v>835</v>
      </c>
      <c r="B1466" s="7" t="s">
        <v>768</v>
      </c>
      <c r="C1466" s="7">
        <v>186715</v>
      </c>
      <c r="D1466" s="7" t="s">
        <v>331</v>
      </c>
      <c r="E1466" s="7" t="s">
        <v>890</v>
      </c>
      <c r="F1466" s="7" t="s">
        <v>891</v>
      </c>
      <c r="G1466" s="7" t="s">
        <v>934</v>
      </c>
      <c r="H1466" s="19">
        <v>0.12</v>
      </c>
      <c r="I1466" s="58" t="s">
        <v>1594</v>
      </c>
      <c r="J1466" s="59">
        <v>0</v>
      </c>
      <c r="K1466" s="59">
        <v>0</v>
      </c>
      <c r="L1466" s="59">
        <v>0</v>
      </c>
      <c r="M1466" s="60">
        <v>0</v>
      </c>
      <c r="N1466" s="60">
        <v>0</v>
      </c>
      <c r="O1466" s="61">
        <f t="shared" si="69"/>
        <v>0</v>
      </c>
      <c r="P1466" s="60">
        <f t="shared" si="70"/>
        <v>0</v>
      </c>
      <c r="Q1466" t="str">
        <f t="shared" si="68"/>
        <v>Fresh 1L_0.12</v>
      </c>
      <c r="R1466" t="str">
        <f>VLOOKUP(Q1466,Data!D:F,2,0)</f>
        <v>MC7PD_B2B_0720_123</v>
      </c>
    </row>
    <row r="1467" spans="1:18" x14ac:dyDescent="0.25">
      <c r="A1467" s="7" t="s">
        <v>835</v>
      </c>
      <c r="B1467" s="7" t="s">
        <v>768</v>
      </c>
      <c r="C1467" s="7">
        <v>186715</v>
      </c>
      <c r="D1467" s="7" t="s">
        <v>331</v>
      </c>
      <c r="E1467" s="7" t="s">
        <v>890</v>
      </c>
      <c r="F1467" s="7" t="s">
        <v>891</v>
      </c>
      <c r="G1467" s="7" t="s">
        <v>105</v>
      </c>
      <c r="H1467" s="19">
        <v>0.12</v>
      </c>
      <c r="I1467" s="58" t="s">
        <v>1594</v>
      </c>
      <c r="J1467" s="59">
        <v>0</v>
      </c>
      <c r="K1467" s="59">
        <v>0</v>
      </c>
      <c r="L1467" s="59">
        <v>0</v>
      </c>
      <c r="M1467" s="60">
        <v>4628945.4545454541</v>
      </c>
      <c r="N1467" s="60">
        <v>11572363.636363635</v>
      </c>
      <c r="O1467" s="61">
        <f t="shared" si="69"/>
        <v>3200000</v>
      </c>
      <c r="P1467" s="60">
        <f t="shared" si="70"/>
        <v>1300000</v>
      </c>
      <c r="Q1467" t="str">
        <f t="shared" si="68"/>
        <v>Hoan Hao 1L_0.12</v>
      </c>
      <c r="R1467" t="str">
        <f>VLOOKUP(Q1467,Data!D:F,2,0)</f>
        <v>MC7PD_B2B_0720_140</v>
      </c>
    </row>
    <row r="1468" spans="1:18" x14ac:dyDescent="0.25">
      <c r="A1468" s="7" t="s">
        <v>835</v>
      </c>
      <c r="B1468" s="7" t="s">
        <v>768</v>
      </c>
      <c r="C1468" s="7">
        <v>186715</v>
      </c>
      <c r="D1468" s="7" t="s">
        <v>331</v>
      </c>
      <c r="E1468" s="7" t="s">
        <v>890</v>
      </c>
      <c r="F1468" s="7" t="s">
        <v>891</v>
      </c>
      <c r="G1468" s="7" t="s">
        <v>106</v>
      </c>
      <c r="H1468" s="19">
        <v>7.0000000000000007E-2</v>
      </c>
      <c r="I1468" s="58" t="s">
        <v>1594</v>
      </c>
      <c r="J1468" s="59">
        <v>0</v>
      </c>
      <c r="K1468" s="59">
        <v>0</v>
      </c>
      <c r="L1468" s="59">
        <v>0</v>
      </c>
      <c r="M1468" s="60">
        <v>0</v>
      </c>
      <c r="N1468" s="60">
        <v>3449454.5454545449</v>
      </c>
      <c r="O1468" s="61">
        <f t="shared" si="69"/>
        <v>700000</v>
      </c>
      <c r="P1468" s="60">
        <f t="shared" si="70"/>
        <v>200000</v>
      </c>
      <c r="Q1468" t="str">
        <f t="shared" si="68"/>
        <v>Hoan Hao Tin_0.07</v>
      </c>
      <c r="R1468" t="str">
        <f>VLOOKUP(Q1468,Data!D:F,2,0)</f>
        <v>MC7PD_B2B_0720_148</v>
      </c>
    </row>
    <row r="1469" spans="1:18" x14ac:dyDescent="0.25">
      <c r="A1469" s="7" t="s">
        <v>835</v>
      </c>
      <c r="B1469" s="7" t="s">
        <v>768</v>
      </c>
      <c r="C1469" s="7">
        <v>186715</v>
      </c>
      <c r="D1469" s="7" t="s">
        <v>331</v>
      </c>
      <c r="E1469" s="7" t="s">
        <v>444</v>
      </c>
      <c r="F1469" s="7" t="s">
        <v>445</v>
      </c>
      <c r="G1469" s="7" t="s">
        <v>932</v>
      </c>
      <c r="H1469" s="19">
        <v>0.13</v>
      </c>
      <c r="I1469" s="58" t="s">
        <v>1595</v>
      </c>
      <c r="J1469" s="59">
        <v>7701845.4545454541</v>
      </c>
      <c r="K1469" s="59">
        <v>15403690.909090908</v>
      </c>
      <c r="L1469" s="59">
        <v>0</v>
      </c>
      <c r="M1469" s="60">
        <v>8086936.3636363633</v>
      </c>
      <c r="N1469" s="60">
        <v>8086936.3636363633</v>
      </c>
      <c r="O1469" s="61">
        <f t="shared" si="69"/>
        <v>7900000</v>
      </c>
      <c r="P1469" s="60">
        <f t="shared" si="70"/>
        <v>3400000</v>
      </c>
      <c r="Q1469" t="str">
        <f t="shared" si="68"/>
        <v>Fino_0.13</v>
      </c>
      <c r="R1469" t="str">
        <f>VLOOKUP(Q1469,Data!D:F,2,0)</f>
        <v>MC7PD_B2B_0720_84</v>
      </c>
    </row>
    <row r="1470" spans="1:18" x14ac:dyDescent="0.25">
      <c r="A1470" s="7" t="s">
        <v>835</v>
      </c>
      <c r="B1470" s="7" t="s">
        <v>768</v>
      </c>
      <c r="C1470" s="7">
        <v>186715</v>
      </c>
      <c r="D1470" s="7" t="s">
        <v>331</v>
      </c>
      <c r="E1470" s="7" t="s">
        <v>446</v>
      </c>
      <c r="F1470" s="7" t="s">
        <v>447</v>
      </c>
      <c r="G1470" s="7" t="s">
        <v>104</v>
      </c>
      <c r="H1470" s="19">
        <v>0.1</v>
      </c>
      <c r="I1470" s="58" t="s">
        <v>1478</v>
      </c>
      <c r="J1470" s="59">
        <v>0</v>
      </c>
      <c r="K1470" s="59">
        <v>1036363.6363636362</v>
      </c>
      <c r="L1470" s="59">
        <v>0</v>
      </c>
      <c r="M1470" s="60">
        <v>0</v>
      </c>
      <c r="N1470" s="60">
        <v>0</v>
      </c>
      <c r="O1470" s="61">
        <f t="shared" si="69"/>
        <v>200000</v>
      </c>
      <c r="P1470" s="60">
        <f t="shared" si="70"/>
        <v>100000</v>
      </c>
      <c r="Q1470" t="str">
        <f t="shared" si="68"/>
        <v>Cup yogurt_0.1</v>
      </c>
      <c r="R1470" t="str">
        <f>VLOOKUP(Q1470,Data!D:F,2,0)</f>
        <v>MC7PD_B2B_0720_33</v>
      </c>
    </row>
    <row r="1471" spans="1:18" x14ac:dyDescent="0.25">
      <c r="A1471" s="7" t="s">
        <v>835</v>
      </c>
      <c r="B1471" s="7" t="s">
        <v>768</v>
      </c>
      <c r="C1471" s="7">
        <v>186715</v>
      </c>
      <c r="D1471" s="7" t="s">
        <v>331</v>
      </c>
      <c r="E1471" s="7" t="s">
        <v>446</v>
      </c>
      <c r="F1471" s="7" t="s">
        <v>447</v>
      </c>
      <c r="G1471" s="7" t="s">
        <v>934</v>
      </c>
      <c r="H1471" s="19">
        <v>0.12</v>
      </c>
      <c r="I1471" s="58" t="s">
        <v>1478</v>
      </c>
      <c r="J1471" s="59">
        <v>0</v>
      </c>
      <c r="K1471" s="59">
        <v>662792.72727272718</v>
      </c>
      <c r="L1471" s="59">
        <v>0</v>
      </c>
      <c r="M1471" s="60">
        <v>0</v>
      </c>
      <c r="N1471" s="60">
        <v>331396.36363636359</v>
      </c>
      <c r="O1471" s="61">
        <f t="shared" si="69"/>
        <v>200000</v>
      </c>
      <c r="P1471" s="60">
        <f t="shared" si="70"/>
        <v>100000</v>
      </c>
      <c r="Q1471" t="str">
        <f t="shared" si="68"/>
        <v>Fresh 1L_0.12</v>
      </c>
      <c r="R1471" t="str">
        <f>VLOOKUP(Q1471,Data!D:F,2,0)</f>
        <v>MC7PD_B2B_0720_123</v>
      </c>
    </row>
    <row r="1472" spans="1:18" x14ac:dyDescent="0.25">
      <c r="A1472" s="7" t="s">
        <v>835</v>
      </c>
      <c r="B1472" s="7" t="s">
        <v>768</v>
      </c>
      <c r="C1472" s="7">
        <v>186715</v>
      </c>
      <c r="D1472" s="7" t="s">
        <v>331</v>
      </c>
      <c r="E1472" s="7" t="s">
        <v>446</v>
      </c>
      <c r="F1472" s="7" t="s">
        <v>447</v>
      </c>
      <c r="G1472" s="7" t="s">
        <v>105</v>
      </c>
      <c r="H1472" s="19">
        <v>0.12</v>
      </c>
      <c r="I1472" s="58" t="s">
        <v>1478</v>
      </c>
      <c r="J1472" s="59">
        <v>3403636.3636363633</v>
      </c>
      <c r="K1472" s="59">
        <v>6943418.1818181816</v>
      </c>
      <c r="L1472" s="59">
        <v>0</v>
      </c>
      <c r="M1472" s="60">
        <v>0</v>
      </c>
      <c r="N1472" s="60">
        <v>2314472.7272727271</v>
      </c>
      <c r="O1472" s="61">
        <f t="shared" si="69"/>
        <v>2500000</v>
      </c>
      <c r="P1472" s="60">
        <f t="shared" si="70"/>
        <v>1000000</v>
      </c>
      <c r="Q1472" t="str">
        <f t="shared" si="68"/>
        <v>Hoan Hao 1L_0.12</v>
      </c>
      <c r="R1472" t="str">
        <f>VLOOKUP(Q1472,Data!D:F,2,0)</f>
        <v>MC7PD_B2B_0720_140</v>
      </c>
    </row>
    <row r="1473" spans="1:18" x14ac:dyDescent="0.25">
      <c r="A1473" s="7" t="s">
        <v>835</v>
      </c>
      <c r="B1473" s="7" t="s">
        <v>768</v>
      </c>
      <c r="C1473" s="7">
        <v>186715</v>
      </c>
      <c r="D1473" s="7" t="s">
        <v>331</v>
      </c>
      <c r="E1473" s="7" t="s">
        <v>448</v>
      </c>
      <c r="F1473" s="7" t="s">
        <v>449</v>
      </c>
      <c r="G1473" s="7" t="s">
        <v>104</v>
      </c>
      <c r="H1473" s="19">
        <v>0.1</v>
      </c>
      <c r="I1473" s="58" t="s">
        <v>1596</v>
      </c>
      <c r="J1473" s="59">
        <v>0</v>
      </c>
      <c r="K1473" s="59">
        <v>829090.90909090906</v>
      </c>
      <c r="L1473" s="59">
        <v>207272.72727272726</v>
      </c>
      <c r="M1473" s="60">
        <v>0</v>
      </c>
      <c r="N1473" s="60">
        <v>414545.45454545453</v>
      </c>
      <c r="O1473" s="61">
        <f t="shared" si="69"/>
        <v>300000</v>
      </c>
      <c r="P1473" s="60">
        <f t="shared" si="70"/>
        <v>100000</v>
      </c>
      <c r="Q1473" t="str">
        <f t="shared" si="68"/>
        <v>Cup yogurt_0.1</v>
      </c>
      <c r="R1473" t="str">
        <f>VLOOKUP(Q1473,Data!D:F,2,0)</f>
        <v>MC7PD_B2B_0720_33</v>
      </c>
    </row>
    <row r="1474" spans="1:18" x14ac:dyDescent="0.25">
      <c r="A1474" s="7" t="s">
        <v>835</v>
      </c>
      <c r="B1474" s="7" t="s">
        <v>768</v>
      </c>
      <c r="C1474" s="7">
        <v>186715</v>
      </c>
      <c r="D1474" s="7" t="s">
        <v>331</v>
      </c>
      <c r="E1474" s="7" t="s">
        <v>448</v>
      </c>
      <c r="F1474" s="7" t="s">
        <v>449</v>
      </c>
      <c r="G1474" s="7" t="s">
        <v>934</v>
      </c>
      <c r="H1474" s="19">
        <v>0.12</v>
      </c>
      <c r="I1474" s="58" t="s">
        <v>1596</v>
      </c>
      <c r="J1474" s="59">
        <v>0</v>
      </c>
      <c r="K1474" s="59">
        <v>0</v>
      </c>
      <c r="L1474" s="59">
        <v>110465.45454545453</v>
      </c>
      <c r="M1474" s="60">
        <v>745641.81818181812</v>
      </c>
      <c r="N1474" s="60">
        <v>0</v>
      </c>
      <c r="O1474" s="61">
        <f t="shared" si="69"/>
        <v>200000</v>
      </c>
      <c r="P1474" s="60">
        <f t="shared" si="70"/>
        <v>100000</v>
      </c>
      <c r="Q1474" t="str">
        <f t="shared" si="68"/>
        <v>Fresh 1L_0.12</v>
      </c>
      <c r="R1474" t="str">
        <f>VLOOKUP(Q1474,Data!D:F,2,0)</f>
        <v>MC7PD_B2B_0720_123</v>
      </c>
    </row>
    <row r="1475" spans="1:18" x14ac:dyDescent="0.25">
      <c r="A1475" s="7" t="s">
        <v>835</v>
      </c>
      <c r="B1475" s="7" t="s">
        <v>768</v>
      </c>
      <c r="C1475" s="7">
        <v>186715</v>
      </c>
      <c r="D1475" s="7" t="s">
        <v>331</v>
      </c>
      <c r="E1475" s="7" t="s">
        <v>448</v>
      </c>
      <c r="F1475" s="7" t="s">
        <v>449</v>
      </c>
      <c r="G1475" s="7" t="s">
        <v>105</v>
      </c>
      <c r="H1475" s="19">
        <v>0.12</v>
      </c>
      <c r="I1475" s="58" t="s">
        <v>1596</v>
      </c>
      <c r="J1475" s="59">
        <v>5105454.5454545449</v>
      </c>
      <c r="K1475" s="59">
        <v>2314472.7272727271</v>
      </c>
      <c r="L1475" s="59">
        <v>4628945.4545454541</v>
      </c>
      <c r="M1475" s="60">
        <v>0</v>
      </c>
      <c r="N1475" s="60">
        <v>2893090.9090909087</v>
      </c>
      <c r="O1475" s="61">
        <f t="shared" si="69"/>
        <v>3000000</v>
      </c>
      <c r="P1475" s="60">
        <f t="shared" si="70"/>
        <v>1200000</v>
      </c>
      <c r="Q1475" t="str">
        <f t="shared" ref="Q1475:Q1538" si="71">G1475&amp;"_"&amp;H1475</f>
        <v>Hoan Hao 1L_0.12</v>
      </c>
      <c r="R1475" t="str">
        <f>VLOOKUP(Q1475,Data!D:F,2,0)</f>
        <v>MC7PD_B2B_0720_140</v>
      </c>
    </row>
    <row r="1476" spans="1:18" x14ac:dyDescent="0.25">
      <c r="A1476" s="7" t="s">
        <v>835</v>
      </c>
      <c r="B1476" s="7" t="s">
        <v>768</v>
      </c>
      <c r="C1476" s="7">
        <v>186715</v>
      </c>
      <c r="D1476" s="7" t="s">
        <v>331</v>
      </c>
      <c r="E1476" s="7" t="s">
        <v>448</v>
      </c>
      <c r="F1476" s="7" t="s">
        <v>449</v>
      </c>
      <c r="G1476" s="7" t="s">
        <v>112</v>
      </c>
      <c r="H1476" s="19">
        <v>0.05</v>
      </c>
      <c r="I1476" s="58" t="s">
        <v>1596</v>
      </c>
      <c r="J1476" s="59">
        <v>10800000</v>
      </c>
      <c r="K1476" s="59">
        <v>2880000</v>
      </c>
      <c r="L1476" s="59">
        <v>3599999.9999999995</v>
      </c>
      <c r="M1476" s="60">
        <v>0</v>
      </c>
      <c r="N1476" s="60">
        <v>7200000</v>
      </c>
      <c r="O1476" s="61">
        <f t="shared" si="69"/>
        <v>4900000</v>
      </c>
      <c r="P1476" s="60">
        <f t="shared" si="70"/>
        <v>800000</v>
      </c>
      <c r="Q1476" t="str">
        <f t="shared" si="71"/>
        <v>Truong Sinh_0.05</v>
      </c>
      <c r="R1476" t="str">
        <f>VLOOKUP(Q1476,Data!D:F,2,0)</f>
        <v>MC7PD_B2B_0720_174</v>
      </c>
    </row>
    <row r="1477" spans="1:18" x14ac:dyDescent="0.25">
      <c r="A1477" s="7" t="s">
        <v>835</v>
      </c>
      <c r="B1477" s="7" t="s">
        <v>768</v>
      </c>
      <c r="C1477" s="7">
        <v>186715</v>
      </c>
      <c r="D1477" s="7" t="s">
        <v>331</v>
      </c>
      <c r="E1477" s="7" t="s">
        <v>902</v>
      </c>
      <c r="F1477" s="7" t="s">
        <v>903</v>
      </c>
      <c r="G1477" s="7" t="s">
        <v>934</v>
      </c>
      <c r="H1477" s="19">
        <v>0.12</v>
      </c>
      <c r="I1477" s="58" t="s">
        <v>1597</v>
      </c>
      <c r="J1477" s="59">
        <v>0</v>
      </c>
      <c r="K1477" s="59">
        <v>0</v>
      </c>
      <c r="L1477" s="59">
        <v>0</v>
      </c>
      <c r="M1477" s="60">
        <v>994189.09090909082</v>
      </c>
      <c r="N1477" s="60">
        <v>1988378.1818181816</v>
      </c>
      <c r="O1477" s="61">
        <f t="shared" ref="O1477:O1540" si="72">IFERROR(ROUND(AVERAGE(J1477:N1477),-5),0)</f>
        <v>600000</v>
      </c>
      <c r="P1477" s="60">
        <f t="shared" ref="P1477:P1540" si="73">ROUND(H1477*O1477*3*1.1,-5)</f>
        <v>200000</v>
      </c>
      <c r="Q1477" t="str">
        <f t="shared" si="71"/>
        <v>Fresh 1L_0.12</v>
      </c>
      <c r="R1477" t="str">
        <f>VLOOKUP(Q1477,Data!D:F,2,0)</f>
        <v>MC7PD_B2B_0720_123</v>
      </c>
    </row>
    <row r="1478" spans="1:18" x14ac:dyDescent="0.25">
      <c r="A1478" s="7" t="s">
        <v>835</v>
      </c>
      <c r="B1478" s="7" t="s">
        <v>768</v>
      </c>
      <c r="C1478" s="7">
        <v>186715</v>
      </c>
      <c r="D1478" s="7" t="s">
        <v>331</v>
      </c>
      <c r="E1478" s="7" t="s">
        <v>450</v>
      </c>
      <c r="F1478" s="7" t="s">
        <v>451</v>
      </c>
      <c r="G1478" s="7" t="s">
        <v>107</v>
      </c>
      <c r="H1478" s="19">
        <v>0.1</v>
      </c>
      <c r="I1478" s="58" t="s">
        <v>1423</v>
      </c>
      <c r="J1478" s="59">
        <v>33169772.727272723</v>
      </c>
      <c r="K1478" s="59">
        <v>1105659.0909090908</v>
      </c>
      <c r="L1478" s="59">
        <v>22113181.818181816</v>
      </c>
      <c r="M1478" s="60">
        <v>0</v>
      </c>
      <c r="N1478" s="60">
        <v>22960000</v>
      </c>
      <c r="O1478" s="61">
        <f t="shared" si="72"/>
        <v>15900000</v>
      </c>
      <c r="P1478" s="60">
        <f t="shared" si="73"/>
        <v>5200000</v>
      </c>
      <c r="Q1478" t="str">
        <f t="shared" si="71"/>
        <v>DL Gold_0.1</v>
      </c>
      <c r="R1478" t="str">
        <f>VLOOKUP(Q1478,Data!D:F,2,0)</f>
        <v>MC7PD_B2B_0720_62</v>
      </c>
    </row>
    <row r="1479" spans="1:18" x14ac:dyDescent="0.25">
      <c r="A1479" s="7" t="s">
        <v>835</v>
      </c>
      <c r="B1479" s="7" t="s">
        <v>768</v>
      </c>
      <c r="C1479" s="7">
        <v>186715</v>
      </c>
      <c r="D1479" s="7" t="s">
        <v>331</v>
      </c>
      <c r="E1479" s="7" t="s">
        <v>452</v>
      </c>
      <c r="F1479" s="7" t="s">
        <v>453</v>
      </c>
      <c r="G1479" s="7" t="s">
        <v>107</v>
      </c>
      <c r="H1479" s="19">
        <v>0.09</v>
      </c>
      <c r="I1479" s="58" t="s">
        <v>1537</v>
      </c>
      <c r="J1479" s="59">
        <v>0</v>
      </c>
      <c r="K1479" s="59">
        <v>0</v>
      </c>
      <c r="L1479" s="59">
        <v>11056590.909090908</v>
      </c>
      <c r="M1479" s="60">
        <v>0</v>
      </c>
      <c r="N1479" s="60">
        <v>4592000</v>
      </c>
      <c r="O1479" s="61">
        <f t="shared" si="72"/>
        <v>3100000</v>
      </c>
      <c r="P1479" s="60">
        <f t="shared" si="73"/>
        <v>900000</v>
      </c>
      <c r="Q1479" t="str">
        <f t="shared" si="71"/>
        <v>DL Gold_0.09</v>
      </c>
      <c r="R1479" t="str">
        <f>VLOOKUP(Q1479,Data!D:F,2,0)</f>
        <v>MC7PD_B2B_0720_61</v>
      </c>
    </row>
    <row r="1480" spans="1:18" x14ac:dyDescent="0.25">
      <c r="A1480" s="7" t="s">
        <v>835</v>
      </c>
      <c r="B1480" s="7" t="s">
        <v>768</v>
      </c>
      <c r="C1480" s="7">
        <v>186715</v>
      </c>
      <c r="D1480" s="7" t="s">
        <v>331</v>
      </c>
      <c r="E1480" s="7" t="s">
        <v>454</v>
      </c>
      <c r="F1480" s="7" t="s">
        <v>455</v>
      </c>
      <c r="G1480" s="7" t="s">
        <v>104</v>
      </c>
      <c r="H1480" s="19">
        <v>0.1</v>
      </c>
      <c r="I1480" s="58" t="s">
        <v>1537</v>
      </c>
      <c r="J1480" s="59">
        <v>207272.72727272726</v>
      </c>
      <c r="K1480" s="59">
        <v>0</v>
      </c>
      <c r="L1480" s="59">
        <v>0</v>
      </c>
      <c r="M1480" s="60">
        <v>0</v>
      </c>
      <c r="N1480" s="60">
        <v>0</v>
      </c>
      <c r="O1480" s="61">
        <f t="shared" si="72"/>
        <v>0</v>
      </c>
      <c r="P1480" s="60">
        <f t="shared" si="73"/>
        <v>0</v>
      </c>
      <c r="Q1480" t="str">
        <f t="shared" si="71"/>
        <v>Cup yogurt_0.1</v>
      </c>
      <c r="R1480" t="str">
        <f>VLOOKUP(Q1480,Data!D:F,2,0)</f>
        <v>MC7PD_B2B_0720_33</v>
      </c>
    </row>
    <row r="1481" spans="1:18" x14ac:dyDescent="0.25">
      <c r="A1481" s="7" t="s">
        <v>835</v>
      </c>
      <c r="B1481" s="7" t="s">
        <v>768</v>
      </c>
      <c r="C1481" s="7">
        <v>186715</v>
      </c>
      <c r="D1481" s="7" t="s">
        <v>331</v>
      </c>
      <c r="E1481" s="7" t="s">
        <v>454</v>
      </c>
      <c r="F1481" s="7" t="s">
        <v>455</v>
      </c>
      <c r="G1481" s="7" t="s">
        <v>105</v>
      </c>
      <c r="H1481" s="19">
        <v>0.12</v>
      </c>
      <c r="I1481" s="58" t="s">
        <v>1537</v>
      </c>
      <c r="J1481" s="59">
        <v>0</v>
      </c>
      <c r="K1481" s="59">
        <v>5672727.2727272725</v>
      </c>
      <c r="L1481" s="59">
        <v>5786181.8181818174</v>
      </c>
      <c r="M1481" s="60">
        <v>0</v>
      </c>
      <c r="N1481" s="60">
        <v>3471709.0909090908</v>
      </c>
      <c r="O1481" s="61">
        <f t="shared" si="72"/>
        <v>3000000</v>
      </c>
      <c r="P1481" s="60">
        <f t="shared" si="73"/>
        <v>1200000</v>
      </c>
      <c r="Q1481" t="str">
        <f t="shared" si="71"/>
        <v>Hoan Hao 1L_0.12</v>
      </c>
      <c r="R1481" t="str">
        <f>VLOOKUP(Q1481,Data!D:F,2,0)</f>
        <v>MC7PD_B2B_0720_140</v>
      </c>
    </row>
    <row r="1482" spans="1:18" x14ac:dyDescent="0.25">
      <c r="A1482" s="7" t="s">
        <v>835</v>
      </c>
      <c r="B1482" s="7" t="s">
        <v>768</v>
      </c>
      <c r="C1482" s="7">
        <v>186715</v>
      </c>
      <c r="D1482" s="7" t="s">
        <v>331</v>
      </c>
      <c r="E1482" s="7" t="s">
        <v>461</v>
      </c>
      <c r="F1482" s="7" t="s">
        <v>462</v>
      </c>
      <c r="G1482" s="7" t="s">
        <v>104</v>
      </c>
      <c r="H1482" s="19">
        <v>0.1</v>
      </c>
      <c r="I1482" s="58" t="s">
        <v>1598</v>
      </c>
      <c r="J1482" s="59">
        <v>1347272.7272727271</v>
      </c>
      <c r="K1482" s="59">
        <v>0</v>
      </c>
      <c r="L1482" s="59">
        <v>1036363.6363636362</v>
      </c>
      <c r="M1482" s="60">
        <v>0</v>
      </c>
      <c r="N1482" s="60">
        <v>0</v>
      </c>
      <c r="O1482" s="61">
        <f t="shared" si="72"/>
        <v>500000</v>
      </c>
      <c r="P1482" s="60">
        <f t="shared" si="73"/>
        <v>200000</v>
      </c>
      <c r="Q1482" t="str">
        <f t="shared" si="71"/>
        <v>Cup yogurt_0.1</v>
      </c>
      <c r="R1482" t="str">
        <f>VLOOKUP(Q1482,Data!D:F,2,0)</f>
        <v>MC7PD_B2B_0720_33</v>
      </c>
    </row>
    <row r="1483" spans="1:18" x14ac:dyDescent="0.25">
      <c r="A1483" s="7" t="s">
        <v>835</v>
      </c>
      <c r="B1483" s="7" t="s">
        <v>768</v>
      </c>
      <c r="C1483" s="7">
        <v>186715</v>
      </c>
      <c r="D1483" s="7" t="s">
        <v>331</v>
      </c>
      <c r="E1483" s="7" t="s">
        <v>461</v>
      </c>
      <c r="F1483" s="7" t="s">
        <v>462</v>
      </c>
      <c r="G1483" s="7" t="s">
        <v>932</v>
      </c>
      <c r="H1483" s="19">
        <v>0.1</v>
      </c>
      <c r="I1483" s="58" t="s">
        <v>1598</v>
      </c>
      <c r="J1483" s="59">
        <v>1540369.0909090908</v>
      </c>
      <c r="K1483" s="59">
        <v>2053825.4545454544</v>
      </c>
      <c r="L1483" s="59">
        <v>0</v>
      </c>
      <c r="M1483" s="60">
        <v>0</v>
      </c>
      <c r="N1483" s="60">
        <v>0</v>
      </c>
      <c r="O1483" s="61">
        <f t="shared" si="72"/>
        <v>700000</v>
      </c>
      <c r="P1483" s="60">
        <f t="shared" si="73"/>
        <v>200000</v>
      </c>
      <c r="Q1483" t="str">
        <f t="shared" si="71"/>
        <v>Fino_0.1</v>
      </c>
      <c r="R1483" t="str">
        <f>VLOOKUP(Q1483,Data!D:F,2,0)</f>
        <v>MC7PD_B2B_0720_81</v>
      </c>
    </row>
    <row r="1484" spans="1:18" x14ac:dyDescent="0.25">
      <c r="A1484" s="7" t="s">
        <v>835</v>
      </c>
      <c r="B1484" s="7" t="s">
        <v>768</v>
      </c>
      <c r="C1484" s="7">
        <v>186715</v>
      </c>
      <c r="D1484" s="7" t="s">
        <v>331</v>
      </c>
      <c r="E1484" s="7" t="s">
        <v>461</v>
      </c>
      <c r="F1484" s="7" t="s">
        <v>462</v>
      </c>
      <c r="G1484" s="7" t="s">
        <v>112</v>
      </c>
      <c r="H1484" s="19">
        <v>0.05</v>
      </c>
      <c r="I1484" s="58" t="s">
        <v>1598</v>
      </c>
      <c r="J1484" s="59">
        <v>0</v>
      </c>
      <c r="K1484" s="59">
        <v>0</v>
      </c>
      <c r="L1484" s="59">
        <v>3599999.9999999995</v>
      </c>
      <c r="M1484" s="60">
        <v>7199999.9999999991</v>
      </c>
      <c r="N1484" s="60">
        <v>37440000</v>
      </c>
      <c r="O1484" s="61">
        <f t="shared" si="72"/>
        <v>9600000</v>
      </c>
      <c r="P1484" s="60">
        <f t="shared" si="73"/>
        <v>1600000</v>
      </c>
      <c r="Q1484" t="str">
        <f t="shared" si="71"/>
        <v>Truong Sinh_0.05</v>
      </c>
      <c r="R1484" t="str">
        <f>VLOOKUP(Q1484,Data!D:F,2,0)</f>
        <v>MC7PD_B2B_0720_174</v>
      </c>
    </row>
    <row r="1485" spans="1:18" x14ac:dyDescent="0.25">
      <c r="A1485" s="7" t="s">
        <v>835</v>
      </c>
      <c r="B1485" s="7" t="s">
        <v>768</v>
      </c>
      <c r="C1485" s="7">
        <v>186715</v>
      </c>
      <c r="D1485" s="7" t="s">
        <v>331</v>
      </c>
      <c r="E1485" s="7" t="s">
        <v>456</v>
      </c>
      <c r="F1485" s="7" t="s">
        <v>457</v>
      </c>
      <c r="G1485" s="7" t="s">
        <v>104</v>
      </c>
      <c r="H1485" s="19">
        <v>0.1</v>
      </c>
      <c r="I1485" s="58" t="s">
        <v>1599</v>
      </c>
      <c r="J1485" s="59">
        <v>0</v>
      </c>
      <c r="K1485" s="59">
        <v>621818.18181818177</v>
      </c>
      <c r="L1485" s="59">
        <v>414545.45454545453</v>
      </c>
      <c r="M1485" s="60">
        <v>829090.90909090906</v>
      </c>
      <c r="N1485" s="60">
        <v>3730909.0909090908</v>
      </c>
      <c r="O1485" s="61">
        <f t="shared" si="72"/>
        <v>1100000</v>
      </c>
      <c r="P1485" s="60">
        <f t="shared" si="73"/>
        <v>400000</v>
      </c>
      <c r="Q1485" t="str">
        <f t="shared" si="71"/>
        <v>Cup yogurt_0.1</v>
      </c>
      <c r="R1485" t="str">
        <f>VLOOKUP(Q1485,Data!D:F,2,0)</f>
        <v>MC7PD_B2B_0720_33</v>
      </c>
    </row>
    <row r="1486" spans="1:18" x14ac:dyDescent="0.25">
      <c r="A1486" s="7" t="s">
        <v>835</v>
      </c>
      <c r="B1486" s="7" t="s">
        <v>768</v>
      </c>
      <c r="C1486" s="7">
        <v>186715</v>
      </c>
      <c r="D1486" s="7" t="s">
        <v>331</v>
      </c>
      <c r="E1486" s="7" t="s">
        <v>456</v>
      </c>
      <c r="F1486" s="7" t="s">
        <v>950</v>
      </c>
      <c r="G1486" s="7" t="s">
        <v>107</v>
      </c>
      <c r="H1486" s="19">
        <v>0.08</v>
      </c>
      <c r="I1486" s="58" t="s">
        <v>1599</v>
      </c>
      <c r="J1486" s="59">
        <v>0</v>
      </c>
      <c r="K1486" s="59">
        <v>0</v>
      </c>
      <c r="L1486" s="59">
        <v>0</v>
      </c>
      <c r="M1486" s="60">
        <v>0</v>
      </c>
      <c r="N1486" s="60">
        <v>4592000</v>
      </c>
      <c r="O1486" s="61">
        <f t="shared" si="72"/>
        <v>900000</v>
      </c>
      <c r="P1486" s="60">
        <f t="shared" si="73"/>
        <v>200000</v>
      </c>
      <c r="Q1486" t="str">
        <f t="shared" si="71"/>
        <v>DL Gold_0.08</v>
      </c>
      <c r="R1486" t="str">
        <f>VLOOKUP(Q1486,Data!D:F,2,0)</f>
        <v>MC7PD_B2B_0720_60</v>
      </c>
    </row>
    <row r="1487" spans="1:18" x14ac:dyDescent="0.25">
      <c r="A1487" s="7" t="s">
        <v>835</v>
      </c>
      <c r="B1487" s="7" t="s">
        <v>768</v>
      </c>
      <c r="C1487" s="7">
        <v>186715</v>
      </c>
      <c r="D1487" s="7" t="s">
        <v>331</v>
      </c>
      <c r="E1487" s="7" t="s">
        <v>456</v>
      </c>
      <c r="F1487" s="7" t="s">
        <v>457</v>
      </c>
      <c r="G1487" s="7" t="s">
        <v>932</v>
      </c>
      <c r="H1487" s="19">
        <v>0.1</v>
      </c>
      <c r="I1487" s="58" t="s">
        <v>1599</v>
      </c>
      <c r="J1487" s="59">
        <v>0</v>
      </c>
      <c r="K1487" s="59">
        <v>539129.09090909082</v>
      </c>
      <c r="L1487" s="59">
        <v>0</v>
      </c>
      <c r="M1487" s="60">
        <v>5930419.9999999991</v>
      </c>
      <c r="N1487" s="60">
        <v>2965209.9999999995</v>
      </c>
      <c r="O1487" s="61">
        <f t="shared" si="72"/>
        <v>1900000</v>
      </c>
      <c r="P1487" s="60">
        <f t="shared" si="73"/>
        <v>600000</v>
      </c>
      <c r="Q1487" t="str">
        <f t="shared" si="71"/>
        <v>Fino_0.1</v>
      </c>
      <c r="R1487" t="str">
        <f>VLOOKUP(Q1487,Data!D:F,2,0)</f>
        <v>MC7PD_B2B_0720_81</v>
      </c>
    </row>
    <row r="1488" spans="1:18" x14ac:dyDescent="0.25">
      <c r="A1488" s="7" t="s">
        <v>835</v>
      </c>
      <c r="B1488" s="7" t="s">
        <v>768</v>
      </c>
      <c r="C1488" s="7">
        <v>186715</v>
      </c>
      <c r="D1488" s="7" t="s">
        <v>331</v>
      </c>
      <c r="E1488" s="7" t="s">
        <v>456</v>
      </c>
      <c r="F1488" s="7" t="s">
        <v>457</v>
      </c>
      <c r="G1488" s="7" t="s">
        <v>934</v>
      </c>
      <c r="H1488" s="19">
        <v>0.12</v>
      </c>
      <c r="I1488" s="58" t="s">
        <v>1599</v>
      </c>
      <c r="J1488" s="59">
        <v>994189.09090909082</v>
      </c>
      <c r="K1488" s="59">
        <v>1988378.1818181816</v>
      </c>
      <c r="L1488" s="59">
        <v>0</v>
      </c>
      <c r="M1488" s="60">
        <v>994189.09090909082</v>
      </c>
      <c r="N1488" s="60">
        <v>994189.09090909082</v>
      </c>
      <c r="O1488" s="61">
        <f t="shared" si="72"/>
        <v>1000000</v>
      </c>
      <c r="P1488" s="60">
        <f t="shared" si="73"/>
        <v>400000</v>
      </c>
      <c r="Q1488" t="str">
        <f t="shared" si="71"/>
        <v>Fresh 1L_0.12</v>
      </c>
      <c r="R1488" t="str">
        <f>VLOOKUP(Q1488,Data!D:F,2,0)</f>
        <v>MC7PD_B2B_0720_123</v>
      </c>
    </row>
    <row r="1489" spans="1:18" x14ac:dyDescent="0.25">
      <c r="A1489" s="7" t="s">
        <v>835</v>
      </c>
      <c r="B1489" s="7" t="s">
        <v>768</v>
      </c>
      <c r="C1489" s="7">
        <v>186715</v>
      </c>
      <c r="D1489" s="7" t="s">
        <v>331</v>
      </c>
      <c r="E1489" s="7" t="s">
        <v>456</v>
      </c>
      <c r="F1489" s="7" t="s">
        <v>457</v>
      </c>
      <c r="G1489" s="7" t="s">
        <v>105</v>
      </c>
      <c r="H1489" s="19">
        <v>0.12</v>
      </c>
      <c r="I1489" s="58" t="s">
        <v>1599</v>
      </c>
      <c r="J1489" s="59">
        <v>0</v>
      </c>
      <c r="K1489" s="59">
        <v>9201163.6363636348</v>
      </c>
      <c r="L1489" s="59">
        <v>9836509.0909090899</v>
      </c>
      <c r="M1489" s="60">
        <v>2314472.7272727271</v>
      </c>
      <c r="N1489" s="60">
        <v>17358545.454545453</v>
      </c>
      <c r="O1489" s="61">
        <f t="shared" si="72"/>
        <v>7700000</v>
      </c>
      <c r="P1489" s="60">
        <f t="shared" si="73"/>
        <v>3000000</v>
      </c>
      <c r="Q1489" t="str">
        <f t="shared" si="71"/>
        <v>Hoan Hao 1L_0.12</v>
      </c>
      <c r="R1489" t="str">
        <f>VLOOKUP(Q1489,Data!D:F,2,0)</f>
        <v>MC7PD_B2B_0720_140</v>
      </c>
    </row>
    <row r="1490" spans="1:18" x14ac:dyDescent="0.25">
      <c r="A1490" s="7" t="s">
        <v>835</v>
      </c>
      <c r="B1490" s="7" t="s">
        <v>768</v>
      </c>
      <c r="C1490" s="7">
        <v>186715</v>
      </c>
      <c r="D1490" s="7" t="s">
        <v>331</v>
      </c>
      <c r="E1490" s="7" t="s">
        <v>456</v>
      </c>
      <c r="F1490" s="7" t="s">
        <v>950</v>
      </c>
      <c r="G1490" s="7" t="s">
        <v>106</v>
      </c>
      <c r="H1490" s="19">
        <v>7.0000000000000007E-2</v>
      </c>
      <c r="I1490" s="58" t="s">
        <v>1599</v>
      </c>
      <c r="J1490" s="59">
        <v>0</v>
      </c>
      <c r="K1490" s="59">
        <v>0</v>
      </c>
      <c r="L1490" s="59">
        <v>0</v>
      </c>
      <c r="M1490" s="60">
        <v>0</v>
      </c>
      <c r="N1490" s="60">
        <v>6898909.0909090899</v>
      </c>
      <c r="O1490" s="61">
        <f t="shared" si="72"/>
        <v>1400000</v>
      </c>
      <c r="P1490" s="60">
        <f t="shared" si="73"/>
        <v>300000</v>
      </c>
      <c r="Q1490" t="str">
        <f t="shared" si="71"/>
        <v>Hoan Hao Tin_0.07</v>
      </c>
      <c r="R1490" t="str">
        <f>VLOOKUP(Q1490,Data!D:F,2,0)</f>
        <v>MC7PD_B2B_0720_148</v>
      </c>
    </row>
    <row r="1491" spans="1:18" x14ac:dyDescent="0.25">
      <c r="A1491" s="7" t="s">
        <v>835</v>
      </c>
      <c r="B1491" s="7" t="s">
        <v>768</v>
      </c>
      <c r="C1491" s="7">
        <v>186715</v>
      </c>
      <c r="D1491" s="7" t="s">
        <v>331</v>
      </c>
      <c r="E1491" s="7" t="s">
        <v>456</v>
      </c>
      <c r="F1491" s="7" t="s">
        <v>950</v>
      </c>
      <c r="G1491" s="7" t="s">
        <v>112</v>
      </c>
      <c r="H1491" s="19">
        <v>0.05</v>
      </c>
      <c r="I1491" s="58" t="s">
        <v>1599</v>
      </c>
      <c r="J1491" s="59">
        <v>0</v>
      </c>
      <c r="K1491" s="59">
        <v>0</v>
      </c>
      <c r="L1491" s="59">
        <v>0</v>
      </c>
      <c r="M1491" s="60">
        <v>0</v>
      </c>
      <c r="N1491" s="60">
        <v>0</v>
      </c>
      <c r="O1491" s="61">
        <f t="shared" si="72"/>
        <v>0</v>
      </c>
      <c r="P1491" s="60">
        <f t="shared" si="73"/>
        <v>0</v>
      </c>
      <c r="Q1491" t="str">
        <f t="shared" si="71"/>
        <v>Truong Sinh_0.05</v>
      </c>
      <c r="R1491" t="str">
        <f>VLOOKUP(Q1491,Data!D:F,2,0)</f>
        <v>MC7PD_B2B_0720_174</v>
      </c>
    </row>
    <row r="1492" spans="1:18" x14ac:dyDescent="0.25">
      <c r="A1492" s="7" t="s">
        <v>835</v>
      </c>
      <c r="B1492" s="7" t="s">
        <v>768</v>
      </c>
      <c r="C1492" s="7">
        <v>186715</v>
      </c>
      <c r="D1492" s="7" t="s">
        <v>331</v>
      </c>
      <c r="E1492" s="7" t="s">
        <v>754</v>
      </c>
      <c r="F1492" s="7" t="s">
        <v>755</v>
      </c>
      <c r="G1492" s="7" t="s">
        <v>105</v>
      </c>
      <c r="H1492" s="19">
        <v>0.12</v>
      </c>
      <c r="I1492" s="58" t="s">
        <v>1427</v>
      </c>
      <c r="J1492" s="59">
        <v>0</v>
      </c>
      <c r="K1492" s="59">
        <v>8775709.0909090899</v>
      </c>
      <c r="L1492" s="59">
        <v>17358545.454545453</v>
      </c>
      <c r="M1492" s="60">
        <v>0</v>
      </c>
      <c r="N1492" s="60">
        <v>0</v>
      </c>
      <c r="O1492" s="61">
        <f t="shared" si="72"/>
        <v>5200000</v>
      </c>
      <c r="P1492" s="60">
        <f t="shared" si="73"/>
        <v>2100000</v>
      </c>
      <c r="Q1492" t="str">
        <f t="shared" si="71"/>
        <v>Hoan Hao 1L_0.12</v>
      </c>
      <c r="R1492" t="str">
        <f>VLOOKUP(Q1492,Data!D:F,2,0)</f>
        <v>MC7PD_B2B_0720_140</v>
      </c>
    </row>
    <row r="1493" spans="1:18" x14ac:dyDescent="0.25">
      <c r="A1493" s="7" t="s">
        <v>835</v>
      </c>
      <c r="B1493" s="7" t="s">
        <v>768</v>
      </c>
      <c r="C1493" s="7">
        <v>186715</v>
      </c>
      <c r="D1493" s="7" t="s">
        <v>331</v>
      </c>
      <c r="E1493" s="7" t="s">
        <v>880</v>
      </c>
      <c r="F1493" s="7" t="s">
        <v>881</v>
      </c>
      <c r="G1493" s="7" t="s">
        <v>112</v>
      </c>
      <c r="H1493" s="19">
        <v>0.05</v>
      </c>
      <c r="I1493" s="58" t="s">
        <v>1600</v>
      </c>
      <c r="J1493" s="59">
        <v>0</v>
      </c>
      <c r="K1493" s="59">
        <v>0</v>
      </c>
      <c r="L1493" s="59">
        <v>0</v>
      </c>
      <c r="M1493" s="60">
        <v>6479999.9999999991</v>
      </c>
      <c r="N1493" s="60">
        <v>8640000</v>
      </c>
      <c r="O1493" s="61">
        <f t="shared" si="72"/>
        <v>3000000</v>
      </c>
      <c r="P1493" s="60">
        <f t="shared" si="73"/>
        <v>500000</v>
      </c>
      <c r="Q1493" t="str">
        <f t="shared" si="71"/>
        <v>Truong Sinh_0.05</v>
      </c>
      <c r="R1493" t="str">
        <f>VLOOKUP(Q1493,Data!D:F,2,0)</f>
        <v>MC7PD_B2B_0720_174</v>
      </c>
    </row>
    <row r="1494" spans="1:18" x14ac:dyDescent="0.25">
      <c r="A1494" s="7" t="s">
        <v>835</v>
      </c>
      <c r="B1494" s="7" t="s">
        <v>768</v>
      </c>
      <c r="C1494" s="7">
        <v>186715</v>
      </c>
      <c r="D1494" s="7" t="s">
        <v>331</v>
      </c>
      <c r="E1494" s="7" t="s">
        <v>718</v>
      </c>
      <c r="F1494" s="7" t="s">
        <v>719</v>
      </c>
      <c r="G1494" s="7" t="s">
        <v>107</v>
      </c>
      <c r="H1494" s="19">
        <v>0.08</v>
      </c>
      <c r="I1494" s="58" t="s">
        <v>1426</v>
      </c>
      <c r="J1494" s="59">
        <v>69357072.727272719</v>
      </c>
      <c r="K1494" s="59">
        <v>29161758.18181818</v>
      </c>
      <c r="L1494" s="59">
        <v>25015536.363636363</v>
      </c>
      <c r="M1494" s="60">
        <v>30780738.18181818</v>
      </c>
      <c r="N1494" s="60">
        <v>78590160</v>
      </c>
      <c r="O1494" s="61">
        <f t="shared" si="72"/>
        <v>46600000</v>
      </c>
      <c r="P1494" s="60">
        <f t="shared" si="73"/>
        <v>12300000</v>
      </c>
      <c r="Q1494" t="str">
        <f t="shared" si="71"/>
        <v>DL Gold_0.08</v>
      </c>
      <c r="R1494" t="str">
        <f>VLOOKUP(Q1494,Data!D:F,2,0)</f>
        <v>MC7PD_B2B_0720_60</v>
      </c>
    </row>
    <row r="1495" spans="1:18" x14ac:dyDescent="0.25">
      <c r="A1495" s="7" t="s">
        <v>835</v>
      </c>
      <c r="B1495" s="7" t="s">
        <v>768</v>
      </c>
      <c r="C1495" s="7">
        <v>186715</v>
      </c>
      <c r="D1495" s="7" t="s">
        <v>331</v>
      </c>
      <c r="E1495" s="7" t="s">
        <v>718</v>
      </c>
      <c r="F1495" s="7" t="s">
        <v>719</v>
      </c>
      <c r="G1495" s="7" t="s">
        <v>374</v>
      </c>
      <c r="H1495" s="19">
        <v>0.04</v>
      </c>
      <c r="I1495" s="58" t="s">
        <v>1426</v>
      </c>
      <c r="J1495" s="59">
        <v>0</v>
      </c>
      <c r="K1495" s="59">
        <v>0</v>
      </c>
      <c r="L1495" s="59">
        <v>0</v>
      </c>
      <c r="M1495" s="60">
        <v>0</v>
      </c>
      <c r="N1495" s="60">
        <v>0</v>
      </c>
      <c r="O1495" s="61">
        <f t="shared" si="72"/>
        <v>0</v>
      </c>
      <c r="P1495" s="60">
        <f t="shared" si="73"/>
        <v>0</v>
      </c>
      <c r="Q1495" t="str">
        <f t="shared" si="71"/>
        <v>DL Gold Sachet_0.04</v>
      </c>
      <c r="R1495" t="str">
        <f>VLOOKUP(Q1495,Data!D:F,2,0)</f>
        <v>MC7PD_B2B_0720_66</v>
      </c>
    </row>
    <row r="1496" spans="1:18" x14ac:dyDescent="0.25">
      <c r="A1496" s="7" t="s">
        <v>835</v>
      </c>
      <c r="B1496" s="7" t="s">
        <v>977</v>
      </c>
      <c r="C1496" s="7">
        <v>186715</v>
      </c>
      <c r="D1496" s="7" t="s">
        <v>331</v>
      </c>
      <c r="E1496" s="7" t="s">
        <v>1344</v>
      </c>
      <c r="F1496" s="7" t="s">
        <v>1345</v>
      </c>
      <c r="G1496" s="15" t="s">
        <v>104</v>
      </c>
      <c r="H1496" s="16">
        <v>0.1</v>
      </c>
      <c r="I1496" s="58" t="s">
        <v>1615</v>
      </c>
      <c r="J1496" s="59"/>
      <c r="K1496" s="59">
        <v>0</v>
      </c>
      <c r="L1496" s="59">
        <v>0</v>
      </c>
      <c r="M1496" s="60">
        <v>0</v>
      </c>
      <c r="N1496" s="60">
        <v>0</v>
      </c>
      <c r="O1496" s="61">
        <f t="shared" si="72"/>
        <v>0</v>
      </c>
      <c r="P1496" s="60">
        <f t="shared" si="73"/>
        <v>0</v>
      </c>
      <c r="Q1496" t="str">
        <f t="shared" si="71"/>
        <v>Cup yogurt_0.1</v>
      </c>
      <c r="R1496" t="str">
        <f>VLOOKUP(Q1496,Data!D:F,2,0)</f>
        <v>MC7PD_B2B_0720_33</v>
      </c>
    </row>
    <row r="1497" spans="1:18" x14ac:dyDescent="0.25">
      <c r="A1497" s="7" t="s">
        <v>835</v>
      </c>
      <c r="B1497" s="7" t="s">
        <v>977</v>
      </c>
      <c r="C1497" s="7">
        <v>186715</v>
      </c>
      <c r="D1497" s="7" t="s">
        <v>331</v>
      </c>
      <c r="E1497" s="7" t="s">
        <v>1344</v>
      </c>
      <c r="F1497" s="7" t="s">
        <v>1345</v>
      </c>
      <c r="G1497" s="15" t="s">
        <v>107</v>
      </c>
      <c r="H1497" s="16">
        <v>0.08</v>
      </c>
      <c r="I1497" s="58" t="s">
        <v>1615</v>
      </c>
      <c r="J1497" s="59"/>
      <c r="K1497" s="59">
        <v>7739613.6363636358</v>
      </c>
      <c r="L1497" s="59">
        <v>1105659.0909090908</v>
      </c>
      <c r="M1497" s="60">
        <v>0</v>
      </c>
      <c r="N1497" s="60">
        <v>0</v>
      </c>
      <c r="O1497" s="61">
        <f t="shared" si="72"/>
        <v>2200000</v>
      </c>
      <c r="P1497" s="60">
        <f t="shared" si="73"/>
        <v>600000</v>
      </c>
      <c r="Q1497" t="str">
        <f t="shared" si="71"/>
        <v>DL Gold_0.08</v>
      </c>
      <c r="R1497" t="str">
        <f>VLOOKUP(Q1497,Data!D:F,2,0)</f>
        <v>MC7PD_B2B_0720_60</v>
      </c>
    </row>
    <row r="1498" spans="1:18" x14ac:dyDescent="0.25">
      <c r="A1498" s="7" t="s">
        <v>835</v>
      </c>
      <c r="B1498" s="7" t="s">
        <v>977</v>
      </c>
      <c r="C1498" s="7">
        <v>186715</v>
      </c>
      <c r="D1498" s="7" t="s">
        <v>331</v>
      </c>
      <c r="E1498" s="7" t="s">
        <v>1344</v>
      </c>
      <c r="F1498" s="7" t="s">
        <v>1345</v>
      </c>
      <c r="G1498" s="15" t="s">
        <v>932</v>
      </c>
      <c r="H1498" s="16">
        <v>0.15</v>
      </c>
      <c r="I1498" s="58" t="s">
        <v>1615</v>
      </c>
      <c r="J1498" s="59"/>
      <c r="K1498" s="59">
        <v>0</v>
      </c>
      <c r="L1498" s="59">
        <v>0</v>
      </c>
      <c r="M1498" s="60">
        <v>0</v>
      </c>
      <c r="N1498" s="60">
        <v>0</v>
      </c>
      <c r="O1498" s="61">
        <f t="shared" si="72"/>
        <v>0</v>
      </c>
      <c r="P1498" s="60">
        <f t="shared" si="73"/>
        <v>0</v>
      </c>
      <c r="Q1498" t="str">
        <f t="shared" si="71"/>
        <v>Fino_0.15</v>
      </c>
      <c r="R1498" t="str">
        <f>VLOOKUP(Q1498,Data!D:F,2,0)</f>
        <v>MC7PD_B2B_0720_88</v>
      </c>
    </row>
    <row r="1499" spans="1:18" x14ac:dyDescent="0.25">
      <c r="A1499" s="7" t="s">
        <v>835</v>
      </c>
      <c r="B1499" s="7" t="s">
        <v>977</v>
      </c>
      <c r="C1499" s="7">
        <v>186715</v>
      </c>
      <c r="D1499" s="7" t="s">
        <v>331</v>
      </c>
      <c r="E1499" s="7" t="s">
        <v>1344</v>
      </c>
      <c r="F1499" s="7" t="s">
        <v>1345</v>
      </c>
      <c r="G1499" s="15" t="s">
        <v>933</v>
      </c>
      <c r="H1499" s="16">
        <v>0.15</v>
      </c>
      <c r="I1499" s="58" t="s">
        <v>1615</v>
      </c>
      <c r="J1499" s="59"/>
      <c r="K1499" s="59">
        <v>0</v>
      </c>
      <c r="L1499" s="59">
        <v>0</v>
      </c>
      <c r="M1499" s="60">
        <v>0</v>
      </c>
      <c r="N1499" s="60">
        <v>0</v>
      </c>
      <c r="O1499" s="61">
        <f t="shared" si="72"/>
        <v>0</v>
      </c>
      <c r="P1499" s="60">
        <f t="shared" si="73"/>
        <v>0</v>
      </c>
      <c r="Q1499" t="str">
        <f t="shared" si="71"/>
        <v>Fresh 110/ 180_0.15</v>
      </c>
      <c r="R1499" t="str">
        <f>VLOOKUP(Q1499,Data!D:F,2,0)</f>
        <v>MC7PD_B2B_0720_107</v>
      </c>
    </row>
    <row r="1500" spans="1:18" x14ac:dyDescent="0.25">
      <c r="A1500" s="7" t="s">
        <v>835</v>
      </c>
      <c r="B1500" s="7" t="s">
        <v>977</v>
      </c>
      <c r="C1500" s="7">
        <v>186715</v>
      </c>
      <c r="D1500" s="7" t="s">
        <v>331</v>
      </c>
      <c r="E1500" s="7" t="s">
        <v>1344</v>
      </c>
      <c r="F1500" s="7" t="s">
        <v>1345</v>
      </c>
      <c r="G1500" s="15" t="s">
        <v>106</v>
      </c>
      <c r="H1500" s="16">
        <v>0.08</v>
      </c>
      <c r="I1500" s="58" t="s">
        <v>1615</v>
      </c>
      <c r="J1500" s="59"/>
      <c r="K1500" s="59">
        <v>0</v>
      </c>
      <c r="L1500" s="59">
        <v>0</v>
      </c>
      <c r="M1500" s="60">
        <v>0</v>
      </c>
      <c r="N1500" s="60">
        <v>0</v>
      </c>
      <c r="O1500" s="61">
        <f t="shared" si="72"/>
        <v>0</v>
      </c>
      <c r="P1500" s="60">
        <f t="shared" si="73"/>
        <v>0</v>
      </c>
      <c r="Q1500" t="str">
        <f t="shared" si="71"/>
        <v>Hoan Hao Tin_0.08</v>
      </c>
      <c r="R1500" t="str">
        <f>VLOOKUP(Q1500,Data!D:F,2,0)</f>
        <v>MC7PD_B2B_0720_149</v>
      </c>
    </row>
    <row r="1501" spans="1:18" x14ac:dyDescent="0.25">
      <c r="A1501" s="7" t="s">
        <v>835</v>
      </c>
      <c r="B1501" s="7" t="s">
        <v>977</v>
      </c>
      <c r="C1501" s="7">
        <v>186715</v>
      </c>
      <c r="D1501" s="7" t="s">
        <v>331</v>
      </c>
      <c r="E1501" s="7" t="s">
        <v>1344</v>
      </c>
      <c r="F1501" s="7" t="s">
        <v>1345</v>
      </c>
      <c r="G1501" s="15" t="s">
        <v>110</v>
      </c>
      <c r="H1501" s="16">
        <v>0.08</v>
      </c>
      <c r="I1501" s="58" t="s">
        <v>1615</v>
      </c>
      <c r="J1501" s="59"/>
      <c r="K1501" s="59">
        <v>0</v>
      </c>
      <c r="L1501" s="59">
        <v>0</v>
      </c>
      <c r="M1501" s="60">
        <v>0</v>
      </c>
      <c r="N1501" s="60">
        <v>0</v>
      </c>
      <c r="O1501" s="61">
        <f t="shared" si="72"/>
        <v>0</v>
      </c>
      <c r="P1501" s="60">
        <f t="shared" si="73"/>
        <v>0</v>
      </c>
      <c r="Q1501" t="str">
        <f t="shared" si="71"/>
        <v>Ovaltine 110/ 180_0.08</v>
      </c>
      <c r="R1501" t="str">
        <f>VLOOKUP(Q1501,Data!D:F,2,0)</f>
        <v>MC7PD_B2B_0720_158</v>
      </c>
    </row>
    <row r="1502" spans="1:18" x14ac:dyDescent="0.25">
      <c r="A1502" s="7" t="s">
        <v>835</v>
      </c>
      <c r="B1502" s="7" t="s">
        <v>977</v>
      </c>
      <c r="C1502" s="7">
        <v>186715</v>
      </c>
      <c r="D1502" s="7" t="s">
        <v>331</v>
      </c>
      <c r="E1502" s="7" t="s">
        <v>1344</v>
      </c>
      <c r="F1502" s="7" t="s">
        <v>1345</v>
      </c>
      <c r="G1502" s="15" t="s">
        <v>113</v>
      </c>
      <c r="H1502" s="16">
        <v>0.1</v>
      </c>
      <c r="I1502" s="58" t="s">
        <v>1615</v>
      </c>
      <c r="J1502" s="59"/>
      <c r="K1502" s="59">
        <v>0</v>
      </c>
      <c r="L1502" s="59">
        <v>0</v>
      </c>
      <c r="M1502" s="60">
        <v>0</v>
      </c>
      <c r="N1502" s="60">
        <v>0</v>
      </c>
      <c r="O1502" s="61">
        <f t="shared" si="72"/>
        <v>0</v>
      </c>
      <c r="P1502" s="60">
        <f t="shared" si="73"/>
        <v>0</v>
      </c>
      <c r="Q1502" t="str">
        <f t="shared" si="71"/>
        <v>YM 110/ 170_0.1</v>
      </c>
      <c r="R1502" t="str">
        <f>VLOOKUP(Q1502,Data!D:F,2,0)</f>
        <v>MC7PD_B2B_0720_184</v>
      </c>
    </row>
    <row r="1503" spans="1:18" x14ac:dyDescent="0.25">
      <c r="A1503" s="7" t="s">
        <v>835</v>
      </c>
      <c r="B1503" s="7" t="s">
        <v>977</v>
      </c>
      <c r="C1503" s="7">
        <v>186715</v>
      </c>
      <c r="D1503" s="7" t="s">
        <v>331</v>
      </c>
      <c r="E1503" s="7" t="s">
        <v>1346</v>
      </c>
      <c r="F1503" s="7" t="s">
        <v>1347</v>
      </c>
      <c r="G1503" s="15" t="s">
        <v>104</v>
      </c>
      <c r="H1503" s="16">
        <v>0.1</v>
      </c>
      <c r="I1503" s="62" t="e">
        <v>#N/A</v>
      </c>
      <c r="J1503" s="59"/>
      <c r="K1503" s="59"/>
      <c r="L1503" s="59"/>
      <c r="M1503" s="60">
        <v>0</v>
      </c>
      <c r="N1503" s="60">
        <v>0</v>
      </c>
      <c r="O1503" s="61">
        <f t="shared" si="72"/>
        <v>0</v>
      </c>
      <c r="P1503" s="60">
        <f t="shared" si="73"/>
        <v>0</v>
      </c>
      <c r="Q1503" t="str">
        <f t="shared" si="71"/>
        <v>Cup yogurt_0.1</v>
      </c>
      <c r="R1503" t="str">
        <f>VLOOKUP(Q1503,Data!D:F,2,0)</f>
        <v>MC7PD_B2B_0720_33</v>
      </c>
    </row>
    <row r="1504" spans="1:18" x14ac:dyDescent="0.25">
      <c r="A1504" s="7" t="s">
        <v>835</v>
      </c>
      <c r="B1504" s="7" t="s">
        <v>977</v>
      </c>
      <c r="C1504" s="7">
        <v>186715</v>
      </c>
      <c r="D1504" s="7" t="s">
        <v>331</v>
      </c>
      <c r="E1504" s="7" t="s">
        <v>1346</v>
      </c>
      <c r="F1504" s="7" t="s">
        <v>1347</v>
      </c>
      <c r="G1504" s="15" t="s">
        <v>107</v>
      </c>
      <c r="H1504" s="16">
        <v>0.08</v>
      </c>
      <c r="I1504" s="62" t="e">
        <v>#N/A</v>
      </c>
      <c r="J1504" s="59"/>
      <c r="K1504" s="59"/>
      <c r="L1504" s="59"/>
      <c r="M1504" s="60">
        <v>0</v>
      </c>
      <c r="N1504" s="60">
        <v>0</v>
      </c>
      <c r="O1504" s="61">
        <f t="shared" si="72"/>
        <v>0</v>
      </c>
      <c r="P1504" s="60">
        <f t="shared" si="73"/>
        <v>0</v>
      </c>
      <c r="Q1504" t="str">
        <f t="shared" si="71"/>
        <v>DL Gold_0.08</v>
      </c>
      <c r="R1504" t="str">
        <f>VLOOKUP(Q1504,Data!D:F,2,0)</f>
        <v>MC7PD_B2B_0720_60</v>
      </c>
    </row>
    <row r="1505" spans="1:18" x14ac:dyDescent="0.25">
      <c r="A1505" s="7" t="s">
        <v>835</v>
      </c>
      <c r="B1505" s="7" t="s">
        <v>977</v>
      </c>
      <c r="C1505" s="7">
        <v>186715</v>
      </c>
      <c r="D1505" s="7" t="s">
        <v>331</v>
      </c>
      <c r="E1505" s="7" t="s">
        <v>1346</v>
      </c>
      <c r="F1505" s="7" t="s">
        <v>1347</v>
      </c>
      <c r="G1505" s="15" t="s">
        <v>932</v>
      </c>
      <c r="H1505" s="16">
        <v>0.15</v>
      </c>
      <c r="I1505" s="62" t="e">
        <v>#N/A</v>
      </c>
      <c r="J1505" s="59"/>
      <c r="K1505" s="59"/>
      <c r="L1505" s="59"/>
      <c r="M1505" s="60">
        <v>0</v>
      </c>
      <c r="N1505" s="60">
        <v>0</v>
      </c>
      <c r="O1505" s="61">
        <f t="shared" si="72"/>
        <v>0</v>
      </c>
      <c r="P1505" s="60">
        <f t="shared" si="73"/>
        <v>0</v>
      </c>
      <c r="Q1505" t="str">
        <f t="shared" si="71"/>
        <v>Fino_0.15</v>
      </c>
      <c r="R1505" t="str">
        <f>VLOOKUP(Q1505,Data!D:F,2,0)</f>
        <v>MC7PD_B2B_0720_88</v>
      </c>
    </row>
    <row r="1506" spans="1:18" x14ac:dyDescent="0.25">
      <c r="A1506" s="7" t="s">
        <v>835</v>
      </c>
      <c r="B1506" s="7" t="s">
        <v>977</v>
      </c>
      <c r="C1506" s="7">
        <v>186715</v>
      </c>
      <c r="D1506" s="7" t="s">
        <v>331</v>
      </c>
      <c r="E1506" s="7" t="s">
        <v>1346</v>
      </c>
      <c r="F1506" s="7" t="s">
        <v>1347</v>
      </c>
      <c r="G1506" s="15" t="s">
        <v>933</v>
      </c>
      <c r="H1506" s="16">
        <v>0.15</v>
      </c>
      <c r="I1506" s="62" t="e">
        <v>#N/A</v>
      </c>
      <c r="J1506" s="59"/>
      <c r="K1506" s="59"/>
      <c r="L1506" s="59"/>
      <c r="M1506" s="60">
        <v>0</v>
      </c>
      <c r="N1506" s="60">
        <v>0</v>
      </c>
      <c r="O1506" s="61">
        <f t="shared" si="72"/>
        <v>0</v>
      </c>
      <c r="P1506" s="60">
        <f t="shared" si="73"/>
        <v>0</v>
      </c>
      <c r="Q1506" t="str">
        <f t="shared" si="71"/>
        <v>Fresh 110/ 180_0.15</v>
      </c>
      <c r="R1506" t="str">
        <f>VLOOKUP(Q1506,Data!D:F,2,0)</f>
        <v>MC7PD_B2B_0720_107</v>
      </c>
    </row>
    <row r="1507" spans="1:18" x14ac:dyDescent="0.25">
      <c r="A1507" s="7" t="s">
        <v>835</v>
      </c>
      <c r="B1507" s="7" t="s">
        <v>977</v>
      </c>
      <c r="C1507" s="7">
        <v>186715</v>
      </c>
      <c r="D1507" s="7" t="s">
        <v>331</v>
      </c>
      <c r="E1507" s="7" t="s">
        <v>1346</v>
      </c>
      <c r="F1507" s="7" t="s">
        <v>1347</v>
      </c>
      <c r="G1507" s="15" t="s">
        <v>106</v>
      </c>
      <c r="H1507" s="16">
        <v>0.08</v>
      </c>
      <c r="I1507" s="62" t="e">
        <v>#N/A</v>
      </c>
      <c r="J1507" s="59"/>
      <c r="K1507" s="59"/>
      <c r="L1507" s="59"/>
      <c r="M1507" s="60">
        <v>0</v>
      </c>
      <c r="N1507" s="60">
        <v>0</v>
      </c>
      <c r="O1507" s="61">
        <f t="shared" si="72"/>
        <v>0</v>
      </c>
      <c r="P1507" s="60">
        <f t="shared" si="73"/>
        <v>0</v>
      </c>
      <c r="Q1507" t="str">
        <f t="shared" si="71"/>
        <v>Hoan Hao Tin_0.08</v>
      </c>
      <c r="R1507" t="str">
        <f>VLOOKUP(Q1507,Data!D:F,2,0)</f>
        <v>MC7PD_B2B_0720_149</v>
      </c>
    </row>
    <row r="1508" spans="1:18" x14ac:dyDescent="0.25">
      <c r="A1508" s="7" t="s">
        <v>835</v>
      </c>
      <c r="B1508" s="7" t="s">
        <v>977</v>
      </c>
      <c r="C1508" s="7">
        <v>186715</v>
      </c>
      <c r="D1508" s="7" t="s">
        <v>331</v>
      </c>
      <c r="E1508" s="7" t="s">
        <v>1346</v>
      </c>
      <c r="F1508" s="7" t="s">
        <v>1347</v>
      </c>
      <c r="G1508" s="15" t="s">
        <v>110</v>
      </c>
      <c r="H1508" s="16">
        <v>0.08</v>
      </c>
      <c r="I1508" s="62" t="e">
        <v>#N/A</v>
      </c>
      <c r="J1508" s="59"/>
      <c r="K1508" s="59"/>
      <c r="L1508" s="59"/>
      <c r="M1508" s="60">
        <v>0</v>
      </c>
      <c r="N1508" s="60">
        <v>0</v>
      </c>
      <c r="O1508" s="61">
        <f t="shared" si="72"/>
        <v>0</v>
      </c>
      <c r="P1508" s="60">
        <f t="shared" si="73"/>
        <v>0</v>
      </c>
      <c r="Q1508" t="str">
        <f t="shared" si="71"/>
        <v>Ovaltine 110/ 180_0.08</v>
      </c>
      <c r="R1508" t="str">
        <f>VLOOKUP(Q1508,Data!D:F,2,0)</f>
        <v>MC7PD_B2B_0720_158</v>
      </c>
    </row>
    <row r="1509" spans="1:18" x14ac:dyDescent="0.25">
      <c r="A1509" s="7" t="s">
        <v>835</v>
      </c>
      <c r="B1509" s="7" t="s">
        <v>977</v>
      </c>
      <c r="C1509" s="7">
        <v>186715</v>
      </c>
      <c r="D1509" s="7" t="s">
        <v>331</v>
      </c>
      <c r="E1509" s="7" t="s">
        <v>1346</v>
      </c>
      <c r="F1509" s="7" t="s">
        <v>1347</v>
      </c>
      <c r="G1509" s="15" t="s">
        <v>113</v>
      </c>
      <c r="H1509" s="16">
        <v>0.1</v>
      </c>
      <c r="I1509" s="62" t="e">
        <v>#N/A</v>
      </c>
      <c r="J1509" s="59"/>
      <c r="K1509" s="59"/>
      <c r="L1509" s="59"/>
      <c r="M1509" s="60">
        <v>0</v>
      </c>
      <c r="N1509" s="60">
        <v>0</v>
      </c>
      <c r="O1509" s="61">
        <f t="shared" si="72"/>
        <v>0</v>
      </c>
      <c r="P1509" s="60">
        <f t="shared" si="73"/>
        <v>0</v>
      </c>
      <c r="Q1509" t="str">
        <f t="shared" si="71"/>
        <v>YM 110/ 170_0.1</v>
      </c>
      <c r="R1509" t="str">
        <f>VLOOKUP(Q1509,Data!D:F,2,0)</f>
        <v>MC7PD_B2B_0720_184</v>
      </c>
    </row>
    <row r="1510" spans="1:18" x14ac:dyDescent="0.25">
      <c r="A1510" s="7" t="s">
        <v>835</v>
      </c>
      <c r="B1510" s="7" t="s">
        <v>977</v>
      </c>
      <c r="C1510" s="7">
        <v>186715</v>
      </c>
      <c r="D1510" s="7" t="s">
        <v>331</v>
      </c>
      <c r="E1510" s="7" t="s">
        <v>1348</v>
      </c>
      <c r="F1510" s="7" t="s">
        <v>1349</v>
      </c>
      <c r="G1510" s="15" t="s">
        <v>104</v>
      </c>
      <c r="H1510" s="16">
        <v>0.1</v>
      </c>
      <c r="I1510" s="58" t="s">
        <v>1732</v>
      </c>
      <c r="J1510" s="59"/>
      <c r="K1510" s="59"/>
      <c r="L1510" s="59"/>
      <c r="M1510" s="60">
        <v>0</v>
      </c>
      <c r="N1510" s="60">
        <v>0</v>
      </c>
      <c r="O1510" s="61">
        <f t="shared" si="72"/>
        <v>0</v>
      </c>
      <c r="P1510" s="60">
        <f t="shared" si="73"/>
        <v>0</v>
      </c>
      <c r="Q1510" t="str">
        <f t="shared" si="71"/>
        <v>Cup yogurt_0.1</v>
      </c>
      <c r="R1510" t="str">
        <f>VLOOKUP(Q1510,Data!D:F,2,0)</f>
        <v>MC7PD_B2B_0720_33</v>
      </c>
    </row>
    <row r="1511" spans="1:18" x14ac:dyDescent="0.25">
      <c r="A1511" s="7" t="s">
        <v>835</v>
      </c>
      <c r="B1511" s="7" t="s">
        <v>977</v>
      </c>
      <c r="C1511" s="7">
        <v>186715</v>
      </c>
      <c r="D1511" s="7" t="s">
        <v>331</v>
      </c>
      <c r="E1511" s="7" t="s">
        <v>1348</v>
      </c>
      <c r="F1511" s="7" t="s">
        <v>1349</v>
      </c>
      <c r="G1511" s="15" t="s">
        <v>107</v>
      </c>
      <c r="H1511" s="16">
        <v>0.08</v>
      </c>
      <c r="I1511" s="58" t="s">
        <v>1732</v>
      </c>
      <c r="J1511" s="59"/>
      <c r="K1511" s="59"/>
      <c r="L1511" s="59"/>
      <c r="M1511" s="60">
        <v>0</v>
      </c>
      <c r="N1511" s="60">
        <v>0</v>
      </c>
      <c r="O1511" s="61">
        <f t="shared" si="72"/>
        <v>0</v>
      </c>
      <c r="P1511" s="60">
        <f t="shared" si="73"/>
        <v>0</v>
      </c>
      <c r="Q1511" t="str">
        <f t="shared" si="71"/>
        <v>DL Gold_0.08</v>
      </c>
      <c r="R1511" t="str">
        <f>VLOOKUP(Q1511,Data!D:F,2,0)</f>
        <v>MC7PD_B2B_0720_60</v>
      </c>
    </row>
    <row r="1512" spans="1:18" x14ac:dyDescent="0.25">
      <c r="A1512" s="7" t="s">
        <v>835</v>
      </c>
      <c r="B1512" s="7" t="s">
        <v>977</v>
      </c>
      <c r="C1512" s="7">
        <v>186715</v>
      </c>
      <c r="D1512" s="7" t="s">
        <v>331</v>
      </c>
      <c r="E1512" s="7" t="s">
        <v>1348</v>
      </c>
      <c r="F1512" s="7" t="s">
        <v>1349</v>
      </c>
      <c r="G1512" s="15" t="s">
        <v>932</v>
      </c>
      <c r="H1512" s="16">
        <v>0.15</v>
      </c>
      <c r="I1512" s="58" t="s">
        <v>1732</v>
      </c>
      <c r="J1512" s="59"/>
      <c r="K1512" s="59"/>
      <c r="L1512" s="59"/>
      <c r="M1512" s="60">
        <v>0</v>
      </c>
      <c r="N1512" s="60">
        <v>0</v>
      </c>
      <c r="O1512" s="61">
        <f t="shared" si="72"/>
        <v>0</v>
      </c>
      <c r="P1512" s="60">
        <f t="shared" si="73"/>
        <v>0</v>
      </c>
      <c r="Q1512" t="str">
        <f t="shared" si="71"/>
        <v>Fino_0.15</v>
      </c>
      <c r="R1512" t="str">
        <f>VLOOKUP(Q1512,Data!D:F,2,0)</f>
        <v>MC7PD_B2B_0720_88</v>
      </c>
    </row>
    <row r="1513" spans="1:18" x14ac:dyDescent="0.25">
      <c r="A1513" s="7" t="s">
        <v>835</v>
      </c>
      <c r="B1513" s="7" t="s">
        <v>977</v>
      </c>
      <c r="C1513" s="7">
        <v>186715</v>
      </c>
      <c r="D1513" s="7" t="s">
        <v>331</v>
      </c>
      <c r="E1513" s="7" t="s">
        <v>1348</v>
      </c>
      <c r="F1513" s="7" t="s">
        <v>1349</v>
      </c>
      <c r="G1513" s="15" t="s">
        <v>933</v>
      </c>
      <c r="H1513" s="16">
        <v>0.15</v>
      </c>
      <c r="I1513" s="58" t="s">
        <v>1732</v>
      </c>
      <c r="J1513" s="59"/>
      <c r="K1513" s="59"/>
      <c r="L1513" s="59"/>
      <c r="M1513" s="60">
        <v>31187545.454545453</v>
      </c>
      <c r="N1513" s="60">
        <v>0</v>
      </c>
      <c r="O1513" s="61">
        <f t="shared" si="72"/>
        <v>15600000</v>
      </c>
      <c r="P1513" s="60">
        <f t="shared" si="73"/>
        <v>7700000</v>
      </c>
      <c r="Q1513" t="str">
        <f t="shared" si="71"/>
        <v>Fresh 110/ 180_0.15</v>
      </c>
      <c r="R1513" t="str">
        <f>VLOOKUP(Q1513,Data!D:F,2,0)</f>
        <v>MC7PD_B2B_0720_107</v>
      </c>
    </row>
    <row r="1514" spans="1:18" x14ac:dyDescent="0.25">
      <c r="A1514" s="7" t="s">
        <v>835</v>
      </c>
      <c r="B1514" s="7" t="s">
        <v>977</v>
      </c>
      <c r="C1514" s="7">
        <v>186715</v>
      </c>
      <c r="D1514" s="7" t="s">
        <v>331</v>
      </c>
      <c r="E1514" s="7" t="s">
        <v>1348</v>
      </c>
      <c r="F1514" s="7" t="s">
        <v>1349</v>
      </c>
      <c r="G1514" s="15" t="s">
        <v>106</v>
      </c>
      <c r="H1514" s="16">
        <v>0.08</v>
      </c>
      <c r="I1514" s="58" t="s">
        <v>1732</v>
      </c>
      <c r="J1514" s="59"/>
      <c r="K1514" s="59"/>
      <c r="L1514" s="59"/>
      <c r="M1514" s="60">
        <v>0</v>
      </c>
      <c r="N1514" s="60">
        <v>0</v>
      </c>
      <c r="O1514" s="61">
        <f t="shared" si="72"/>
        <v>0</v>
      </c>
      <c r="P1514" s="60">
        <f t="shared" si="73"/>
        <v>0</v>
      </c>
      <c r="Q1514" t="str">
        <f t="shared" si="71"/>
        <v>Hoan Hao Tin_0.08</v>
      </c>
      <c r="R1514" t="str">
        <f>VLOOKUP(Q1514,Data!D:F,2,0)</f>
        <v>MC7PD_B2B_0720_149</v>
      </c>
    </row>
    <row r="1515" spans="1:18" x14ac:dyDescent="0.25">
      <c r="A1515" s="7" t="s">
        <v>835</v>
      </c>
      <c r="B1515" s="7" t="s">
        <v>977</v>
      </c>
      <c r="C1515" s="7">
        <v>186715</v>
      </c>
      <c r="D1515" s="7" t="s">
        <v>331</v>
      </c>
      <c r="E1515" s="7" t="s">
        <v>1348</v>
      </c>
      <c r="F1515" s="7" t="s">
        <v>1349</v>
      </c>
      <c r="G1515" s="15" t="s">
        <v>110</v>
      </c>
      <c r="H1515" s="16">
        <v>0.08</v>
      </c>
      <c r="I1515" s="58" t="s">
        <v>1732</v>
      </c>
      <c r="J1515" s="59"/>
      <c r="K1515" s="59"/>
      <c r="L1515" s="59"/>
      <c r="M1515" s="60">
        <v>0</v>
      </c>
      <c r="N1515" s="60">
        <v>0</v>
      </c>
      <c r="O1515" s="61">
        <f t="shared" si="72"/>
        <v>0</v>
      </c>
      <c r="P1515" s="60">
        <f t="shared" si="73"/>
        <v>0</v>
      </c>
      <c r="Q1515" t="str">
        <f t="shared" si="71"/>
        <v>Ovaltine 110/ 180_0.08</v>
      </c>
      <c r="R1515" t="str">
        <f>VLOOKUP(Q1515,Data!D:F,2,0)</f>
        <v>MC7PD_B2B_0720_158</v>
      </c>
    </row>
    <row r="1516" spans="1:18" x14ac:dyDescent="0.25">
      <c r="A1516" s="7" t="s">
        <v>835</v>
      </c>
      <c r="B1516" s="7" t="s">
        <v>977</v>
      </c>
      <c r="C1516" s="7">
        <v>186715</v>
      </c>
      <c r="D1516" s="7" t="s">
        <v>331</v>
      </c>
      <c r="E1516" s="7" t="s">
        <v>1348</v>
      </c>
      <c r="F1516" s="7" t="s">
        <v>1349</v>
      </c>
      <c r="G1516" s="15" t="s">
        <v>112</v>
      </c>
      <c r="H1516" s="16">
        <v>0.08</v>
      </c>
      <c r="I1516" s="58" t="s">
        <v>1732</v>
      </c>
      <c r="J1516" s="59"/>
      <c r="K1516" s="59"/>
      <c r="L1516" s="59"/>
      <c r="M1516" s="60">
        <v>136800000</v>
      </c>
      <c r="N1516" s="60">
        <v>0</v>
      </c>
      <c r="O1516" s="61">
        <f t="shared" si="72"/>
        <v>68400000</v>
      </c>
      <c r="P1516" s="60">
        <f t="shared" si="73"/>
        <v>18100000</v>
      </c>
      <c r="Q1516" t="str">
        <f t="shared" si="71"/>
        <v>Truong Sinh_0.08</v>
      </c>
      <c r="R1516" t="str">
        <f>VLOOKUP(Q1516,Data!D:F,2,0)</f>
        <v>MC7PD_B2B_0720_176</v>
      </c>
    </row>
    <row r="1517" spans="1:18" x14ac:dyDescent="0.25">
      <c r="A1517" s="7" t="s">
        <v>835</v>
      </c>
      <c r="B1517" s="7" t="s">
        <v>977</v>
      </c>
      <c r="C1517" s="7">
        <v>186715</v>
      </c>
      <c r="D1517" s="7" t="s">
        <v>331</v>
      </c>
      <c r="E1517" s="7" t="s">
        <v>1348</v>
      </c>
      <c r="F1517" s="7" t="s">
        <v>1349</v>
      </c>
      <c r="G1517" s="15" t="s">
        <v>113</v>
      </c>
      <c r="H1517" s="16">
        <v>0.1</v>
      </c>
      <c r="I1517" s="58" t="s">
        <v>1732</v>
      </c>
      <c r="J1517" s="59"/>
      <c r="K1517" s="59"/>
      <c r="L1517" s="59"/>
      <c r="M1517" s="60">
        <v>0</v>
      </c>
      <c r="N1517" s="60">
        <v>0</v>
      </c>
      <c r="O1517" s="61">
        <f t="shared" si="72"/>
        <v>0</v>
      </c>
      <c r="P1517" s="60">
        <f t="shared" si="73"/>
        <v>0</v>
      </c>
      <c r="Q1517" t="str">
        <f t="shared" si="71"/>
        <v>YM 110/ 170_0.1</v>
      </c>
      <c r="R1517" t="str">
        <f>VLOOKUP(Q1517,Data!D:F,2,0)</f>
        <v>MC7PD_B2B_0720_184</v>
      </c>
    </row>
    <row r="1518" spans="1:18" x14ac:dyDescent="0.25">
      <c r="A1518" s="7" t="s">
        <v>835</v>
      </c>
      <c r="B1518" s="7" t="s">
        <v>977</v>
      </c>
      <c r="C1518" s="7">
        <v>186715</v>
      </c>
      <c r="D1518" s="7" t="s">
        <v>331</v>
      </c>
      <c r="E1518" s="7" t="s">
        <v>1350</v>
      </c>
      <c r="F1518" s="7" t="s">
        <v>1351</v>
      </c>
      <c r="G1518" s="15" t="s">
        <v>104</v>
      </c>
      <c r="H1518" s="16">
        <v>0.1</v>
      </c>
      <c r="I1518" s="58" t="s">
        <v>1732</v>
      </c>
      <c r="J1518" s="59"/>
      <c r="K1518" s="59"/>
      <c r="L1518" s="59"/>
      <c r="M1518" s="60">
        <v>0</v>
      </c>
      <c r="N1518" s="60">
        <v>0</v>
      </c>
      <c r="O1518" s="61">
        <f t="shared" si="72"/>
        <v>0</v>
      </c>
      <c r="P1518" s="60">
        <f t="shared" si="73"/>
        <v>0</v>
      </c>
      <c r="Q1518" t="str">
        <f t="shared" si="71"/>
        <v>Cup yogurt_0.1</v>
      </c>
      <c r="R1518" t="str">
        <f>VLOOKUP(Q1518,Data!D:F,2,0)</f>
        <v>MC7PD_B2B_0720_33</v>
      </c>
    </row>
    <row r="1519" spans="1:18" x14ac:dyDescent="0.25">
      <c r="A1519" s="7" t="s">
        <v>835</v>
      </c>
      <c r="B1519" s="7" t="s">
        <v>977</v>
      </c>
      <c r="C1519" s="7">
        <v>186715</v>
      </c>
      <c r="D1519" s="7" t="s">
        <v>331</v>
      </c>
      <c r="E1519" s="7" t="s">
        <v>1350</v>
      </c>
      <c r="F1519" s="7" t="s">
        <v>1351</v>
      </c>
      <c r="G1519" s="15" t="s">
        <v>107</v>
      </c>
      <c r="H1519" s="16">
        <v>0.08</v>
      </c>
      <c r="I1519" s="58" t="s">
        <v>1732</v>
      </c>
      <c r="J1519" s="59"/>
      <c r="K1519" s="59"/>
      <c r="L1519" s="59"/>
      <c r="M1519" s="60">
        <v>0</v>
      </c>
      <c r="N1519" s="60">
        <v>0</v>
      </c>
      <c r="O1519" s="61">
        <f t="shared" si="72"/>
        <v>0</v>
      </c>
      <c r="P1519" s="60">
        <f t="shared" si="73"/>
        <v>0</v>
      </c>
      <c r="Q1519" t="str">
        <f t="shared" si="71"/>
        <v>DL Gold_0.08</v>
      </c>
      <c r="R1519" t="str">
        <f>VLOOKUP(Q1519,Data!D:F,2,0)</f>
        <v>MC7PD_B2B_0720_60</v>
      </c>
    </row>
    <row r="1520" spans="1:18" x14ac:dyDescent="0.25">
      <c r="A1520" s="7" t="s">
        <v>835</v>
      </c>
      <c r="B1520" s="7" t="s">
        <v>977</v>
      </c>
      <c r="C1520" s="7">
        <v>186715</v>
      </c>
      <c r="D1520" s="7" t="s">
        <v>331</v>
      </c>
      <c r="E1520" s="7" t="s">
        <v>1350</v>
      </c>
      <c r="F1520" s="7" t="s">
        <v>1351</v>
      </c>
      <c r="G1520" s="15" t="s">
        <v>932</v>
      </c>
      <c r="H1520" s="16">
        <v>0.12</v>
      </c>
      <c r="I1520" s="58" t="s">
        <v>1732</v>
      </c>
      <c r="J1520" s="59"/>
      <c r="K1520" s="59"/>
      <c r="L1520" s="59"/>
      <c r="M1520" s="60">
        <v>26956454.545454543</v>
      </c>
      <c r="N1520" s="60">
        <v>0</v>
      </c>
      <c r="O1520" s="61">
        <f t="shared" si="72"/>
        <v>13500000</v>
      </c>
      <c r="P1520" s="60">
        <f t="shared" si="73"/>
        <v>5300000</v>
      </c>
      <c r="Q1520" t="str">
        <f t="shared" si="71"/>
        <v>Fino_0.12</v>
      </c>
      <c r="R1520" t="str">
        <f>VLOOKUP(Q1520,Data!D:F,2,0)</f>
        <v>MC7PD_B2B_0720_83</v>
      </c>
    </row>
    <row r="1521" spans="1:18" x14ac:dyDescent="0.25">
      <c r="A1521" s="7" t="s">
        <v>835</v>
      </c>
      <c r="B1521" s="7" t="s">
        <v>977</v>
      </c>
      <c r="C1521" s="7">
        <v>186715</v>
      </c>
      <c r="D1521" s="7" t="s">
        <v>331</v>
      </c>
      <c r="E1521" s="7" t="s">
        <v>1350</v>
      </c>
      <c r="F1521" s="7" t="s">
        <v>1351</v>
      </c>
      <c r="G1521" s="15" t="s">
        <v>933</v>
      </c>
      <c r="H1521" s="16">
        <v>0.12</v>
      </c>
      <c r="I1521" s="58" t="s">
        <v>1732</v>
      </c>
      <c r="J1521" s="59"/>
      <c r="K1521" s="59"/>
      <c r="L1521" s="59"/>
      <c r="M1521" s="60">
        <v>31187545.454545453</v>
      </c>
      <c r="N1521" s="60">
        <v>0</v>
      </c>
      <c r="O1521" s="61">
        <f t="shared" si="72"/>
        <v>15600000</v>
      </c>
      <c r="P1521" s="60">
        <f t="shared" si="73"/>
        <v>6200000</v>
      </c>
      <c r="Q1521" t="str">
        <f t="shared" si="71"/>
        <v>Fresh 110/ 180_0.12</v>
      </c>
      <c r="R1521" t="str">
        <f>VLOOKUP(Q1521,Data!D:F,2,0)</f>
        <v>MC7PD_B2B_0720_103</v>
      </c>
    </row>
    <row r="1522" spans="1:18" x14ac:dyDescent="0.25">
      <c r="A1522" s="7" t="s">
        <v>835</v>
      </c>
      <c r="B1522" s="7" t="s">
        <v>977</v>
      </c>
      <c r="C1522" s="7">
        <v>186715</v>
      </c>
      <c r="D1522" s="7" t="s">
        <v>331</v>
      </c>
      <c r="E1522" s="7" t="s">
        <v>1350</v>
      </c>
      <c r="F1522" s="7" t="s">
        <v>1351</v>
      </c>
      <c r="G1522" s="15" t="s">
        <v>106</v>
      </c>
      <c r="H1522" s="16">
        <v>0.08</v>
      </c>
      <c r="I1522" s="58" t="s">
        <v>1732</v>
      </c>
      <c r="J1522" s="59"/>
      <c r="K1522" s="59"/>
      <c r="L1522" s="59"/>
      <c r="M1522" s="60">
        <v>0</v>
      </c>
      <c r="N1522" s="60">
        <v>0</v>
      </c>
      <c r="O1522" s="61">
        <f t="shared" si="72"/>
        <v>0</v>
      </c>
      <c r="P1522" s="60">
        <f t="shared" si="73"/>
        <v>0</v>
      </c>
      <c r="Q1522" t="str">
        <f t="shared" si="71"/>
        <v>Hoan Hao Tin_0.08</v>
      </c>
      <c r="R1522" t="str">
        <f>VLOOKUP(Q1522,Data!D:F,2,0)</f>
        <v>MC7PD_B2B_0720_149</v>
      </c>
    </row>
    <row r="1523" spans="1:18" x14ac:dyDescent="0.25">
      <c r="A1523" s="7" t="s">
        <v>835</v>
      </c>
      <c r="B1523" s="7" t="s">
        <v>977</v>
      </c>
      <c r="C1523" s="7">
        <v>186715</v>
      </c>
      <c r="D1523" s="7" t="s">
        <v>331</v>
      </c>
      <c r="E1523" s="7" t="s">
        <v>1350</v>
      </c>
      <c r="F1523" s="7" t="s">
        <v>1351</v>
      </c>
      <c r="G1523" s="15" t="s">
        <v>110</v>
      </c>
      <c r="H1523" s="16">
        <v>0.08</v>
      </c>
      <c r="I1523" s="58" t="s">
        <v>1732</v>
      </c>
      <c r="J1523" s="59"/>
      <c r="K1523" s="59"/>
      <c r="L1523" s="59"/>
      <c r="M1523" s="60">
        <v>0</v>
      </c>
      <c r="N1523" s="60">
        <v>0</v>
      </c>
      <c r="O1523" s="61">
        <f t="shared" si="72"/>
        <v>0</v>
      </c>
      <c r="P1523" s="60">
        <f t="shared" si="73"/>
        <v>0</v>
      </c>
      <c r="Q1523" t="str">
        <f t="shared" si="71"/>
        <v>Ovaltine 110/ 180_0.08</v>
      </c>
      <c r="R1523" t="str">
        <f>VLOOKUP(Q1523,Data!D:F,2,0)</f>
        <v>MC7PD_B2B_0720_158</v>
      </c>
    </row>
    <row r="1524" spans="1:18" x14ac:dyDescent="0.25">
      <c r="A1524" s="7" t="s">
        <v>835</v>
      </c>
      <c r="B1524" s="7" t="s">
        <v>977</v>
      </c>
      <c r="C1524" s="7">
        <v>186715</v>
      </c>
      <c r="D1524" s="7" t="s">
        <v>331</v>
      </c>
      <c r="E1524" s="7" t="s">
        <v>1350</v>
      </c>
      <c r="F1524" s="7" t="s">
        <v>1351</v>
      </c>
      <c r="G1524" s="15" t="s">
        <v>113</v>
      </c>
      <c r="H1524" s="16">
        <v>0.1</v>
      </c>
      <c r="I1524" s="58" t="s">
        <v>1732</v>
      </c>
      <c r="J1524" s="59"/>
      <c r="K1524" s="59"/>
      <c r="L1524" s="59"/>
      <c r="M1524" s="60">
        <v>0</v>
      </c>
      <c r="N1524" s="60">
        <v>0</v>
      </c>
      <c r="O1524" s="61">
        <f t="shared" si="72"/>
        <v>0</v>
      </c>
      <c r="P1524" s="60">
        <f t="shared" si="73"/>
        <v>0</v>
      </c>
      <c r="Q1524" t="str">
        <f t="shared" si="71"/>
        <v>YM 110/ 170_0.1</v>
      </c>
      <c r="R1524" t="str">
        <f>VLOOKUP(Q1524,Data!D:F,2,0)</f>
        <v>MC7PD_B2B_0720_184</v>
      </c>
    </row>
    <row r="1525" spans="1:18" x14ac:dyDescent="0.25">
      <c r="A1525" s="7" t="s">
        <v>835</v>
      </c>
      <c r="B1525" s="7" t="s">
        <v>977</v>
      </c>
      <c r="C1525" s="7">
        <v>186715</v>
      </c>
      <c r="D1525" s="7" t="s">
        <v>331</v>
      </c>
      <c r="E1525" s="7" t="s">
        <v>1352</v>
      </c>
      <c r="F1525" s="7" t="s">
        <v>1353</v>
      </c>
      <c r="G1525" s="15" t="s">
        <v>104</v>
      </c>
      <c r="H1525" s="16">
        <v>0.1</v>
      </c>
      <c r="I1525" s="62" t="e">
        <v>#N/A</v>
      </c>
      <c r="J1525" s="59"/>
      <c r="K1525" s="59"/>
      <c r="L1525" s="59"/>
      <c r="M1525" s="60">
        <v>0</v>
      </c>
      <c r="N1525" s="60">
        <v>0</v>
      </c>
      <c r="O1525" s="61">
        <f t="shared" si="72"/>
        <v>0</v>
      </c>
      <c r="P1525" s="60">
        <f t="shared" si="73"/>
        <v>0</v>
      </c>
      <c r="Q1525" t="str">
        <f t="shared" si="71"/>
        <v>Cup yogurt_0.1</v>
      </c>
      <c r="R1525" t="str">
        <f>VLOOKUP(Q1525,Data!D:F,2,0)</f>
        <v>MC7PD_B2B_0720_33</v>
      </c>
    </row>
    <row r="1526" spans="1:18" x14ac:dyDescent="0.25">
      <c r="A1526" s="7" t="s">
        <v>835</v>
      </c>
      <c r="B1526" s="7" t="s">
        <v>977</v>
      </c>
      <c r="C1526" s="7">
        <v>186715</v>
      </c>
      <c r="D1526" s="7" t="s">
        <v>331</v>
      </c>
      <c r="E1526" s="7" t="s">
        <v>1352</v>
      </c>
      <c r="F1526" s="7" t="s">
        <v>1353</v>
      </c>
      <c r="G1526" s="15" t="s">
        <v>107</v>
      </c>
      <c r="H1526" s="16">
        <v>0.08</v>
      </c>
      <c r="I1526" s="62" t="e">
        <v>#N/A</v>
      </c>
      <c r="J1526" s="59"/>
      <c r="K1526" s="59"/>
      <c r="L1526" s="59"/>
      <c r="M1526" s="60">
        <v>0</v>
      </c>
      <c r="N1526" s="60">
        <v>0</v>
      </c>
      <c r="O1526" s="61">
        <f t="shared" si="72"/>
        <v>0</v>
      </c>
      <c r="P1526" s="60">
        <f t="shared" si="73"/>
        <v>0</v>
      </c>
      <c r="Q1526" t="str">
        <f t="shared" si="71"/>
        <v>DL Gold_0.08</v>
      </c>
      <c r="R1526" t="str">
        <f>VLOOKUP(Q1526,Data!D:F,2,0)</f>
        <v>MC7PD_B2B_0720_60</v>
      </c>
    </row>
    <row r="1527" spans="1:18" x14ac:dyDescent="0.25">
      <c r="A1527" s="7" t="s">
        <v>835</v>
      </c>
      <c r="B1527" s="7" t="s">
        <v>977</v>
      </c>
      <c r="C1527" s="7">
        <v>186715</v>
      </c>
      <c r="D1527" s="7" t="s">
        <v>331</v>
      </c>
      <c r="E1527" s="7" t="s">
        <v>1352</v>
      </c>
      <c r="F1527" s="7" t="s">
        <v>1353</v>
      </c>
      <c r="G1527" s="15" t="s">
        <v>932</v>
      </c>
      <c r="H1527" s="16">
        <v>0.15</v>
      </c>
      <c r="I1527" s="62" t="e">
        <v>#N/A</v>
      </c>
      <c r="J1527" s="59"/>
      <c r="K1527" s="59"/>
      <c r="L1527" s="59"/>
      <c r="M1527" s="60">
        <v>0</v>
      </c>
      <c r="N1527" s="60">
        <v>0</v>
      </c>
      <c r="O1527" s="61">
        <f t="shared" si="72"/>
        <v>0</v>
      </c>
      <c r="P1527" s="60">
        <f t="shared" si="73"/>
        <v>0</v>
      </c>
      <c r="Q1527" t="str">
        <f t="shared" si="71"/>
        <v>Fino_0.15</v>
      </c>
      <c r="R1527" t="str">
        <f>VLOOKUP(Q1527,Data!D:F,2,0)</f>
        <v>MC7PD_B2B_0720_88</v>
      </c>
    </row>
    <row r="1528" spans="1:18" x14ac:dyDescent="0.25">
      <c r="A1528" s="7" t="s">
        <v>835</v>
      </c>
      <c r="B1528" s="7" t="s">
        <v>977</v>
      </c>
      <c r="C1528" s="7">
        <v>186715</v>
      </c>
      <c r="D1528" s="7" t="s">
        <v>331</v>
      </c>
      <c r="E1528" s="7" t="s">
        <v>1352</v>
      </c>
      <c r="F1528" s="7" t="s">
        <v>1353</v>
      </c>
      <c r="G1528" s="15" t="s">
        <v>933</v>
      </c>
      <c r="H1528" s="16">
        <v>0.15</v>
      </c>
      <c r="I1528" s="62" t="e">
        <v>#N/A</v>
      </c>
      <c r="J1528" s="59"/>
      <c r="K1528" s="59"/>
      <c r="L1528" s="59"/>
      <c r="M1528" s="60">
        <v>0</v>
      </c>
      <c r="N1528" s="60">
        <v>0</v>
      </c>
      <c r="O1528" s="61">
        <f t="shared" si="72"/>
        <v>0</v>
      </c>
      <c r="P1528" s="60">
        <f t="shared" si="73"/>
        <v>0</v>
      </c>
      <c r="Q1528" t="str">
        <f t="shared" si="71"/>
        <v>Fresh 110/ 180_0.15</v>
      </c>
      <c r="R1528" t="str">
        <f>VLOOKUP(Q1528,Data!D:F,2,0)</f>
        <v>MC7PD_B2B_0720_107</v>
      </c>
    </row>
    <row r="1529" spans="1:18" x14ac:dyDescent="0.25">
      <c r="A1529" s="7" t="s">
        <v>835</v>
      </c>
      <c r="B1529" s="7" t="s">
        <v>977</v>
      </c>
      <c r="C1529" s="7">
        <v>186715</v>
      </c>
      <c r="D1529" s="7" t="s">
        <v>331</v>
      </c>
      <c r="E1529" s="7" t="s">
        <v>1352</v>
      </c>
      <c r="F1529" s="7" t="s">
        <v>1353</v>
      </c>
      <c r="G1529" s="15" t="s">
        <v>106</v>
      </c>
      <c r="H1529" s="16">
        <v>0.08</v>
      </c>
      <c r="I1529" s="62" t="e">
        <v>#N/A</v>
      </c>
      <c r="J1529" s="59"/>
      <c r="K1529" s="59"/>
      <c r="L1529" s="59"/>
      <c r="M1529" s="60">
        <v>0</v>
      </c>
      <c r="N1529" s="60">
        <v>0</v>
      </c>
      <c r="O1529" s="61">
        <f t="shared" si="72"/>
        <v>0</v>
      </c>
      <c r="P1529" s="60">
        <f t="shared" si="73"/>
        <v>0</v>
      </c>
      <c r="Q1529" t="str">
        <f t="shared" si="71"/>
        <v>Hoan Hao Tin_0.08</v>
      </c>
      <c r="R1529" t="str">
        <f>VLOOKUP(Q1529,Data!D:F,2,0)</f>
        <v>MC7PD_B2B_0720_149</v>
      </c>
    </row>
    <row r="1530" spans="1:18" x14ac:dyDescent="0.25">
      <c r="A1530" s="7" t="s">
        <v>835</v>
      </c>
      <c r="B1530" s="7" t="s">
        <v>977</v>
      </c>
      <c r="C1530" s="7">
        <v>186715</v>
      </c>
      <c r="D1530" s="7" t="s">
        <v>331</v>
      </c>
      <c r="E1530" s="7" t="s">
        <v>1352</v>
      </c>
      <c r="F1530" s="7" t="s">
        <v>1353</v>
      </c>
      <c r="G1530" s="15" t="s">
        <v>110</v>
      </c>
      <c r="H1530" s="16">
        <v>0.08</v>
      </c>
      <c r="I1530" s="62" t="e">
        <v>#N/A</v>
      </c>
      <c r="J1530" s="59"/>
      <c r="K1530" s="59"/>
      <c r="L1530" s="59"/>
      <c r="M1530" s="60">
        <v>0</v>
      </c>
      <c r="N1530" s="60">
        <v>0</v>
      </c>
      <c r="O1530" s="61">
        <f t="shared" si="72"/>
        <v>0</v>
      </c>
      <c r="P1530" s="60">
        <f t="shared" si="73"/>
        <v>0</v>
      </c>
      <c r="Q1530" t="str">
        <f t="shared" si="71"/>
        <v>Ovaltine 110/ 180_0.08</v>
      </c>
      <c r="R1530" t="str">
        <f>VLOOKUP(Q1530,Data!D:F,2,0)</f>
        <v>MC7PD_B2B_0720_158</v>
      </c>
    </row>
    <row r="1531" spans="1:18" x14ac:dyDescent="0.25">
      <c r="A1531" s="7" t="s">
        <v>835</v>
      </c>
      <c r="B1531" s="7" t="s">
        <v>977</v>
      </c>
      <c r="C1531" s="7">
        <v>186715</v>
      </c>
      <c r="D1531" s="7" t="s">
        <v>331</v>
      </c>
      <c r="E1531" s="7" t="s">
        <v>1352</v>
      </c>
      <c r="F1531" s="7" t="s">
        <v>1353</v>
      </c>
      <c r="G1531" s="15" t="s">
        <v>113</v>
      </c>
      <c r="H1531" s="16">
        <v>0.1</v>
      </c>
      <c r="I1531" s="62" t="e">
        <v>#N/A</v>
      </c>
      <c r="J1531" s="59"/>
      <c r="K1531" s="59"/>
      <c r="L1531" s="59"/>
      <c r="M1531" s="60">
        <v>0</v>
      </c>
      <c r="N1531" s="60">
        <v>0</v>
      </c>
      <c r="O1531" s="61">
        <f t="shared" si="72"/>
        <v>0</v>
      </c>
      <c r="P1531" s="60">
        <f t="shared" si="73"/>
        <v>0</v>
      </c>
      <c r="Q1531" t="str">
        <f t="shared" si="71"/>
        <v>YM 110/ 170_0.1</v>
      </c>
      <c r="R1531" t="str">
        <f>VLOOKUP(Q1531,Data!D:F,2,0)</f>
        <v>MC7PD_B2B_0720_184</v>
      </c>
    </row>
    <row r="1532" spans="1:18" x14ac:dyDescent="0.25">
      <c r="A1532" s="7" t="s">
        <v>835</v>
      </c>
      <c r="B1532" s="7" t="s">
        <v>977</v>
      </c>
      <c r="C1532" s="7">
        <v>186715</v>
      </c>
      <c r="D1532" s="7" t="s">
        <v>331</v>
      </c>
      <c r="E1532" s="7" t="s">
        <v>1354</v>
      </c>
      <c r="F1532" s="7" t="s">
        <v>1355</v>
      </c>
      <c r="G1532" s="15" t="s">
        <v>104</v>
      </c>
      <c r="H1532" s="16">
        <v>0.1</v>
      </c>
      <c r="I1532" s="62" t="e">
        <v>#N/A</v>
      </c>
      <c r="J1532" s="59"/>
      <c r="K1532" s="59"/>
      <c r="L1532" s="59"/>
      <c r="M1532" s="60">
        <v>0</v>
      </c>
      <c r="N1532" s="60">
        <v>0</v>
      </c>
      <c r="O1532" s="61">
        <f t="shared" si="72"/>
        <v>0</v>
      </c>
      <c r="P1532" s="60">
        <f t="shared" si="73"/>
        <v>0</v>
      </c>
      <c r="Q1532" t="str">
        <f t="shared" si="71"/>
        <v>Cup yogurt_0.1</v>
      </c>
      <c r="R1532" t="str">
        <f>VLOOKUP(Q1532,Data!D:F,2,0)</f>
        <v>MC7PD_B2B_0720_33</v>
      </c>
    </row>
    <row r="1533" spans="1:18" x14ac:dyDescent="0.25">
      <c r="A1533" s="7" t="s">
        <v>835</v>
      </c>
      <c r="B1533" s="7" t="s">
        <v>977</v>
      </c>
      <c r="C1533" s="7">
        <v>186715</v>
      </c>
      <c r="D1533" s="7" t="s">
        <v>331</v>
      </c>
      <c r="E1533" s="7" t="s">
        <v>1354</v>
      </c>
      <c r="F1533" s="7" t="s">
        <v>1355</v>
      </c>
      <c r="G1533" s="15" t="s">
        <v>107</v>
      </c>
      <c r="H1533" s="16">
        <v>0.08</v>
      </c>
      <c r="I1533" s="62" t="e">
        <v>#N/A</v>
      </c>
      <c r="J1533" s="59"/>
      <c r="K1533" s="59"/>
      <c r="L1533" s="59"/>
      <c r="M1533" s="60">
        <v>0</v>
      </c>
      <c r="N1533" s="60">
        <v>0</v>
      </c>
      <c r="O1533" s="61">
        <f t="shared" si="72"/>
        <v>0</v>
      </c>
      <c r="P1533" s="60">
        <f t="shared" si="73"/>
        <v>0</v>
      </c>
      <c r="Q1533" t="str">
        <f t="shared" si="71"/>
        <v>DL Gold_0.08</v>
      </c>
      <c r="R1533" t="str">
        <f>VLOOKUP(Q1533,Data!D:F,2,0)</f>
        <v>MC7PD_B2B_0720_60</v>
      </c>
    </row>
    <row r="1534" spans="1:18" x14ac:dyDescent="0.25">
      <c r="A1534" s="7" t="s">
        <v>835</v>
      </c>
      <c r="B1534" s="7" t="s">
        <v>977</v>
      </c>
      <c r="C1534" s="7">
        <v>186715</v>
      </c>
      <c r="D1534" s="7" t="s">
        <v>331</v>
      </c>
      <c r="E1534" s="7" t="s">
        <v>1354</v>
      </c>
      <c r="F1534" s="7" t="s">
        <v>1355</v>
      </c>
      <c r="G1534" s="15" t="s">
        <v>932</v>
      </c>
      <c r="H1534" s="16">
        <v>0.12</v>
      </c>
      <c r="I1534" s="62" t="e">
        <v>#N/A</v>
      </c>
      <c r="J1534" s="59"/>
      <c r="K1534" s="59"/>
      <c r="L1534" s="59"/>
      <c r="M1534" s="60">
        <v>0</v>
      </c>
      <c r="N1534" s="60">
        <v>0</v>
      </c>
      <c r="O1534" s="61">
        <f t="shared" si="72"/>
        <v>0</v>
      </c>
      <c r="P1534" s="60">
        <f t="shared" si="73"/>
        <v>0</v>
      </c>
      <c r="Q1534" t="str">
        <f t="shared" si="71"/>
        <v>Fino_0.12</v>
      </c>
      <c r="R1534" t="str">
        <f>VLOOKUP(Q1534,Data!D:F,2,0)</f>
        <v>MC7PD_B2B_0720_83</v>
      </c>
    </row>
    <row r="1535" spans="1:18" x14ac:dyDescent="0.25">
      <c r="A1535" s="7" t="s">
        <v>835</v>
      </c>
      <c r="B1535" s="7" t="s">
        <v>977</v>
      </c>
      <c r="C1535" s="7">
        <v>186715</v>
      </c>
      <c r="D1535" s="7" t="s">
        <v>331</v>
      </c>
      <c r="E1535" s="7" t="s">
        <v>1354</v>
      </c>
      <c r="F1535" s="7" t="s">
        <v>1355</v>
      </c>
      <c r="G1535" s="15" t="s">
        <v>933</v>
      </c>
      <c r="H1535" s="16">
        <v>0.12</v>
      </c>
      <c r="I1535" s="62" t="e">
        <v>#N/A</v>
      </c>
      <c r="J1535" s="59"/>
      <c r="K1535" s="59"/>
      <c r="L1535" s="59"/>
      <c r="M1535" s="60">
        <v>0</v>
      </c>
      <c r="N1535" s="60">
        <v>0</v>
      </c>
      <c r="O1535" s="61">
        <f t="shared" si="72"/>
        <v>0</v>
      </c>
      <c r="P1535" s="60">
        <f t="shared" si="73"/>
        <v>0</v>
      </c>
      <c r="Q1535" t="str">
        <f t="shared" si="71"/>
        <v>Fresh 110/ 180_0.12</v>
      </c>
      <c r="R1535" t="str">
        <f>VLOOKUP(Q1535,Data!D:F,2,0)</f>
        <v>MC7PD_B2B_0720_103</v>
      </c>
    </row>
    <row r="1536" spans="1:18" x14ac:dyDescent="0.25">
      <c r="A1536" s="7" t="s">
        <v>835</v>
      </c>
      <c r="B1536" s="7" t="s">
        <v>977</v>
      </c>
      <c r="C1536" s="7">
        <v>186715</v>
      </c>
      <c r="D1536" s="7" t="s">
        <v>331</v>
      </c>
      <c r="E1536" s="7" t="s">
        <v>1354</v>
      </c>
      <c r="F1536" s="7" t="s">
        <v>1355</v>
      </c>
      <c r="G1536" s="15" t="s">
        <v>106</v>
      </c>
      <c r="H1536" s="16">
        <v>0.08</v>
      </c>
      <c r="I1536" s="62" t="e">
        <v>#N/A</v>
      </c>
      <c r="J1536" s="59"/>
      <c r="K1536" s="59"/>
      <c r="L1536" s="59"/>
      <c r="M1536" s="60">
        <v>0</v>
      </c>
      <c r="N1536" s="60">
        <v>0</v>
      </c>
      <c r="O1536" s="61">
        <f t="shared" si="72"/>
        <v>0</v>
      </c>
      <c r="P1536" s="60">
        <f t="shared" si="73"/>
        <v>0</v>
      </c>
      <c r="Q1536" t="str">
        <f t="shared" si="71"/>
        <v>Hoan Hao Tin_0.08</v>
      </c>
      <c r="R1536" t="str">
        <f>VLOOKUP(Q1536,Data!D:F,2,0)</f>
        <v>MC7PD_B2B_0720_149</v>
      </c>
    </row>
    <row r="1537" spans="1:18" x14ac:dyDescent="0.25">
      <c r="A1537" s="7" t="s">
        <v>835</v>
      </c>
      <c r="B1537" s="7" t="s">
        <v>977</v>
      </c>
      <c r="C1537" s="7">
        <v>186715</v>
      </c>
      <c r="D1537" s="7" t="s">
        <v>331</v>
      </c>
      <c r="E1537" s="7" t="s">
        <v>1354</v>
      </c>
      <c r="F1537" s="7" t="s">
        <v>1355</v>
      </c>
      <c r="G1537" s="15" t="s">
        <v>110</v>
      </c>
      <c r="H1537" s="16">
        <v>0.08</v>
      </c>
      <c r="I1537" s="62" t="e">
        <v>#N/A</v>
      </c>
      <c r="J1537" s="59"/>
      <c r="K1537" s="59"/>
      <c r="L1537" s="59"/>
      <c r="M1537" s="60">
        <v>0</v>
      </c>
      <c r="N1537" s="60">
        <v>0</v>
      </c>
      <c r="O1537" s="61">
        <f t="shared" si="72"/>
        <v>0</v>
      </c>
      <c r="P1537" s="60">
        <f t="shared" si="73"/>
        <v>0</v>
      </c>
      <c r="Q1537" t="str">
        <f t="shared" si="71"/>
        <v>Ovaltine 110/ 180_0.08</v>
      </c>
      <c r="R1537" t="str">
        <f>VLOOKUP(Q1537,Data!D:F,2,0)</f>
        <v>MC7PD_B2B_0720_158</v>
      </c>
    </row>
    <row r="1538" spans="1:18" x14ac:dyDescent="0.25">
      <c r="A1538" s="7" t="s">
        <v>835</v>
      </c>
      <c r="B1538" s="7" t="s">
        <v>977</v>
      </c>
      <c r="C1538" s="7">
        <v>186715</v>
      </c>
      <c r="D1538" s="7" t="s">
        <v>331</v>
      </c>
      <c r="E1538" s="7" t="s">
        <v>1354</v>
      </c>
      <c r="F1538" s="7" t="s">
        <v>1355</v>
      </c>
      <c r="G1538" s="15" t="s">
        <v>113</v>
      </c>
      <c r="H1538" s="16">
        <v>0.1</v>
      </c>
      <c r="I1538" s="62" t="e">
        <v>#N/A</v>
      </c>
      <c r="J1538" s="59"/>
      <c r="K1538" s="59"/>
      <c r="L1538" s="59"/>
      <c r="M1538" s="60">
        <v>0</v>
      </c>
      <c r="N1538" s="60">
        <v>0</v>
      </c>
      <c r="O1538" s="61">
        <f t="shared" si="72"/>
        <v>0</v>
      </c>
      <c r="P1538" s="60">
        <f t="shared" si="73"/>
        <v>0</v>
      </c>
      <c r="Q1538" t="str">
        <f t="shared" si="71"/>
        <v>YM 110/ 170_0.1</v>
      </c>
      <c r="R1538" t="str">
        <f>VLOOKUP(Q1538,Data!D:F,2,0)</f>
        <v>MC7PD_B2B_0720_184</v>
      </c>
    </row>
    <row r="1539" spans="1:18" x14ac:dyDescent="0.25">
      <c r="A1539" s="7" t="s">
        <v>835</v>
      </c>
      <c r="B1539" s="7" t="s">
        <v>977</v>
      </c>
      <c r="C1539" s="7">
        <v>186715</v>
      </c>
      <c r="D1539" s="7" t="s">
        <v>331</v>
      </c>
      <c r="E1539" s="7" t="s">
        <v>1356</v>
      </c>
      <c r="F1539" s="7" t="s">
        <v>1357</v>
      </c>
      <c r="G1539" s="15" t="s">
        <v>104</v>
      </c>
      <c r="H1539" s="16">
        <v>0.1</v>
      </c>
      <c r="I1539" s="58" t="s">
        <v>1732</v>
      </c>
      <c r="J1539" s="59"/>
      <c r="K1539" s="59"/>
      <c r="L1539" s="59"/>
      <c r="M1539" s="60">
        <v>0</v>
      </c>
      <c r="N1539" s="60">
        <v>0</v>
      </c>
      <c r="O1539" s="61">
        <f t="shared" si="72"/>
        <v>0</v>
      </c>
      <c r="P1539" s="60">
        <f t="shared" si="73"/>
        <v>0</v>
      </c>
      <c r="Q1539" t="str">
        <f t="shared" ref="Q1539:Q1602" si="74">G1539&amp;"_"&amp;H1539</f>
        <v>Cup yogurt_0.1</v>
      </c>
      <c r="R1539" t="str">
        <f>VLOOKUP(Q1539,Data!D:F,2,0)</f>
        <v>MC7PD_B2B_0720_33</v>
      </c>
    </row>
    <row r="1540" spans="1:18" x14ac:dyDescent="0.25">
      <c r="A1540" s="7" t="s">
        <v>835</v>
      </c>
      <c r="B1540" s="7" t="s">
        <v>977</v>
      </c>
      <c r="C1540" s="7">
        <v>186715</v>
      </c>
      <c r="D1540" s="7" t="s">
        <v>331</v>
      </c>
      <c r="E1540" s="7" t="s">
        <v>1356</v>
      </c>
      <c r="F1540" s="7" t="s">
        <v>1357</v>
      </c>
      <c r="G1540" s="15" t="s">
        <v>107</v>
      </c>
      <c r="H1540" s="16">
        <v>0.08</v>
      </c>
      <c r="I1540" s="58" t="s">
        <v>1732</v>
      </c>
      <c r="J1540" s="59"/>
      <c r="K1540" s="59"/>
      <c r="L1540" s="59"/>
      <c r="M1540" s="60">
        <v>0</v>
      </c>
      <c r="N1540" s="60">
        <v>0</v>
      </c>
      <c r="O1540" s="61">
        <f t="shared" si="72"/>
        <v>0</v>
      </c>
      <c r="P1540" s="60">
        <f t="shared" si="73"/>
        <v>0</v>
      </c>
      <c r="Q1540" t="str">
        <f t="shared" si="74"/>
        <v>DL Gold_0.08</v>
      </c>
      <c r="R1540" t="str">
        <f>VLOOKUP(Q1540,Data!D:F,2,0)</f>
        <v>MC7PD_B2B_0720_60</v>
      </c>
    </row>
    <row r="1541" spans="1:18" x14ac:dyDescent="0.25">
      <c r="A1541" s="7" t="s">
        <v>835</v>
      </c>
      <c r="B1541" s="7" t="s">
        <v>977</v>
      </c>
      <c r="C1541" s="7">
        <v>186715</v>
      </c>
      <c r="D1541" s="7" t="s">
        <v>331</v>
      </c>
      <c r="E1541" s="7" t="s">
        <v>1356</v>
      </c>
      <c r="F1541" s="7" t="s">
        <v>1357</v>
      </c>
      <c r="G1541" s="15" t="s">
        <v>932</v>
      </c>
      <c r="H1541" s="16">
        <v>0.12</v>
      </c>
      <c r="I1541" s="58" t="s">
        <v>1732</v>
      </c>
      <c r="J1541" s="59"/>
      <c r="K1541" s="59"/>
      <c r="L1541" s="59"/>
      <c r="M1541" s="60">
        <v>26956454.545454543</v>
      </c>
      <c r="N1541" s="60">
        <v>0</v>
      </c>
      <c r="O1541" s="61">
        <f t="shared" ref="O1541:O1604" si="75">IFERROR(ROUND(AVERAGE(J1541:N1541),-5),0)</f>
        <v>13500000</v>
      </c>
      <c r="P1541" s="60">
        <f t="shared" ref="P1541:P1604" si="76">ROUND(H1541*O1541*3*1.1,-5)</f>
        <v>5300000</v>
      </c>
      <c r="Q1541" t="str">
        <f t="shared" si="74"/>
        <v>Fino_0.12</v>
      </c>
      <c r="R1541" t="str">
        <f>VLOOKUP(Q1541,Data!D:F,2,0)</f>
        <v>MC7PD_B2B_0720_83</v>
      </c>
    </row>
    <row r="1542" spans="1:18" x14ac:dyDescent="0.25">
      <c r="A1542" s="7" t="s">
        <v>835</v>
      </c>
      <c r="B1542" s="7" t="s">
        <v>977</v>
      </c>
      <c r="C1542" s="7">
        <v>186715</v>
      </c>
      <c r="D1542" s="7" t="s">
        <v>331</v>
      </c>
      <c r="E1542" s="7" t="s">
        <v>1356</v>
      </c>
      <c r="F1542" s="7" t="s">
        <v>1357</v>
      </c>
      <c r="G1542" s="15" t="s">
        <v>933</v>
      </c>
      <c r="H1542" s="16">
        <v>0.12</v>
      </c>
      <c r="I1542" s="58" t="s">
        <v>1732</v>
      </c>
      <c r="J1542" s="59"/>
      <c r="K1542" s="59"/>
      <c r="L1542" s="59"/>
      <c r="M1542" s="60">
        <v>31187545.454545453</v>
      </c>
      <c r="N1542" s="60">
        <v>0</v>
      </c>
      <c r="O1542" s="61">
        <f t="shared" si="75"/>
        <v>15600000</v>
      </c>
      <c r="P1542" s="60">
        <f t="shared" si="76"/>
        <v>6200000</v>
      </c>
      <c r="Q1542" t="str">
        <f t="shared" si="74"/>
        <v>Fresh 110/ 180_0.12</v>
      </c>
      <c r="R1542" t="str">
        <f>VLOOKUP(Q1542,Data!D:F,2,0)</f>
        <v>MC7PD_B2B_0720_103</v>
      </c>
    </row>
    <row r="1543" spans="1:18" x14ac:dyDescent="0.25">
      <c r="A1543" s="7" t="s">
        <v>835</v>
      </c>
      <c r="B1543" s="7" t="s">
        <v>977</v>
      </c>
      <c r="C1543" s="7">
        <v>186715</v>
      </c>
      <c r="D1543" s="7" t="s">
        <v>331</v>
      </c>
      <c r="E1543" s="7" t="s">
        <v>1356</v>
      </c>
      <c r="F1543" s="7" t="s">
        <v>1357</v>
      </c>
      <c r="G1543" s="15" t="s">
        <v>106</v>
      </c>
      <c r="H1543" s="16">
        <v>0.08</v>
      </c>
      <c r="I1543" s="58" t="s">
        <v>1732</v>
      </c>
      <c r="J1543" s="59"/>
      <c r="K1543" s="59"/>
      <c r="L1543" s="59"/>
      <c r="M1543" s="60">
        <v>0</v>
      </c>
      <c r="N1543" s="60">
        <v>0</v>
      </c>
      <c r="O1543" s="61">
        <f t="shared" si="75"/>
        <v>0</v>
      </c>
      <c r="P1543" s="60">
        <f t="shared" si="76"/>
        <v>0</v>
      </c>
      <c r="Q1543" t="str">
        <f t="shared" si="74"/>
        <v>Hoan Hao Tin_0.08</v>
      </c>
      <c r="R1543" t="str">
        <f>VLOOKUP(Q1543,Data!D:F,2,0)</f>
        <v>MC7PD_B2B_0720_149</v>
      </c>
    </row>
    <row r="1544" spans="1:18" x14ac:dyDescent="0.25">
      <c r="A1544" s="7" t="s">
        <v>835</v>
      </c>
      <c r="B1544" s="7" t="s">
        <v>977</v>
      </c>
      <c r="C1544" s="7">
        <v>186715</v>
      </c>
      <c r="D1544" s="7" t="s">
        <v>331</v>
      </c>
      <c r="E1544" s="7" t="s">
        <v>1356</v>
      </c>
      <c r="F1544" s="7" t="s">
        <v>1357</v>
      </c>
      <c r="G1544" s="15" t="s">
        <v>110</v>
      </c>
      <c r="H1544" s="16">
        <v>0.08</v>
      </c>
      <c r="I1544" s="58" t="s">
        <v>1732</v>
      </c>
      <c r="J1544" s="59"/>
      <c r="K1544" s="59"/>
      <c r="L1544" s="59"/>
      <c r="M1544" s="60">
        <v>0</v>
      </c>
      <c r="N1544" s="60">
        <v>0</v>
      </c>
      <c r="O1544" s="61">
        <f t="shared" si="75"/>
        <v>0</v>
      </c>
      <c r="P1544" s="60">
        <f t="shared" si="76"/>
        <v>0</v>
      </c>
      <c r="Q1544" t="str">
        <f t="shared" si="74"/>
        <v>Ovaltine 110/ 180_0.08</v>
      </c>
      <c r="R1544" t="str">
        <f>VLOOKUP(Q1544,Data!D:F,2,0)</f>
        <v>MC7PD_B2B_0720_158</v>
      </c>
    </row>
    <row r="1545" spans="1:18" x14ac:dyDescent="0.25">
      <c r="A1545" s="7" t="s">
        <v>835</v>
      </c>
      <c r="B1545" s="7" t="s">
        <v>977</v>
      </c>
      <c r="C1545" s="7">
        <v>186715</v>
      </c>
      <c r="D1545" s="7" t="s">
        <v>331</v>
      </c>
      <c r="E1545" s="7" t="s">
        <v>1356</v>
      </c>
      <c r="F1545" s="7" t="s">
        <v>1357</v>
      </c>
      <c r="G1545" s="15" t="s">
        <v>113</v>
      </c>
      <c r="H1545" s="16">
        <v>0.1</v>
      </c>
      <c r="I1545" s="58" t="s">
        <v>1732</v>
      </c>
      <c r="J1545" s="59"/>
      <c r="K1545" s="59"/>
      <c r="L1545" s="59"/>
      <c r="M1545" s="60">
        <v>0</v>
      </c>
      <c r="N1545" s="60">
        <v>0</v>
      </c>
      <c r="O1545" s="61">
        <f t="shared" si="75"/>
        <v>0</v>
      </c>
      <c r="P1545" s="60">
        <f t="shared" si="76"/>
        <v>0</v>
      </c>
      <c r="Q1545" t="str">
        <f t="shared" si="74"/>
        <v>YM 110/ 170_0.1</v>
      </c>
      <c r="R1545" t="str">
        <f>VLOOKUP(Q1545,Data!D:F,2,0)</f>
        <v>MC7PD_B2B_0720_184</v>
      </c>
    </row>
    <row r="1546" spans="1:18" x14ac:dyDescent="0.25">
      <c r="A1546" s="7" t="s">
        <v>835</v>
      </c>
      <c r="B1546" s="7" t="s">
        <v>977</v>
      </c>
      <c r="C1546" s="7">
        <v>186715</v>
      </c>
      <c r="D1546" s="7" t="s">
        <v>331</v>
      </c>
      <c r="E1546" s="7" t="s">
        <v>1358</v>
      </c>
      <c r="F1546" s="7" t="s">
        <v>1359</v>
      </c>
      <c r="G1546" s="15" t="s">
        <v>933</v>
      </c>
      <c r="H1546" s="16">
        <v>0.12</v>
      </c>
      <c r="I1546" s="62" t="e">
        <v>#N/A</v>
      </c>
      <c r="J1546" s="59"/>
      <c r="K1546" s="59"/>
      <c r="L1546" s="59"/>
      <c r="M1546" s="60">
        <v>0</v>
      </c>
      <c r="N1546" s="60">
        <v>0</v>
      </c>
      <c r="O1546" s="61">
        <f t="shared" si="75"/>
        <v>0</v>
      </c>
      <c r="P1546" s="60">
        <f t="shared" si="76"/>
        <v>0</v>
      </c>
      <c r="Q1546" t="str">
        <f t="shared" si="74"/>
        <v>Fresh 110/ 180_0.12</v>
      </c>
      <c r="R1546" t="str">
        <f>VLOOKUP(Q1546,Data!D:F,2,0)</f>
        <v>MC7PD_B2B_0720_103</v>
      </c>
    </row>
    <row r="1547" spans="1:18" x14ac:dyDescent="0.25">
      <c r="A1547" s="7" t="s">
        <v>835</v>
      </c>
      <c r="B1547" s="7" t="s">
        <v>768</v>
      </c>
      <c r="C1547" s="7">
        <v>186715</v>
      </c>
      <c r="D1547" s="7" t="s">
        <v>331</v>
      </c>
      <c r="E1547" s="7" t="s">
        <v>752</v>
      </c>
      <c r="F1547" s="7" t="s">
        <v>753</v>
      </c>
      <c r="G1547" s="7" t="s">
        <v>106</v>
      </c>
      <c r="H1547" s="19">
        <v>7.0000000000000007E-2</v>
      </c>
      <c r="I1547" s="58" t="s">
        <v>1601</v>
      </c>
      <c r="J1547" s="59">
        <v>14090.90909090909</v>
      </c>
      <c r="K1547" s="59">
        <v>14090.90909090909</v>
      </c>
      <c r="L1547" s="59">
        <v>14487709.09090909</v>
      </c>
      <c r="M1547" s="60">
        <v>0</v>
      </c>
      <c r="N1547" s="60">
        <v>689890.90909090906</v>
      </c>
      <c r="O1547" s="61">
        <f t="shared" si="75"/>
        <v>3000000</v>
      </c>
      <c r="P1547" s="60">
        <f t="shared" si="76"/>
        <v>700000</v>
      </c>
      <c r="Q1547" t="str">
        <f t="shared" si="74"/>
        <v>Hoan Hao Tin_0.07</v>
      </c>
      <c r="R1547" t="str">
        <f>VLOOKUP(Q1547,Data!D:F,2,0)</f>
        <v>MC7PD_B2B_0720_148</v>
      </c>
    </row>
    <row r="1548" spans="1:18" x14ac:dyDescent="0.25">
      <c r="A1548" s="7" t="s">
        <v>835</v>
      </c>
      <c r="B1548" s="7" t="s">
        <v>768</v>
      </c>
      <c r="C1548" s="7">
        <v>186715</v>
      </c>
      <c r="D1548" s="7" t="s">
        <v>331</v>
      </c>
      <c r="E1548" s="7" t="s">
        <v>750</v>
      </c>
      <c r="F1548" s="7" t="s">
        <v>751</v>
      </c>
      <c r="G1548" s="7" t="s">
        <v>107</v>
      </c>
      <c r="H1548" s="19">
        <v>0.1</v>
      </c>
      <c r="I1548" s="58" t="s">
        <v>1602</v>
      </c>
      <c r="J1548" s="59">
        <v>0</v>
      </c>
      <c r="K1548" s="59">
        <v>11056590.909090908</v>
      </c>
      <c r="L1548" s="59">
        <v>35381090.909090906</v>
      </c>
      <c r="M1548" s="60">
        <v>0</v>
      </c>
      <c r="N1548" s="60">
        <v>39032000</v>
      </c>
      <c r="O1548" s="61">
        <f t="shared" si="75"/>
        <v>17100000</v>
      </c>
      <c r="P1548" s="60">
        <f t="shared" si="76"/>
        <v>5600000</v>
      </c>
      <c r="Q1548" t="str">
        <f t="shared" si="74"/>
        <v>DL Gold_0.1</v>
      </c>
      <c r="R1548" t="str">
        <f>VLOOKUP(Q1548,Data!D:F,2,0)</f>
        <v>MC7PD_B2B_0720_62</v>
      </c>
    </row>
    <row r="1549" spans="1:18" x14ac:dyDescent="0.25">
      <c r="A1549" s="7" t="s">
        <v>835</v>
      </c>
      <c r="B1549" s="7" t="s">
        <v>768</v>
      </c>
      <c r="C1549" s="7">
        <v>186715</v>
      </c>
      <c r="D1549" s="7" t="s">
        <v>331</v>
      </c>
      <c r="E1549" s="7" t="s">
        <v>927</v>
      </c>
      <c r="F1549" s="7" t="s">
        <v>865</v>
      </c>
      <c r="G1549" s="7" t="s">
        <v>104</v>
      </c>
      <c r="H1549" s="19">
        <v>0.15</v>
      </c>
      <c r="I1549" s="58" t="s">
        <v>1603</v>
      </c>
      <c r="J1549" s="59"/>
      <c r="K1549" s="59"/>
      <c r="L1549" s="59">
        <v>0</v>
      </c>
      <c r="M1549" s="60">
        <v>0</v>
      </c>
      <c r="N1549" s="60">
        <v>0</v>
      </c>
      <c r="O1549" s="61">
        <f t="shared" si="75"/>
        <v>0</v>
      </c>
      <c r="P1549" s="60">
        <f t="shared" si="76"/>
        <v>0</v>
      </c>
      <c r="Q1549" t="str">
        <f t="shared" si="74"/>
        <v>Cup yogurt_0.15</v>
      </c>
      <c r="R1549" t="str">
        <f>VLOOKUP(Q1549,Data!D:F,2,0)</f>
        <v>MC7PD_B2B_0720_37</v>
      </c>
    </row>
    <row r="1550" spans="1:18" x14ac:dyDescent="0.25">
      <c r="A1550" s="7" t="s">
        <v>835</v>
      </c>
      <c r="B1550" s="7" t="s">
        <v>768</v>
      </c>
      <c r="C1550" s="7">
        <v>186715</v>
      </c>
      <c r="D1550" s="7" t="s">
        <v>331</v>
      </c>
      <c r="E1550" s="7" t="s">
        <v>927</v>
      </c>
      <c r="F1550" s="7" t="s">
        <v>865</v>
      </c>
      <c r="G1550" s="7" t="s">
        <v>932</v>
      </c>
      <c r="H1550" s="19">
        <v>0.1</v>
      </c>
      <c r="I1550" s="58" t="s">
        <v>1603</v>
      </c>
      <c r="J1550" s="59"/>
      <c r="K1550" s="59"/>
      <c r="L1550" s="59">
        <v>0</v>
      </c>
      <c r="M1550" s="60">
        <v>0</v>
      </c>
      <c r="N1550" s="60">
        <v>0</v>
      </c>
      <c r="O1550" s="61">
        <f t="shared" si="75"/>
        <v>0</v>
      </c>
      <c r="P1550" s="60">
        <f t="shared" si="76"/>
        <v>0</v>
      </c>
      <c r="Q1550" t="str">
        <f t="shared" si="74"/>
        <v>Fino_0.1</v>
      </c>
      <c r="R1550" t="str">
        <f>VLOOKUP(Q1550,Data!D:F,2,0)</f>
        <v>MC7PD_B2B_0720_81</v>
      </c>
    </row>
    <row r="1551" spans="1:18" x14ac:dyDescent="0.25">
      <c r="A1551" s="7" t="s">
        <v>835</v>
      </c>
      <c r="B1551" s="7" t="s">
        <v>768</v>
      </c>
      <c r="C1551" s="7">
        <v>186715</v>
      </c>
      <c r="D1551" s="7" t="s">
        <v>331</v>
      </c>
      <c r="E1551" s="7" t="s">
        <v>927</v>
      </c>
      <c r="F1551" s="7" t="s">
        <v>865</v>
      </c>
      <c r="G1551" s="7" t="s">
        <v>934</v>
      </c>
      <c r="H1551" s="19">
        <v>0.12</v>
      </c>
      <c r="I1551" s="58" t="s">
        <v>1603</v>
      </c>
      <c r="J1551" s="59"/>
      <c r="K1551" s="59"/>
      <c r="L1551" s="59">
        <v>331396.36363636359</v>
      </c>
      <c r="M1551" s="60">
        <v>0</v>
      </c>
      <c r="N1551" s="60">
        <v>994189.09090909082</v>
      </c>
      <c r="O1551" s="61">
        <f t="shared" si="75"/>
        <v>400000</v>
      </c>
      <c r="P1551" s="60">
        <f t="shared" si="76"/>
        <v>200000</v>
      </c>
      <c r="Q1551" t="str">
        <f t="shared" si="74"/>
        <v>Fresh 1L_0.12</v>
      </c>
      <c r="R1551" t="str">
        <f>VLOOKUP(Q1551,Data!D:F,2,0)</f>
        <v>MC7PD_B2B_0720_123</v>
      </c>
    </row>
    <row r="1552" spans="1:18" x14ac:dyDescent="0.25">
      <c r="A1552" s="7" t="s">
        <v>835</v>
      </c>
      <c r="B1552" s="7" t="s">
        <v>768</v>
      </c>
      <c r="C1552" s="7">
        <v>186715</v>
      </c>
      <c r="D1552" s="7" t="s">
        <v>331</v>
      </c>
      <c r="E1552" s="7" t="s">
        <v>927</v>
      </c>
      <c r="F1552" s="7" t="s">
        <v>865</v>
      </c>
      <c r="G1552" s="7" t="s">
        <v>105</v>
      </c>
      <c r="H1552" s="19">
        <v>0.12</v>
      </c>
      <c r="I1552" s="58" t="s">
        <v>1603</v>
      </c>
      <c r="J1552" s="59"/>
      <c r="K1552" s="59"/>
      <c r="L1552" s="59">
        <v>0</v>
      </c>
      <c r="M1552" s="60">
        <v>0</v>
      </c>
      <c r="N1552" s="60">
        <v>0</v>
      </c>
      <c r="O1552" s="61">
        <f t="shared" si="75"/>
        <v>0</v>
      </c>
      <c r="P1552" s="60">
        <f t="shared" si="76"/>
        <v>0</v>
      </c>
      <c r="Q1552" t="str">
        <f t="shared" si="74"/>
        <v>Hoan Hao 1L_0.12</v>
      </c>
      <c r="R1552" t="str">
        <f>VLOOKUP(Q1552,Data!D:F,2,0)</f>
        <v>MC7PD_B2B_0720_140</v>
      </c>
    </row>
    <row r="1553" spans="1:18" x14ac:dyDescent="0.25">
      <c r="A1553" s="7" t="s">
        <v>835</v>
      </c>
      <c r="B1553" s="7" t="s">
        <v>768</v>
      </c>
      <c r="C1553" s="7">
        <v>186715</v>
      </c>
      <c r="D1553" s="7" t="s">
        <v>331</v>
      </c>
      <c r="E1553" s="7" t="s">
        <v>866</v>
      </c>
      <c r="F1553" s="7" t="s">
        <v>867</v>
      </c>
      <c r="G1553" s="7" t="s">
        <v>104</v>
      </c>
      <c r="H1553" s="19">
        <v>0.15</v>
      </c>
      <c r="I1553" s="58" t="s">
        <v>1604</v>
      </c>
      <c r="J1553" s="59"/>
      <c r="K1553" s="59">
        <v>310909.09090909088</v>
      </c>
      <c r="L1553" s="59">
        <v>207272.72727272726</v>
      </c>
      <c r="M1553" s="60">
        <v>0</v>
      </c>
      <c r="N1553" s="60">
        <v>0</v>
      </c>
      <c r="O1553" s="61">
        <f t="shared" si="75"/>
        <v>100000</v>
      </c>
      <c r="P1553" s="60">
        <f t="shared" si="76"/>
        <v>0</v>
      </c>
      <c r="Q1553" t="str">
        <f t="shared" si="74"/>
        <v>Cup yogurt_0.15</v>
      </c>
      <c r="R1553" t="str">
        <f>VLOOKUP(Q1553,Data!D:F,2,0)</f>
        <v>MC7PD_B2B_0720_37</v>
      </c>
    </row>
    <row r="1554" spans="1:18" x14ac:dyDescent="0.25">
      <c r="A1554" s="7" t="s">
        <v>835</v>
      </c>
      <c r="B1554" s="7" t="s">
        <v>768</v>
      </c>
      <c r="C1554" s="7">
        <v>186715</v>
      </c>
      <c r="D1554" s="7" t="s">
        <v>331</v>
      </c>
      <c r="E1554" s="7" t="s">
        <v>866</v>
      </c>
      <c r="F1554" s="7" t="s">
        <v>867</v>
      </c>
      <c r="G1554" s="7" t="s">
        <v>934</v>
      </c>
      <c r="H1554" s="19">
        <v>0.12</v>
      </c>
      <c r="I1554" s="58" t="s">
        <v>1604</v>
      </c>
      <c r="J1554" s="59"/>
      <c r="K1554" s="59">
        <v>331396.36363636359</v>
      </c>
      <c r="L1554" s="59">
        <v>0</v>
      </c>
      <c r="M1554" s="60">
        <v>0</v>
      </c>
      <c r="N1554" s="60">
        <v>0</v>
      </c>
      <c r="O1554" s="61">
        <f t="shared" si="75"/>
        <v>100000</v>
      </c>
      <c r="P1554" s="60">
        <f t="shared" si="76"/>
        <v>0</v>
      </c>
      <c r="Q1554" t="str">
        <f t="shared" si="74"/>
        <v>Fresh 1L_0.12</v>
      </c>
      <c r="R1554" t="str">
        <f>VLOOKUP(Q1554,Data!D:F,2,0)</f>
        <v>MC7PD_B2B_0720_123</v>
      </c>
    </row>
    <row r="1555" spans="1:18" x14ac:dyDescent="0.25">
      <c r="A1555" s="7" t="s">
        <v>835</v>
      </c>
      <c r="B1555" s="7" t="s">
        <v>768</v>
      </c>
      <c r="C1555" s="7">
        <v>186715</v>
      </c>
      <c r="D1555" s="7" t="s">
        <v>331</v>
      </c>
      <c r="E1555" s="7" t="s">
        <v>866</v>
      </c>
      <c r="F1555" s="7" t="s">
        <v>867</v>
      </c>
      <c r="G1555" s="7" t="s">
        <v>105</v>
      </c>
      <c r="H1555" s="19">
        <v>0.12</v>
      </c>
      <c r="I1555" s="58" t="s">
        <v>1604</v>
      </c>
      <c r="J1555" s="59"/>
      <c r="K1555" s="59">
        <v>578618.18181818177</v>
      </c>
      <c r="L1555" s="59">
        <v>0</v>
      </c>
      <c r="M1555" s="60">
        <v>0</v>
      </c>
      <c r="N1555" s="60">
        <v>144654.54545454544</v>
      </c>
      <c r="O1555" s="61">
        <f t="shared" si="75"/>
        <v>200000</v>
      </c>
      <c r="P1555" s="60">
        <f t="shared" si="76"/>
        <v>100000</v>
      </c>
      <c r="Q1555" t="str">
        <f t="shared" si="74"/>
        <v>Hoan Hao 1L_0.12</v>
      </c>
      <c r="R1555" t="str">
        <f>VLOOKUP(Q1555,Data!D:F,2,0)</f>
        <v>MC7PD_B2B_0720_140</v>
      </c>
    </row>
    <row r="1556" spans="1:18" x14ac:dyDescent="0.25">
      <c r="A1556" s="7" t="s">
        <v>835</v>
      </c>
      <c r="B1556" s="7" t="s">
        <v>768</v>
      </c>
      <c r="C1556" s="7">
        <v>186715</v>
      </c>
      <c r="D1556" s="7" t="s">
        <v>331</v>
      </c>
      <c r="E1556" s="7" t="s">
        <v>863</v>
      </c>
      <c r="F1556" s="7" t="s">
        <v>864</v>
      </c>
      <c r="G1556" s="7" t="s">
        <v>104</v>
      </c>
      <c r="H1556" s="19">
        <v>0.15</v>
      </c>
      <c r="I1556" s="58" t="s">
        <v>1603</v>
      </c>
      <c r="J1556" s="59"/>
      <c r="K1556" s="59">
        <v>0</v>
      </c>
      <c r="L1556" s="59">
        <v>207272.72727272726</v>
      </c>
      <c r="M1556" s="60">
        <v>0</v>
      </c>
      <c r="N1556" s="60">
        <v>414545.45454545453</v>
      </c>
      <c r="O1556" s="61">
        <f t="shared" si="75"/>
        <v>200000</v>
      </c>
      <c r="P1556" s="60">
        <f t="shared" si="76"/>
        <v>100000</v>
      </c>
      <c r="Q1556" t="str">
        <f t="shared" si="74"/>
        <v>Cup yogurt_0.15</v>
      </c>
      <c r="R1556" t="str">
        <f>VLOOKUP(Q1556,Data!D:F,2,0)</f>
        <v>MC7PD_B2B_0720_37</v>
      </c>
    </row>
    <row r="1557" spans="1:18" x14ac:dyDescent="0.25">
      <c r="A1557" s="7" t="s">
        <v>835</v>
      </c>
      <c r="B1557" s="7" t="s">
        <v>768</v>
      </c>
      <c r="C1557" s="7">
        <v>186715</v>
      </c>
      <c r="D1557" s="7" t="s">
        <v>331</v>
      </c>
      <c r="E1557" s="7" t="s">
        <v>863</v>
      </c>
      <c r="F1557" s="7" t="s">
        <v>864</v>
      </c>
      <c r="G1557" s="7" t="s">
        <v>932</v>
      </c>
      <c r="H1557" s="19">
        <v>0.1</v>
      </c>
      <c r="I1557" s="58" t="s">
        <v>1603</v>
      </c>
      <c r="J1557" s="59"/>
      <c r="K1557" s="59">
        <v>0</v>
      </c>
      <c r="L1557" s="59">
        <v>0</v>
      </c>
      <c r="M1557" s="60">
        <v>0</v>
      </c>
      <c r="N1557" s="60">
        <v>0</v>
      </c>
      <c r="O1557" s="61">
        <f t="shared" si="75"/>
        <v>0</v>
      </c>
      <c r="P1557" s="60">
        <f t="shared" si="76"/>
        <v>0</v>
      </c>
      <c r="Q1557" t="str">
        <f t="shared" si="74"/>
        <v>Fino_0.1</v>
      </c>
      <c r="R1557" t="str">
        <f>VLOOKUP(Q1557,Data!D:F,2,0)</f>
        <v>MC7PD_B2B_0720_81</v>
      </c>
    </row>
    <row r="1558" spans="1:18" x14ac:dyDescent="0.25">
      <c r="A1558" s="7" t="s">
        <v>835</v>
      </c>
      <c r="B1558" s="7" t="s">
        <v>768</v>
      </c>
      <c r="C1558" s="7">
        <v>186715</v>
      </c>
      <c r="D1558" s="7" t="s">
        <v>331</v>
      </c>
      <c r="E1558" s="7" t="s">
        <v>863</v>
      </c>
      <c r="F1558" s="7" t="s">
        <v>864</v>
      </c>
      <c r="G1558" s="7" t="s">
        <v>105</v>
      </c>
      <c r="H1558" s="19">
        <v>0.12</v>
      </c>
      <c r="I1558" s="58" t="s">
        <v>1603</v>
      </c>
      <c r="J1558" s="59"/>
      <c r="K1558" s="59">
        <v>1253672.7272727271</v>
      </c>
      <c r="L1558" s="59">
        <v>0</v>
      </c>
      <c r="M1558" s="60">
        <v>1157236.3636363635</v>
      </c>
      <c r="N1558" s="60">
        <v>5786181.8181818174</v>
      </c>
      <c r="O1558" s="61">
        <f t="shared" si="75"/>
        <v>2000000</v>
      </c>
      <c r="P1558" s="60">
        <f t="shared" si="76"/>
        <v>800000</v>
      </c>
      <c r="Q1558" t="str">
        <f t="shared" si="74"/>
        <v>Hoan Hao 1L_0.12</v>
      </c>
      <c r="R1558" t="str">
        <f>VLOOKUP(Q1558,Data!D:F,2,0)</f>
        <v>MC7PD_B2B_0720_140</v>
      </c>
    </row>
    <row r="1559" spans="1:18" x14ac:dyDescent="0.25">
      <c r="A1559" s="7" t="s">
        <v>835</v>
      </c>
      <c r="B1559" s="7" t="s">
        <v>768</v>
      </c>
      <c r="C1559" s="7">
        <v>186715</v>
      </c>
      <c r="D1559" s="7" t="s">
        <v>331</v>
      </c>
      <c r="E1559" s="7" t="s">
        <v>908</v>
      </c>
      <c r="F1559" s="7" t="s">
        <v>909</v>
      </c>
      <c r="G1559" s="7" t="s">
        <v>104</v>
      </c>
      <c r="H1559" s="19">
        <v>0.15</v>
      </c>
      <c r="I1559" s="58" t="s">
        <v>1605</v>
      </c>
      <c r="J1559" s="59"/>
      <c r="K1559" s="59">
        <v>0</v>
      </c>
      <c r="L1559" s="59">
        <v>0</v>
      </c>
      <c r="M1559" s="60">
        <v>207272.72727272726</v>
      </c>
      <c r="N1559" s="60">
        <v>414545.45454545453</v>
      </c>
      <c r="O1559" s="61">
        <f t="shared" si="75"/>
        <v>200000</v>
      </c>
      <c r="P1559" s="60">
        <f t="shared" si="76"/>
        <v>100000</v>
      </c>
      <c r="Q1559" t="str">
        <f t="shared" si="74"/>
        <v>Cup yogurt_0.15</v>
      </c>
      <c r="R1559" t="str">
        <f>VLOOKUP(Q1559,Data!D:F,2,0)</f>
        <v>MC7PD_B2B_0720_37</v>
      </c>
    </row>
    <row r="1560" spans="1:18" x14ac:dyDescent="0.25">
      <c r="A1560" s="7" t="s">
        <v>835</v>
      </c>
      <c r="B1560" s="7" t="s">
        <v>768</v>
      </c>
      <c r="C1560" s="7">
        <v>186715</v>
      </c>
      <c r="D1560" s="7" t="s">
        <v>331</v>
      </c>
      <c r="E1560" s="7" t="s">
        <v>908</v>
      </c>
      <c r="F1560" s="7" t="s">
        <v>909</v>
      </c>
      <c r="G1560" s="7" t="s">
        <v>934</v>
      </c>
      <c r="H1560" s="19">
        <v>0.12</v>
      </c>
      <c r="I1560" s="58" t="s">
        <v>1605</v>
      </c>
      <c r="J1560" s="59"/>
      <c r="K1560" s="59">
        <v>662792.72727272718</v>
      </c>
      <c r="L1560" s="59">
        <v>165698.18181818179</v>
      </c>
      <c r="M1560" s="60">
        <v>1491283.6363636362</v>
      </c>
      <c r="N1560" s="60">
        <v>2319774.5454545454</v>
      </c>
      <c r="O1560" s="61">
        <f t="shared" si="75"/>
        <v>1200000</v>
      </c>
      <c r="P1560" s="60">
        <f t="shared" si="76"/>
        <v>500000</v>
      </c>
      <c r="Q1560" t="str">
        <f t="shared" si="74"/>
        <v>Fresh 1L_0.12</v>
      </c>
      <c r="R1560" t="str">
        <f>VLOOKUP(Q1560,Data!D:F,2,0)</f>
        <v>MC7PD_B2B_0720_123</v>
      </c>
    </row>
    <row r="1561" spans="1:18" x14ac:dyDescent="0.25">
      <c r="A1561" s="7" t="s">
        <v>835</v>
      </c>
      <c r="B1561" s="7" t="s">
        <v>768</v>
      </c>
      <c r="C1561" s="7">
        <v>186715</v>
      </c>
      <c r="D1561" s="7" t="s">
        <v>331</v>
      </c>
      <c r="E1561" s="7" t="s">
        <v>908</v>
      </c>
      <c r="F1561" s="7" t="s">
        <v>909</v>
      </c>
      <c r="G1561" s="7" t="s">
        <v>105</v>
      </c>
      <c r="H1561" s="19">
        <v>0.12</v>
      </c>
      <c r="I1561" s="58" t="s">
        <v>1605</v>
      </c>
      <c r="J1561" s="59"/>
      <c r="K1561" s="59">
        <v>0</v>
      </c>
      <c r="L1561" s="59">
        <v>0</v>
      </c>
      <c r="M1561" s="60">
        <v>3471709.0909090908</v>
      </c>
      <c r="N1561" s="60">
        <v>3471709.0909090908</v>
      </c>
      <c r="O1561" s="61">
        <f t="shared" si="75"/>
        <v>1700000</v>
      </c>
      <c r="P1561" s="60">
        <f t="shared" si="76"/>
        <v>700000</v>
      </c>
      <c r="Q1561" t="str">
        <f t="shared" si="74"/>
        <v>Hoan Hao 1L_0.12</v>
      </c>
      <c r="R1561" t="str">
        <f>VLOOKUP(Q1561,Data!D:F,2,0)</f>
        <v>MC7PD_B2B_0720_140</v>
      </c>
    </row>
    <row r="1562" spans="1:18" x14ac:dyDescent="0.25">
      <c r="A1562" s="7" t="s">
        <v>835</v>
      </c>
      <c r="B1562" s="7" t="s">
        <v>768</v>
      </c>
      <c r="C1562" s="7">
        <v>186715</v>
      </c>
      <c r="D1562" s="7" t="s">
        <v>331</v>
      </c>
      <c r="E1562" s="7" t="s">
        <v>868</v>
      </c>
      <c r="F1562" s="7" t="s">
        <v>869</v>
      </c>
      <c r="G1562" s="7" t="s">
        <v>932</v>
      </c>
      <c r="H1562" s="19">
        <v>0.1</v>
      </c>
      <c r="I1562" s="58" t="s">
        <v>1606</v>
      </c>
      <c r="J1562" s="59"/>
      <c r="K1562" s="59">
        <v>539129.09090909082</v>
      </c>
      <c r="L1562" s="59">
        <v>539129.09090909082</v>
      </c>
      <c r="M1562" s="60">
        <v>0</v>
      </c>
      <c r="N1562" s="60">
        <v>269564.54545454541</v>
      </c>
      <c r="O1562" s="61">
        <f t="shared" si="75"/>
        <v>300000</v>
      </c>
      <c r="P1562" s="60">
        <f t="shared" si="76"/>
        <v>100000</v>
      </c>
      <c r="Q1562" t="str">
        <f t="shared" si="74"/>
        <v>Fino_0.1</v>
      </c>
      <c r="R1562" t="str">
        <f>VLOOKUP(Q1562,Data!D:F,2,0)</f>
        <v>MC7PD_B2B_0720_81</v>
      </c>
    </row>
    <row r="1563" spans="1:18" x14ac:dyDescent="0.25">
      <c r="A1563" s="7" t="s">
        <v>835</v>
      </c>
      <c r="B1563" s="7" t="s">
        <v>768</v>
      </c>
      <c r="C1563" s="7">
        <v>186715</v>
      </c>
      <c r="D1563" s="7" t="s">
        <v>331</v>
      </c>
      <c r="E1563" s="7" t="s">
        <v>868</v>
      </c>
      <c r="F1563" s="7" t="s">
        <v>869</v>
      </c>
      <c r="G1563" s="7" t="s">
        <v>105</v>
      </c>
      <c r="H1563" s="19">
        <v>0.12</v>
      </c>
      <c r="I1563" s="58" t="s">
        <v>1606</v>
      </c>
      <c r="J1563" s="59"/>
      <c r="K1563" s="59">
        <v>0</v>
      </c>
      <c r="L1563" s="59">
        <v>1157236.3636363635</v>
      </c>
      <c r="M1563" s="60">
        <v>0</v>
      </c>
      <c r="N1563" s="60">
        <v>20251636.363636363</v>
      </c>
      <c r="O1563" s="61">
        <f t="shared" si="75"/>
        <v>5400000</v>
      </c>
      <c r="P1563" s="60">
        <f t="shared" si="76"/>
        <v>2100000</v>
      </c>
      <c r="Q1563" t="str">
        <f t="shared" si="74"/>
        <v>Hoan Hao 1L_0.12</v>
      </c>
      <c r="R1563" t="str">
        <f>VLOOKUP(Q1563,Data!D:F,2,0)</f>
        <v>MC7PD_B2B_0720_140</v>
      </c>
    </row>
    <row r="1564" spans="1:18" x14ac:dyDescent="0.25">
      <c r="A1564" s="7" t="s">
        <v>835</v>
      </c>
      <c r="B1564" s="7" t="s">
        <v>768</v>
      </c>
      <c r="C1564" s="7">
        <v>186715</v>
      </c>
      <c r="D1564" s="7" t="s">
        <v>331</v>
      </c>
      <c r="E1564" s="7" t="s">
        <v>882</v>
      </c>
      <c r="F1564" s="7" t="s">
        <v>883</v>
      </c>
      <c r="G1564" s="7" t="s">
        <v>112</v>
      </c>
      <c r="H1564" s="19">
        <v>0.05</v>
      </c>
      <c r="I1564" s="58" t="s">
        <v>1406</v>
      </c>
      <c r="J1564" s="59"/>
      <c r="K1564" s="59">
        <v>0</v>
      </c>
      <c r="L1564" s="59">
        <v>0</v>
      </c>
      <c r="M1564" s="60">
        <v>13679999.999999998</v>
      </c>
      <c r="N1564" s="60">
        <v>1440000</v>
      </c>
      <c r="O1564" s="61">
        <f t="shared" si="75"/>
        <v>3800000</v>
      </c>
      <c r="P1564" s="60">
        <f t="shared" si="76"/>
        <v>600000</v>
      </c>
      <c r="Q1564" t="str">
        <f t="shared" si="74"/>
        <v>Truong Sinh_0.05</v>
      </c>
      <c r="R1564" t="str">
        <f>VLOOKUP(Q1564,Data!D:F,2,0)</f>
        <v>MC7PD_B2B_0720_174</v>
      </c>
    </row>
    <row r="1565" spans="1:18" x14ac:dyDescent="0.25">
      <c r="A1565" s="7" t="s">
        <v>835</v>
      </c>
      <c r="B1565" s="7" t="s">
        <v>768</v>
      </c>
      <c r="C1565" s="7">
        <v>186715</v>
      </c>
      <c r="D1565" s="7" t="s">
        <v>331</v>
      </c>
      <c r="E1565" s="7" t="s">
        <v>906</v>
      </c>
      <c r="F1565" s="7" t="s">
        <v>907</v>
      </c>
      <c r="G1565" s="7" t="s">
        <v>932</v>
      </c>
      <c r="H1565" s="19">
        <v>0.12</v>
      </c>
      <c r="I1565" s="58" t="s">
        <v>1607</v>
      </c>
      <c r="J1565" s="59"/>
      <c r="K1565" s="59">
        <v>0</v>
      </c>
      <c r="L1565" s="59">
        <v>0</v>
      </c>
      <c r="M1565" s="60">
        <v>3234774.5454545454</v>
      </c>
      <c r="N1565" s="60">
        <v>6469549.0909090908</v>
      </c>
      <c r="O1565" s="61">
        <f t="shared" si="75"/>
        <v>2400000</v>
      </c>
      <c r="P1565" s="60">
        <f t="shared" si="76"/>
        <v>1000000</v>
      </c>
      <c r="Q1565" t="str">
        <f t="shared" si="74"/>
        <v>Fino_0.12</v>
      </c>
      <c r="R1565" t="str">
        <f>VLOOKUP(Q1565,Data!D:F,2,0)</f>
        <v>MC7PD_B2B_0720_83</v>
      </c>
    </row>
    <row r="1566" spans="1:18" x14ac:dyDescent="0.25">
      <c r="A1566" s="7" t="s">
        <v>835</v>
      </c>
      <c r="B1566" s="7" t="s">
        <v>768</v>
      </c>
      <c r="C1566" s="7">
        <v>186715</v>
      </c>
      <c r="D1566" s="7" t="s">
        <v>331</v>
      </c>
      <c r="E1566" s="7" t="s">
        <v>914</v>
      </c>
      <c r="F1566" s="7" t="s">
        <v>915</v>
      </c>
      <c r="G1566" s="7" t="s">
        <v>932</v>
      </c>
      <c r="H1566" s="19">
        <v>0.12</v>
      </c>
      <c r="I1566" s="58" t="s">
        <v>1452</v>
      </c>
      <c r="J1566" s="59"/>
      <c r="K1566" s="59">
        <v>10782602.727272727</v>
      </c>
      <c r="L1566" s="59">
        <v>5054350.9090909082</v>
      </c>
      <c r="M1566" s="60">
        <v>0</v>
      </c>
      <c r="N1566" s="60">
        <v>5278984.5454545449</v>
      </c>
      <c r="O1566" s="61">
        <f t="shared" si="75"/>
        <v>5300000</v>
      </c>
      <c r="P1566" s="60">
        <f t="shared" si="76"/>
        <v>2100000</v>
      </c>
      <c r="Q1566" t="str">
        <f t="shared" si="74"/>
        <v>Fino_0.12</v>
      </c>
      <c r="R1566" t="str">
        <f>VLOOKUP(Q1566,Data!D:F,2,0)</f>
        <v>MC7PD_B2B_0720_83</v>
      </c>
    </row>
    <row r="1567" spans="1:18" x14ac:dyDescent="0.25">
      <c r="A1567" s="7" t="s">
        <v>835</v>
      </c>
      <c r="B1567" s="7" t="s">
        <v>768</v>
      </c>
      <c r="C1567" s="7">
        <v>186715</v>
      </c>
      <c r="D1567" s="7" t="s">
        <v>331</v>
      </c>
      <c r="E1567" s="7" t="s">
        <v>874</v>
      </c>
      <c r="F1567" s="7" t="s">
        <v>875</v>
      </c>
      <c r="G1567" s="7" t="s">
        <v>112</v>
      </c>
      <c r="H1567" s="19">
        <v>0.05</v>
      </c>
      <c r="I1567" s="58" t="s">
        <v>1606</v>
      </c>
      <c r="J1567" s="59"/>
      <c r="K1567" s="59">
        <v>0</v>
      </c>
      <c r="L1567" s="59">
        <v>0</v>
      </c>
      <c r="M1567" s="60">
        <v>10800000</v>
      </c>
      <c r="N1567" s="60">
        <v>0</v>
      </c>
      <c r="O1567" s="61">
        <f t="shared" si="75"/>
        <v>2700000</v>
      </c>
      <c r="P1567" s="60">
        <f t="shared" si="76"/>
        <v>400000</v>
      </c>
      <c r="Q1567" t="str">
        <f t="shared" si="74"/>
        <v>Truong Sinh_0.05</v>
      </c>
      <c r="R1567" t="str">
        <f>VLOOKUP(Q1567,Data!D:F,2,0)</f>
        <v>MC7PD_B2B_0720_174</v>
      </c>
    </row>
    <row r="1568" spans="1:18" x14ac:dyDescent="0.25">
      <c r="A1568" s="7" t="s">
        <v>835</v>
      </c>
      <c r="B1568" s="7" t="s">
        <v>768</v>
      </c>
      <c r="C1568" s="7">
        <v>186715</v>
      </c>
      <c r="D1568" s="7" t="s">
        <v>331</v>
      </c>
      <c r="E1568" s="7" t="s">
        <v>912</v>
      </c>
      <c r="F1568" s="7" t="s">
        <v>913</v>
      </c>
      <c r="G1568" s="7" t="s">
        <v>107</v>
      </c>
      <c r="H1568" s="19">
        <v>0.08</v>
      </c>
      <c r="I1568" s="58" t="s">
        <v>1606</v>
      </c>
      <c r="J1568" s="59"/>
      <c r="K1568" s="59">
        <v>46069.090909090904</v>
      </c>
      <c r="L1568" s="59">
        <v>1105659.0909090908</v>
      </c>
      <c r="M1568" s="60">
        <v>5740000</v>
      </c>
      <c r="N1568" s="60">
        <v>8035999.9999999991</v>
      </c>
      <c r="O1568" s="61">
        <f t="shared" si="75"/>
        <v>3700000</v>
      </c>
      <c r="P1568" s="60">
        <f t="shared" si="76"/>
        <v>1000000</v>
      </c>
      <c r="Q1568" t="str">
        <f t="shared" si="74"/>
        <v>DL Gold_0.08</v>
      </c>
      <c r="R1568" t="str">
        <f>VLOOKUP(Q1568,Data!D:F,2,0)</f>
        <v>MC7PD_B2B_0720_60</v>
      </c>
    </row>
    <row r="1569" spans="1:18" x14ac:dyDescent="0.25">
      <c r="A1569" s="7" t="s">
        <v>835</v>
      </c>
      <c r="B1569" s="7" t="s">
        <v>768</v>
      </c>
      <c r="C1569" s="7">
        <v>186715</v>
      </c>
      <c r="D1569" s="7" t="s">
        <v>331</v>
      </c>
      <c r="E1569" s="7" t="s">
        <v>912</v>
      </c>
      <c r="F1569" s="7" t="s">
        <v>913</v>
      </c>
      <c r="G1569" s="7" t="s">
        <v>932</v>
      </c>
      <c r="H1569" s="19">
        <v>0.1</v>
      </c>
      <c r="I1569" s="58" t="s">
        <v>1606</v>
      </c>
      <c r="J1569" s="59"/>
      <c r="K1569" s="59">
        <v>539129.09090909082</v>
      </c>
      <c r="L1569" s="59">
        <v>0</v>
      </c>
      <c r="M1569" s="60">
        <v>539129.09090909082</v>
      </c>
      <c r="N1569" s="60">
        <v>539129.09090909082</v>
      </c>
      <c r="O1569" s="61">
        <f t="shared" si="75"/>
        <v>400000</v>
      </c>
      <c r="P1569" s="60">
        <f t="shared" si="76"/>
        <v>100000</v>
      </c>
      <c r="Q1569" t="str">
        <f t="shared" si="74"/>
        <v>Fino_0.1</v>
      </c>
      <c r="R1569" t="str">
        <f>VLOOKUP(Q1569,Data!D:F,2,0)</f>
        <v>MC7PD_B2B_0720_81</v>
      </c>
    </row>
    <row r="1570" spans="1:18" x14ac:dyDescent="0.25">
      <c r="A1570" s="7" t="s">
        <v>835</v>
      </c>
      <c r="B1570" s="7" t="s">
        <v>768</v>
      </c>
      <c r="C1570" s="7">
        <v>186715</v>
      </c>
      <c r="D1570" s="7" t="s">
        <v>331</v>
      </c>
      <c r="E1570" s="7" t="s">
        <v>951</v>
      </c>
      <c r="F1570" s="7" t="s">
        <v>952</v>
      </c>
      <c r="G1570" s="7" t="s">
        <v>934</v>
      </c>
      <c r="H1570" s="19">
        <v>0.12</v>
      </c>
      <c r="I1570" s="58" t="s">
        <v>1460</v>
      </c>
      <c r="J1570" s="59"/>
      <c r="K1570" s="59"/>
      <c r="L1570" s="59">
        <v>0</v>
      </c>
      <c r="M1570" s="60">
        <v>0</v>
      </c>
      <c r="N1570" s="60">
        <v>1325585.4545454544</v>
      </c>
      <c r="O1570" s="61">
        <f t="shared" si="75"/>
        <v>400000</v>
      </c>
      <c r="P1570" s="60">
        <f t="shared" si="76"/>
        <v>200000</v>
      </c>
      <c r="Q1570" t="str">
        <f t="shared" si="74"/>
        <v>Fresh 1L_0.12</v>
      </c>
      <c r="R1570" t="str">
        <f>VLOOKUP(Q1570,Data!D:F,2,0)</f>
        <v>MC7PD_B2B_0720_123</v>
      </c>
    </row>
    <row r="1571" spans="1:18" x14ac:dyDescent="0.25">
      <c r="A1571" s="7" t="s">
        <v>835</v>
      </c>
      <c r="B1571" s="7" t="s">
        <v>768</v>
      </c>
      <c r="C1571" s="7">
        <v>186715</v>
      </c>
      <c r="D1571" s="7" t="s">
        <v>331</v>
      </c>
      <c r="E1571" s="7" t="s">
        <v>951</v>
      </c>
      <c r="F1571" s="7" t="s">
        <v>952</v>
      </c>
      <c r="G1571" s="7" t="s">
        <v>105</v>
      </c>
      <c r="H1571" s="19">
        <v>0.12</v>
      </c>
      <c r="I1571" s="58" t="s">
        <v>1460</v>
      </c>
      <c r="J1571" s="59"/>
      <c r="K1571" s="59"/>
      <c r="L1571" s="59">
        <v>578618.18181818177</v>
      </c>
      <c r="M1571" s="60">
        <v>0</v>
      </c>
      <c r="N1571" s="60">
        <v>9257890.9090909082</v>
      </c>
      <c r="O1571" s="61">
        <f t="shared" si="75"/>
        <v>3300000</v>
      </c>
      <c r="P1571" s="60">
        <f t="shared" si="76"/>
        <v>1300000</v>
      </c>
      <c r="Q1571" t="str">
        <f t="shared" si="74"/>
        <v>Hoan Hao 1L_0.12</v>
      </c>
      <c r="R1571" t="str">
        <f>VLOOKUP(Q1571,Data!D:F,2,0)</f>
        <v>MC7PD_B2B_0720_140</v>
      </c>
    </row>
    <row r="1572" spans="1:18" x14ac:dyDescent="0.25">
      <c r="A1572" s="7" t="s">
        <v>835</v>
      </c>
      <c r="B1572" s="7" t="s">
        <v>768</v>
      </c>
      <c r="C1572" s="7">
        <v>186715</v>
      </c>
      <c r="D1572" s="7" t="s">
        <v>331</v>
      </c>
      <c r="E1572" s="7" t="s">
        <v>870</v>
      </c>
      <c r="F1572" s="7" t="s">
        <v>871</v>
      </c>
      <c r="G1572" s="7" t="s">
        <v>104</v>
      </c>
      <c r="H1572" s="19">
        <v>0.15</v>
      </c>
      <c r="I1572" s="58" t="s">
        <v>1608</v>
      </c>
      <c r="J1572" s="59"/>
      <c r="K1572" s="59"/>
      <c r="L1572" s="59">
        <v>0</v>
      </c>
      <c r="M1572" s="60">
        <v>0</v>
      </c>
      <c r="N1572" s="60">
        <v>207272.72727272726</v>
      </c>
      <c r="O1572" s="61">
        <f t="shared" si="75"/>
        <v>100000</v>
      </c>
      <c r="P1572" s="60">
        <f t="shared" si="76"/>
        <v>0</v>
      </c>
      <c r="Q1572" t="str">
        <f t="shared" si="74"/>
        <v>Cup yogurt_0.15</v>
      </c>
      <c r="R1572" t="str">
        <f>VLOOKUP(Q1572,Data!D:F,2,0)</f>
        <v>MC7PD_B2B_0720_37</v>
      </c>
    </row>
    <row r="1573" spans="1:18" x14ac:dyDescent="0.25">
      <c r="A1573" s="7" t="s">
        <v>835</v>
      </c>
      <c r="B1573" s="7" t="s">
        <v>768</v>
      </c>
      <c r="C1573" s="7">
        <v>186715</v>
      </c>
      <c r="D1573" s="7" t="s">
        <v>331</v>
      </c>
      <c r="E1573" s="7" t="s">
        <v>870</v>
      </c>
      <c r="F1573" s="7" t="s">
        <v>871</v>
      </c>
      <c r="G1573" s="7" t="s">
        <v>934</v>
      </c>
      <c r="H1573" s="19">
        <v>0.12</v>
      </c>
      <c r="I1573" s="58" t="s">
        <v>1608</v>
      </c>
      <c r="J1573" s="59"/>
      <c r="K1573" s="59"/>
      <c r="L1573" s="59">
        <v>0</v>
      </c>
      <c r="M1573" s="60">
        <v>0</v>
      </c>
      <c r="N1573" s="60">
        <v>0</v>
      </c>
      <c r="O1573" s="61">
        <f t="shared" si="75"/>
        <v>0</v>
      </c>
      <c r="P1573" s="60">
        <f t="shared" si="76"/>
        <v>0</v>
      </c>
      <c r="Q1573" t="str">
        <f t="shared" si="74"/>
        <v>Fresh 1L_0.12</v>
      </c>
      <c r="R1573" t="str">
        <f>VLOOKUP(Q1573,Data!D:F,2,0)</f>
        <v>MC7PD_B2B_0720_123</v>
      </c>
    </row>
    <row r="1574" spans="1:18" x14ac:dyDescent="0.25">
      <c r="A1574" s="7" t="s">
        <v>835</v>
      </c>
      <c r="B1574" s="7" t="s">
        <v>768</v>
      </c>
      <c r="C1574" s="7">
        <v>186715</v>
      </c>
      <c r="D1574" s="7" t="s">
        <v>331</v>
      </c>
      <c r="E1574" s="7" t="s">
        <v>870</v>
      </c>
      <c r="F1574" s="7" t="s">
        <v>871</v>
      </c>
      <c r="G1574" s="7" t="s">
        <v>105</v>
      </c>
      <c r="H1574" s="19">
        <v>0.12</v>
      </c>
      <c r="I1574" s="58" t="s">
        <v>1608</v>
      </c>
      <c r="J1574" s="59"/>
      <c r="K1574" s="59"/>
      <c r="L1574" s="59">
        <v>578618.18181818177</v>
      </c>
      <c r="M1574" s="60">
        <v>0</v>
      </c>
      <c r="N1574" s="60">
        <v>0</v>
      </c>
      <c r="O1574" s="61">
        <f t="shared" si="75"/>
        <v>200000</v>
      </c>
      <c r="P1574" s="60">
        <f t="shared" si="76"/>
        <v>100000</v>
      </c>
      <c r="Q1574" t="str">
        <f t="shared" si="74"/>
        <v>Hoan Hao 1L_0.12</v>
      </c>
      <c r="R1574" t="str">
        <f>VLOOKUP(Q1574,Data!D:F,2,0)</f>
        <v>MC7PD_B2B_0720_140</v>
      </c>
    </row>
    <row r="1575" spans="1:18" x14ac:dyDescent="0.25">
      <c r="A1575" s="7" t="s">
        <v>835</v>
      </c>
      <c r="B1575" s="7" t="s">
        <v>768</v>
      </c>
      <c r="C1575" s="7">
        <v>186715</v>
      </c>
      <c r="D1575" s="7" t="s">
        <v>331</v>
      </c>
      <c r="E1575" s="7" t="s">
        <v>872</v>
      </c>
      <c r="F1575" s="7" t="s">
        <v>873</v>
      </c>
      <c r="G1575" s="7" t="s">
        <v>104</v>
      </c>
      <c r="H1575" s="19">
        <v>0.15</v>
      </c>
      <c r="I1575" s="62" t="s">
        <v>1734</v>
      </c>
      <c r="J1575" s="59"/>
      <c r="K1575" s="59"/>
      <c r="L1575" s="59">
        <v>0</v>
      </c>
      <c r="M1575" s="60">
        <v>0</v>
      </c>
      <c r="N1575" s="60">
        <v>0</v>
      </c>
      <c r="O1575" s="61">
        <f t="shared" si="75"/>
        <v>0</v>
      </c>
      <c r="P1575" s="60">
        <f t="shared" si="76"/>
        <v>0</v>
      </c>
      <c r="Q1575" t="str">
        <f t="shared" si="74"/>
        <v>Cup yogurt_0.15</v>
      </c>
      <c r="R1575" t="str">
        <f>VLOOKUP(Q1575,Data!D:F,2,0)</f>
        <v>MC7PD_B2B_0720_37</v>
      </c>
    </row>
    <row r="1576" spans="1:18" x14ac:dyDescent="0.25">
      <c r="A1576" s="7" t="s">
        <v>835</v>
      </c>
      <c r="B1576" s="7" t="s">
        <v>768</v>
      </c>
      <c r="C1576" s="7">
        <v>186715</v>
      </c>
      <c r="D1576" s="7" t="s">
        <v>331</v>
      </c>
      <c r="E1576" s="7" t="s">
        <v>872</v>
      </c>
      <c r="F1576" s="7" t="s">
        <v>873</v>
      </c>
      <c r="G1576" s="7" t="s">
        <v>105</v>
      </c>
      <c r="H1576" s="19">
        <v>0.12</v>
      </c>
      <c r="I1576" s="62" t="s">
        <v>1734</v>
      </c>
      <c r="J1576" s="59"/>
      <c r="K1576" s="59"/>
      <c r="L1576" s="59">
        <v>1735854.5454545454</v>
      </c>
      <c r="M1576" s="60">
        <v>0</v>
      </c>
      <c r="N1576" s="60">
        <v>0</v>
      </c>
      <c r="O1576" s="61">
        <f t="shared" si="75"/>
        <v>600000</v>
      </c>
      <c r="P1576" s="60">
        <f t="shared" si="76"/>
        <v>200000</v>
      </c>
      <c r="Q1576" t="str">
        <f t="shared" si="74"/>
        <v>Hoan Hao 1L_0.12</v>
      </c>
      <c r="R1576" t="str">
        <f>VLOOKUP(Q1576,Data!D:F,2,0)</f>
        <v>MC7PD_B2B_0720_140</v>
      </c>
    </row>
    <row r="1577" spans="1:18" x14ac:dyDescent="0.25">
      <c r="A1577" s="7" t="s">
        <v>835</v>
      </c>
      <c r="B1577" s="7" t="s">
        <v>768</v>
      </c>
      <c r="C1577" s="7">
        <v>186715</v>
      </c>
      <c r="D1577" s="7" t="s">
        <v>331</v>
      </c>
      <c r="E1577" s="7" t="s">
        <v>910</v>
      </c>
      <c r="F1577" s="7" t="s">
        <v>911</v>
      </c>
      <c r="G1577" s="7" t="s">
        <v>104</v>
      </c>
      <c r="H1577" s="19">
        <v>0.15</v>
      </c>
      <c r="I1577" s="58" t="s">
        <v>1609</v>
      </c>
      <c r="J1577" s="59"/>
      <c r="K1577" s="59"/>
      <c r="L1577" s="59">
        <v>207272.72727272726</v>
      </c>
      <c r="M1577" s="60">
        <v>207272.72727272726</v>
      </c>
      <c r="N1577" s="60">
        <v>621818.18181818177</v>
      </c>
      <c r="O1577" s="61">
        <f t="shared" si="75"/>
        <v>300000</v>
      </c>
      <c r="P1577" s="60">
        <f t="shared" si="76"/>
        <v>100000</v>
      </c>
      <c r="Q1577" t="str">
        <f t="shared" si="74"/>
        <v>Cup yogurt_0.15</v>
      </c>
      <c r="R1577" t="str">
        <f>VLOOKUP(Q1577,Data!D:F,2,0)</f>
        <v>MC7PD_B2B_0720_37</v>
      </c>
    </row>
    <row r="1578" spans="1:18" x14ac:dyDescent="0.25">
      <c r="A1578" s="7" t="s">
        <v>835</v>
      </c>
      <c r="B1578" s="7" t="s">
        <v>768</v>
      </c>
      <c r="C1578" s="7">
        <v>186715</v>
      </c>
      <c r="D1578" s="7" t="s">
        <v>331</v>
      </c>
      <c r="E1578" s="7" t="s">
        <v>910</v>
      </c>
      <c r="F1578" s="7" t="s">
        <v>911</v>
      </c>
      <c r="G1578" s="7" t="s">
        <v>934</v>
      </c>
      <c r="H1578" s="19">
        <v>0.12</v>
      </c>
      <c r="I1578" s="58" t="s">
        <v>1609</v>
      </c>
      <c r="J1578" s="59"/>
      <c r="K1578" s="59"/>
      <c r="L1578" s="59">
        <v>331396.36363636359</v>
      </c>
      <c r="M1578" s="60">
        <v>0</v>
      </c>
      <c r="N1578" s="60">
        <v>718025.45454545447</v>
      </c>
      <c r="O1578" s="61">
        <f t="shared" si="75"/>
        <v>300000</v>
      </c>
      <c r="P1578" s="60">
        <f t="shared" si="76"/>
        <v>100000</v>
      </c>
      <c r="Q1578" t="str">
        <f t="shared" si="74"/>
        <v>Fresh 1L_0.12</v>
      </c>
      <c r="R1578" t="str">
        <f>VLOOKUP(Q1578,Data!D:F,2,0)</f>
        <v>MC7PD_B2B_0720_123</v>
      </c>
    </row>
    <row r="1579" spans="1:18" x14ac:dyDescent="0.25">
      <c r="A1579" s="7" t="s">
        <v>835</v>
      </c>
      <c r="B1579" s="7" t="s">
        <v>768</v>
      </c>
      <c r="C1579" s="7">
        <v>186715</v>
      </c>
      <c r="D1579" s="7" t="s">
        <v>331</v>
      </c>
      <c r="E1579" s="7" t="s">
        <v>910</v>
      </c>
      <c r="F1579" s="7" t="s">
        <v>911</v>
      </c>
      <c r="G1579" s="7" t="s">
        <v>105</v>
      </c>
      <c r="H1579" s="19">
        <v>0.12</v>
      </c>
      <c r="I1579" s="58" t="s">
        <v>1609</v>
      </c>
      <c r="J1579" s="59"/>
      <c r="K1579" s="59"/>
      <c r="L1579" s="59">
        <v>0</v>
      </c>
      <c r="M1579" s="60">
        <v>578618.18181818177</v>
      </c>
      <c r="N1579" s="60">
        <v>2314472.7272727271</v>
      </c>
      <c r="O1579" s="61">
        <f t="shared" si="75"/>
        <v>1000000</v>
      </c>
      <c r="P1579" s="60">
        <f t="shared" si="76"/>
        <v>400000</v>
      </c>
      <c r="Q1579" t="str">
        <f t="shared" si="74"/>
        <v>Hoan Hao 1L_0.12</v>
      </c>
      <c r="R1579" t="str">
        <f>VLOOKUP(Q1579,Data!D:F,2,0)</f>
        <v>MC7PD_B2B_0720_140</v>
      </c>
    </row>
    <row r="1580" spans="1:18" x14ac:dyDescent="0.25">
      <c r="A1580" s="7" t="s">
        <v>835</v>
      </c>
      <c r="B1580" s="7" t="s">
        <v>768</v>
      </c>
      <c r="C1580" s="7">
        <v>337320</v>
      </c>
      <c r="D1580" s="7" t="s">
        <v>848</v>
      </c>
      <c r="E1580" s="7" t="s">
        <v>463</v>
      </c>
      <c r="F1580" s="7" t="s">
        <v>464</v>
      </c>
      <c r="G1580" s="7" t="s">
        <v>932</v>
      </c>
      <c r="H1580" s="19">
        <v>0.13</v>
      </c>
      <c r="I1580" s="58" t="s">
        <v>1610</v>
      </c>
      <c r="J1580" s="59">
        <v>35685217.272727273</v>
      </c>
      <c r="K1580" s="59">
        <v>49291809.090909086</v>
      </c>
      <c r="L1580" s="59">
        <v>37739036.36363636</v>
      </c>
      <c r="M1580" s="60">
        <v>50678134.545454539</v>
      </c>
      <c r="N1580" s="60">
        <v>40434681.818181813</v>
      </c>
      <c r="O1580" s="61">
        <f t="shared" si="75"/>
        <v>42800000</v>
      </c>
      <c r="P1580" s="60">
        <f t="shared" si="76"/>
        <v>18400000</v>
      </c>
      <c r="Q1580" t="str">
        <f t="shared" si="74"/>
        <v>Fino_0.13</v>
      </c>
      <c r="R1580" t="str">
        <f>VLOOKUP(Q1580,Data!D:F,2,0)</f>
        <v>MC7PD_B2B_0720_84</v>
      </c>
    </row>
    <row r="1581" spans="1:18" x14ac:dyDescent="0.25">
      <c r="A1581" s="7" t="s">
        <v>835</v>
      </c>
      <c r="B1581" s="7" t="s">
        <v>768</v>
      </c>
      <c r="C1581" s="7">
        <v>337320</v>
      </c>
      <c r="D1581" s="7" t="s">
        <v>848</v>
      </c>
      <c r="E1581" s="7" t="s">
        <v>465</v>
      </c>
      <c r="F1581" s="7" t="s">
        <v>466</v>
      </c>
      <c r="G1581" s="7" t="s">
        <v>932</v>
      </c>
      <c r="H1581" s="19">
        <v>0.13</v>
      </c>
      <c r="I1581" s="58" t="s">
        <v>1611</v>
      </c>
      <c r="J1581" s="59">
        <v>25672818.18181818</v>
      </c>
      <c r="K1581" s="59">
        <v>25672818.18181818</v>
      </c>
      <c r="L1581" s="59">
        <v>24260809.09090909</v>
      </c>
      <c r="M1581" s="60">
        <v>5391290.9090909082</v>
      </c>
      <c r="N1581" s="60">
        <v>24260809.09090909</v>
      </c>
      <c r="O1581" s="61">
        <f t="shared" si="75"/>
        <v>21100000</v>
      </c>
      <c r="P1581" s="60">
        <f t="shared" si="76"/>
        <v>9100000</v>
      </c>
      <c r="Q1581" t="str">
        <f t="shared" si="74"/>
        <v>Fino_0.13</v>
      </c>
      <c r="R1581" t="str">
        <f>VLOOKUP(Q1581,Data!D:F,2,0)</f>
        <v>MC7PD_B2B_0720_84</v>
      </c>
    </row>
    <row r="1582" spans="1:18" x14ac:dyDescent="0.25">
      <c r="A1582" s="7" t="s">
        <v>835</v>
      </c>
      <c r="B1582" s="7" t="s">
        <v>768</v>
      </c>
      <c r="C1582" s="7">
        <v>337320</v>
      </c>
      <c r="D1582" s="7" t="s">
        <v>848</v>
      </c>
      <c r="E1582" s="7" t="s">
        <v>467</v>
      </c>
      <c r="F1582" s="7" t="s">
        <v>468</v>
      </c>
      <c r="G1582" s="7" t="s">
        <v>932</v>
      </c>
      <c r="H1582" s="19">
        <v>0.13</v>
      </c>
      <c r="I1582" s="58" t="s">
        <v>1613</v>
      </c>
      <c r="J1582" s="59">
        <v>0</v>
      </c>
      <c r="K1582" s="59">
        <v>27213182.727272727</v>
      </c>
      <c r="L1582" s="59">
        <v>50608372.727272727</v>
      </c>
      <c r="M1582" s="60">
        <v>1617386.3636363635</v>
      </c>
      <c r="N1582" s="60">
        <v>7710242.7272727266</v>
      </c>
      <c r="O1582" s="61">
        <f t="shared" si="75"/>
        <v>17400000</v>
      </c>
      <c r="P1582" s="60">
        <f t="shared" si="76"/>
        <v>7500000</v>
      </c>
      <c r="Q1582" t="str">
        <f t="shared" si="74"/>
        <v>Fino_0.13</v>
      </c>
      <c r="R1582" t="str">
        <f>VLOOKUP(Q1582,Data!D:F,2,0)</f>
        <v>MC7PD_B2B_0720_84</v>
      </c>
    </row>
    <row r="1583" spans="1:18" x14ac:dyDescent="0.25">
      <c r="A1583" s="7" t="s">
        <v>835</v>
      </c>
      <c r="B1583" s="7" t="s">
        <v>768</v>
      </c>
      <c r="C1583" s="7">
        <v>337320</v>
      </c>
      <c r="D1583" s="7" t="s">
        <v>848</v>
      </c>
      <c r="E1583" s="7" t="s">
        <v>467</v>
      </c>
      <c r="F1583" s="7" t="s">
        <v>468</v>
      </c>
      <c r="G1583" s="7" t="s">
        <v>934</v>
      </c>
      <c r="H1583" s="19">
        <v>0.13</v>
      </c>
      <c r="I1583" s="58" t="s">
        <v>1613</v>
      </c>
      <c r="J1583" s="59">
        <v>0</v>
      </c>
      <c r="K1583" s="59">
        <v>0</v>
      </c>
      <c r="L1583" s="59">
        <v>3313963.6363636362</v>
      </c>
      <c r="M1583" s="60">
        <v>0</v>
      </c>
      <c r="N1583" s="60">
        <v>5965134.5454545449</v>
      </c>
      <c r="O1583" s="61">
        <f t="shared" si="75"/>
        <v>1900000</v>
      </c>
      <c r="P1583" s="60">
        <f t="shared" si="76"/>
        <v>800000</v>
      </c>
      <c r="Q1583" t="str">
        <f t="shared" si="74"/>
        <v>Fresh 1L_0.13</v>
      </c>
      <c r="R1583" t="str">
        <f>VLOOKUP(Q1583,Data!D:F,2,0)</f>
        <v>MC7PD_B2B_0720_125</v>
      </c>
    </row>
    <row r="1584" spans="1:18" x14ac:dyDescent="0.25">
      <c r="A1584" s="7" t="s">
        <v>835</v>
      </c>
      <c r="B1584" s="7" t="s">
        <v>768</v>
      </c>
      <c r="C1584" s="7">
        <v>337320</v>
      </c>
      <c r="D1584" s="7" t="s">
        <v>848</v>
      </c>
      <c r="E1584" s="7" t="s">
        <v>467</v>
      </c>
      <c r="F1584" s="7" t="s">
        <v>468</v>
      </c>
      <c r="G1584" s="7" t="s">
        <v>105</v>
      </c>
      <c r="H1584" s="19">
        <v>0.12</v>
      </c>
      <c r="I1584" s="58" t="s">
        <v>1613</v>
      </c>
      <c r="J1584" s="59">
        <v>2836363.6363636362</v>
      </c>
      <c r="K1584" s="59">
        <v>3970909.0909090904</v>
      </c>
      <c r="L1584" s="59">
        <v>12150981.818181816</v>
      </c>
      <c r="M1584" s="60">
        <v>0</v>
      </c>
      <c r="N1584" s="60">
        <v>21987490.909090906</v>
      </c>
      <c r="O1584" s="61">
        <f t="shared" si="75"/>
        <v>8200000</v>
      </c>
      <c r="P1584" s="60">
        <f t="shared" si="76"/>
        <v>3200000</v>
      </c>
      <c r="Q1584" t="str">
        <f t="shared" si="74"/>
        <v>Hoan Hao 1L_0.12</v>
      </c>
      <c r="R1584" t="str">
        <f>VLOOKUP(Q1584,Data!D:F,2,0)</f>
        <v>MC7PD_B2B_0720_140</v>
      </c>
    </row>
    <row r="1585" spans="1:18" x14ac:dyDescent="0.25">
      <c r="A1585" s="7" t="s">
        <v>835</v>
      </c>
      <c r="B1585" s="7" t="s">
        <v>768</v>
      </c>
      <c r="C1585" s="7">
        <v>337320</v>
      </c>
      <c r="D1585" s="7" t="s">
        <v>848</v>
      </c>
      <c r="E1585" s="7" t="s">
        <v>469</v>
      </c>
      <c r="F1585" s="7" t="s">
        <v>470</v>
      </c>
      <c r="G1585" s="7" t="s">
        <v>932</v>
      </c>
      <c r="H1585" s="19">
        <v>0.13</v>
      </c>
      <c r="I1585" s="58" t="s">
        <v>1614</v>
      </c>
      <c r="J1585" s="59">
        <v>7701845.4545454541</v>
      </c>
      <c r="K1585" s="59">
        <v>11745313.636363635</v>
      </c>
      <c r="L1585" s="59">
        <v>13478227.272727272</v>
      </c>
      <c r="M1585" s="60">
        <v>0</v>
      </c>
      <c r="N1585" s="60">
        <v>8086936.3636363633</v>
      </c>
      <c r="O1585" s="61">
        <f t="shared" si="75"/>
        <v>8200000</v>
      </c>
      <c r="P1585" s="60">
        <f t="shared" si="76"/>
        <v>3500000</v>
      </c>
      <c r="Q1585" t="str">
        <f t="shared" si="74"/>
        <v>Fino_0.13</v>
      </c>
      <c r="R1585" t="str">
        <f>VLOOKUP(Q1585,Data!D:F,2,0)</f>
        <v>MC7PD_B2B_0720_84</v>
      </c>
    </row>
    <row r="1586" spans="1:18" x14ac:dyDescent="0.25">
      <c r="A1586" s="7" t="s">
        <v>835</v>
      </c>
      <c r="B1586" s="7" t="s">
        <v>977</v>
      </c>
      <c r="C1586" s="7">
        <v>337322</v>
      </c>
      <c r="D1586" s="7" t="s">
        <v>845</v>
      </c>
      <c r="E1586" s="7" t="s">
        <v>1360</v>
      </c>
      <c r="F1586" s="7" t="s">
        <v>1361</v>
      </c>
      <c r="G1586" s="15" t="s">
        <v>931</v>
      </c>
      <c r="H1586" s="16">
        <v>0.09</v>
      </c>
      <c r="I1586" s="62" t="e">
        <v>#N/A</v>
      </c>
      <c r="J1586" s="59"/>
      <c r="K1586" s="59"/>
      <c r="L1586" s="59"/>
      <c r="M1586" s="60">
        <v>0</v>
      </c>
      <c r="N1586" s="60">
        <v>0</v>
      </c>
      <c r="O1586" s="61">
        <f t="shared" si="75"/>
        <v>0</v>
      </c>
      <c r="P1586" s="60">
        <f t="shared" si="76"/>
        <v>0</v>
      </c>
      <c r="Q1586" t="str">
        <f t="shared" si="74"/>
        <v>CK 110/ 170_0.09</v>
      </c>
      <c r="R1586" t="str">
        <f>VLOOKUP(Q1586,Data!D:F,2,0)</f>
        <v>MC7PD_B2B_0720_22</v>
      </c>
    </row>
    <row r="1587" spans="1:18" x14ac:dyDescent="0.25">
      <c r="A1587" s="7" t="s">
        <v>835</v>
      </c>
      <c r="B1587" s="7" t="s">
        <v>768</v>
      </c>
      <c r="C1587" s="7">
        <v>337322</v>
      </c>
      <c r="D1587" s="7" t="s">
        <v>845</v>
      </c>
      <c r="E1587" s="7" t="s">
        <v>471</v>
      </c>
      <c r="F1587" s="7" t="s">
        <v>472</v>
      </c>
      <c r="G1587" s="7" t="s">
        <v>932</v>
      </c>
      <c r="H1587" s="19">
        <v>0.13</v>
      </c>
      <c r="I1587" s="58" t="s">
        <v>1721</v>
      </c>
      <c r="J1587" s="59">
        <v>20281526.363636363</v>
      </c>
      <c r="K1587" s="59">
        <v>76890081.818181813</v>
      </c>
      <c r="L1587" s="59">
        <v>53912909.090909086</v>
      </c>
      <c r="M1587" s="60">
        <v>26956454.545454543</v>
      </c>
      <c r="N1587" s="60">
        <v>0</v>
      </c>
      <c r="O1587" s="61">
        <f t="shared" si="75"/>
        <v>35600000</v>
      </c>
      <c r="P1587" s="60">
        <f t="shared" si="76"/>
        <v>15300000</v>
      </c>
      <c r="Q1587" t="str">
        <f t="shared" si="74"/>
        <v>Fino_0.13</v>
      </c>
      <c r="R1587" t="str">
        <f>VLOOKUP(Q1587,Data!D:F,2,0)</f>
        <v>MC7PD_B2B_0720_84</v>
      </c>
    </row>
    <row r="1588" spans="1:18" x14ac:dyDescent="0.25">
      <c r="A1588" s="7" t="s">
        <v>835</v>
      </c>
      <c r="B1588" s="7" t="s">
        <v>977</v>
      </c>
      <c r="C1588" s="7">
        <v>337322</v>
      </c>
      <c r="D1588" s="7" t="s">
        <v>845</v>
      </c>
      <c r="E1588" s="7" t="s">
        <v>1362</v>
      </c>
      <c r="F1588" s="7" t="s">
        <v>1363</v>
      </c>
      <c r="G1588" s="15" t="s">
        <v>931</v>
      </c>
      <c r="H1588" s="16">
        <v>0.1</v>
      </c>
      <c r="I1588" s="58" t="s">
        <v>1434</v>
      </c>
      <c r="J1588" s="59">
        <v>14747863.636363635</v>
      </c>
      <c r="K1588" s="59">
        <v>0</v>
      </c>
      <c r="L1588" s="59">
        <v>0</v>
      </c>
      <c r="M1588" s="60">
        <v>0</v>
      </c>
      <c r="N1588" s="60">
        <v>7355599.0909090899</v>
      </c>
      <c r="O1588" s="61">
        <f t="shared" si="75"/>
        <v>4400000</v>
      </c>
      <c r="P1588" s="60">
        <f t="shared" si="76"/>
        <v>1500000</v>
      </c>
      <c r="Q1588" t="str">
        <f t="shared" si="74"/>
        <v>CK 110/ 170_0.1</v>
      </c>
      <c r="R1588" t="str">
        <f>VLOOKUP(Q1588,Data!D:F,2,0)</f>
        <v>MC7PD_B2B_0720_23</v>
      </c>
    </row>
    <row r="1589" spans="1:18" x14ac:dyDescent="0.25">
      <c r="A1589" s="7" t="s">
        <v>835</v>
      </c>
      <c r="B1589" s="7" t="s">
        <v>977</v>
      </c>
      <c r="C1589" s="7">
        <v>337322</v>
      </c>
      <c r="D1589" s="7" t="s">
        <v>845</v>
      </c>
      <c r="E1589" s="7" t="s">
        <v>1362</v>
      </c>
      <c r="F1589" s="7" t="s">
        <v>1363</v>
      </c>
      <c r="G1589" s="15" t="s">
        <v>932</v>
      </c>
      <c r="H1589" s="16">
        <v>0.12</v>
      </c>
      <c r="I1589" s="58" t="s">
        <v>1434</v>
      </c>
      <c r="J1589" s="59">
        <v>16687377.272727272</v>
      </c>
      <c r="K1589" s="59">
        <v>0</v>
      </c>
      <c r="L1589" s="59">
        <v>0</v>
      </c>
      <c r="M1589" s="60">
        <v>0</v>
      </c>
      <c r="N1589" s="60">
        <v>10782581.818181816</v>
      </c>
      <c r="O1589" s="61">
        <f t="shared" si="75"/>
        <v>5500000</v>
      </c>
      <c r="P1589" s="60">
        <f t="shared" si="76"/>
        <v>2200000</v>
      </c>
      <c r="Q1589" t="str">
        <f t="shared" si="74"/>
        <v>Fino_0.12</v>
      </c>
      <c r="R1589" t="str">
        <f>VLOOKUP(Q1589,Data!D:F,2,0)</f>
        <v>MC7PD_B2B_0720_83</v>
      </c>
    </row>
    <row r="1590" spans="1:18" x14ac:dyDescent="0.25">
      <c r="A1590" s="7" t="s">
        <v>835</v>
      </c>
      <c r="B1590" s="7" t="s">
        <v>977</v>
      </c>
      <c r="C1590" s="7">
        <v>337322</v>
      </c>
      <c r="D1590" s="7" t="s">
        <v>845</v>
      </c>
      <c r="E1590" s="7" t="s">
        <v>1362</v>
      </c>
      <c r="F1590" s="7" t="s">
        <v>1363</v>
      </c>
      <c r="G1590" s="15" t="s">
        <v>105</v>
      </c>
      <c r="H1590" s="16">
        <v>0.1</v>
      </c>
      <c r="I1590" s="58" t="s">
        <v>1434</v>
      </c>
      <c r="J1590" s="59">
        <v>8509090.9090909082</v>
      </c>
      <c r="K1590" s="59">
        <v>0</v>
      </c>
      <c r="L1590" s="59">
        <v>0</v>
      </c>
      <c r="M1590" s="60">
        <v>0</v>
      </c>
      <c r="N1590" s="60">
        <v>11572363.636363635</v>
      </c>
      <c r="O1590" s="61">
        <f t="shared" si="75"/>
        <v>4000000</v>
      </c>
      <c r="P1590" s="60">
        <f t="shared" si="76"/>
        <v>1300000</v>
      </c>
      <c r="Q1590" t="str">
        <f t="shared" si="74"/>
        <v>Hoan Hao 1L_0.1</v>
      </c>
      <c r="R1590" t="str">
        <f>VLOOKUP(Q1590,Data!D:F,2,0)</f>
        <v>MC7PD_B2B_0720_138</v>
      </c>
    </row>
    <row r="1591" spans="1:18" x14ac:dyDescent="0.25">
      <c r="A1591" s="7" t="s">
        <v>835</v>
      </c>
      <c r="B1591" s="7" t="s">
        <v>977</v>
      </c>
      <c r="C1591" s="7">
        <v>337322</v>
      </c>
      <c r="D1591" s="7" t="s">
        <v>845</v>
      </c>
      <c r="E1591" s="7" t="s">
        <v>1364</v>
      </c>
      <c r="F1591" s="7" t="s">
        <v>1365</v>
      </c>
      <c r="G1591" s="15" t="s">
        <v>932</v>
      </c>
      <c r="H1591" s="16">
        <v>0.12</v>
      </c>
      <c r="I1591" s="58" t="s">
        <v>1423</v>
      </c>
      <c r="J1591" s="59">
        <v>141200500</v>
      </c>
      <c r="K1591" s="59">
        <v>282401000</v>
      </c>
      <c r="L1591" s="59">
        <v>212955990.90909091</v>
      </c>
      <c r="M1591" s="60">
        <v>156347436.36363634</v>
      </c>
      <c r="N1591" s="60">
        <v>0</v>
      </c>
      <c r="O1591" s="61">
        <f t="shared" si="75"/>
        <v>158600000</v>
      </c>
      <c r="P1591" s="60">
        <f t="shared" si="76"/>
        <v>62800000</v>
      </c>
      <c r="Q1591" t="str">
        <f t="shared" si="74"/>
        <v>Fino_0.12</v>
      </c>
      <c r="R1591" t="str">
        <f>VLOOKUP(Q1591,Data!D:F,2,0)</f>
        <v>MC7PD_B2B_0720_83</v>
      </c>
    </row>
    <row r="1592" spans="1:18" x14ac:dyDescent="0.25">
      <c r="A1592" s="7" t="s">
        <v>835</v>
      </c>
      <c r="B1592" s="7" t="s">
        <v>977</v>
      </c>
      <c r="C1592" s="7">
        <v>337322</v>
      </c>
      <c r="D1592" s="7" t="s">
        <v>845</v>
      </c>
      <c r="E1592" s="7" t="s">
        <v>1793</v>
      </c>
      <c r="F1592" s="7" t="s">
        <v>1794</v>
      </c>
      <c r="G1592" s="7" t="s">
        <v>104</v>
      </c>
      <c r="H1592" s="13">
        <v>0.08</v>
      </c>
      <c r="I1592" s="8" t="s">
        <v>1785</v>
      </c>
      <c r="J1592" s="8"/>
      <c r="K1592" s="8"/>
      <c r="L1592" s="60"/>
      <c r="M1592" s="60"/>
      <c r="N1592" s="7"/>
      <c r="O1592" s="61">
        <f t="shared" si="75"/>
        <v>0</v>
      </c>
      <c r="P1592" s="60">
        <f t="shared" si="76"/>
        <v>0</v>
      </c>
      <c r="Q1592" t="str">
        <f t="shared" si="74"/>
        <v>Cup yogurt_0.08</v>
      </c>
      <c r="R1592" t="str">
        <f>VLOOKUP(Q1592,Data!D:F,2,0)</f>
        <v>MC7PD_B2B_0720_31</v>
      </c>
    </row>
    <row r="1593" spans="1:18" x14ac:dyDescent="0.25">
      <c r="A1593" s="7" t="s">
        <v>835</v>
      </c>
      <c r="B1593" s="7" t="s">
        <v>977</v>
      </c>
      <c r="C1593" s="7">
        <v>337322</v>
      </c>
      <c r="D1593" s="7" t="s">
        <v>845</v>
      </c>
      <c r="E1593" s="7" t="s">
        <v>1793</v>
      </c>
      <c r="F1593" s="7" t="s">
        <v>1794</v>
      </c>
      <c r="G1593" s="7" t="s">
        <v>933</v>
      </c>
      <c r="H1593" s="13">
        <v>0.08</v>
      </c>
      <c r="I1593" s="8" t="s">
        <v>1785</v>
      </c>
      <c r="J1593" s="8"/>
      <c r="K1593" s="8"/>
      <c r="L1593" s="60"/>
      <c r="M1593" s="60"/>
      <c r="N1593" s="7"/>
      <c r="O1593" s="61">
        <f t="shared" si="75"/>
        <v>0</v>
      </c>
      <c r="P1593" s="60">
        <f t="shared" si="76"/>
        <v>0</v>
      </c>
      <c r="Q1593" t="str">
        <f t="shared" si="74"/>
        <v>Fresh 110/ 180_0.08</v>
      </c>
      <c r="R1593" t="str">
        <f>VLOOKUP(Q1593,Data!D:F,2,0)</f>
        <v>MC7PD_B2B_0720_97</v>
      </c>
    </row>
    <row r="1594" spans="1:18" x14ac:dyDescent="0.25">
      <c r="A1594" s="7" t="s">
        <v>835</v>
      </c>
      <c r="B1594" s="7" t="s">
        <v>977</v>
      </c>
      <c r="C1594" s="7">
        <v>337322</v>
      </c>
      <c r="D1594" s="7" t="s">
        <v>845</v>
      </c>
      <c r="E1594" s="7" t="s">
        <v>1793</v>
      </c>
      <c r="F1594" s="7" t="s">
        <v>1794</v>
      </c>
      <c r="G1594" s="7" t="s">
        <v>110</v>
      </c>
      <c r="H1594" s="13">
        <v>0.08</v>
      </c>
      <c r="I1594" s="8" t="s">
        <v>1785</v>
      </c>
      <c r="J1594" s="8"/>
      <c r="K1594" s="8"/>
      <c r="L1594" s="60"/>
      <c r="M1594" s="60"/>
      <c r="N1594" s="7"/>
      <c r="O1594" s="61">
        <f t="shared" si="75"/>
        <v>0</v>
      </c>
      <c r="P1594" s="60">
        <f t="shared" si="76"/>
        <v>0</v>
      </c>
      <c r="Q1594" t="str">
        <f t="shared" si="74"/>
        <v>Ovaltine 110/ 180_0.08</v>
      </c>
      <c r="R1594" t="str">
        <f>VLOOKUP(Q1594,Data!D:F,2,0)</f>
        <v>MC7PD_B2B_0720_158</v>
      </c>
    </row>
    <row r="1595" spans="1:18" x14ac:dyDescent="0.25">
      <c r="A1595" s="7" t="s">
        <v>835</v>
      </c>
      <c r="B1595" s="7" t="s">
        <v>977</v>
      </c>
      <c r="C1595" s="7">
        <v>337322</v>
      </c>
      <c r="D1595" s="7" t="s">
        <v>845</v>
      </c>
      <c r="E1595" s="7" t="s">
        <v>1793</v>
      </c>
      <c r="F1595" s="7" t="s">
        <v>1794</v>
      </c>
      <c r="G1595" s="7" t="s">
        <v>112</v>
      </c>
      <c r="H1595" s="13">
        <v>0.08</v>
      </c>
      <c r="I1595" s="8" t="s">
        <v>1785</v>
      </c>
      <c r="J1595" s="8"/>
      <c r="K1595" s="8"/>
      <c r="L1595" s="60"/>
      <c r="M1595" s="60"/>
      <c r="N1595" s="7"/>
      <c r="O1595" s="61">
        <f t="shared" si="75"/>
        <v>0</v>
      </c>
      <c r="P1595" s="60">
        <f t="shared" si="76"/>
        <v>0</v>
      </c>
      <c r="Q1595" t="str">
        <f t="shared" si="74"/>
        <v>Truong Sinh_0.08</v>
      </c>
      <c r="R1595" t="str">
        <f>VLOOKUP(Q1595,Data!D:F,2,0)</f>
        <v>MC7PD_B2B_0720_176</v>
      </c>
    </row>
    <row r="1596" spans="1:18" x14ac:dyDescent="0.25">
      <c r="A1596" s="7" t="s">
        <v>835</v>
      </c>
      <c r="B1596" s="7" t="s">
        <v>977</v>
      </c>
      <c r="C1596" s="7">
        <v>337322</v>
      </c>
      <c r="D1596" s="7" t="s">
        <v>845</v>
      </c>
      <c r="E1596" s="7" t="s">
        <v>1793</v>
      </c>
      <c r="F1596" s="7" t="s">
        <v>1794</v>
      </c>
      <c r="G1596" s="7" t="s">
        <v>113</v>
      </c>
      <c r="H1596" s="13">
        <v>0.08</v>
      </c>
      <c r="I1596" s="8" t="s">
        <v>1785</v>
      </c>
      <c r="J1596" s="8"/>
      <c r="K1596" s="8"/>
      <c r="L1596" s="60"/>
      <c r="M1596" s="60"/>
      <c r="N1596" s="7"/>
      <c r="O1596" s="61">
        <f t="shared" si="75"/>
        <v>0</v>
      </c>
      <c r="P1596" s="60">
        <f t="shared" si="76"/>
        <v>0</v>
      </c>
      <c r="Q1596" t="str">
        <f t="shared" si="74"/>
        <v>YM 110/ 170_0.08</v>
      </c>
      <c r="R1596" t="str">
        <f>VLOOKUP(Q1596,Data!D:F,2,0)</f>
        <v>MC7PD_B2B_0720_181</v>
      </c>
    </row>
    <row r="1597" spans="1:18" x14ac:dyDescent="0.25">
      <c r="A1597" s="7" t="s">
        <v>835</v>
      </c>
      <c r="B1597" s="7" t="s">
        <v>768</v>
      </c>
      <c r="C1597" s="7">
        <v>337325</v>
      </c>
      <c r="D1597" s="7" t="s">
        <v>922</v>
      </c>
      <c r="E1597" s="7" t="s">
        <v>923</v>
      </c>
      <c r="F1597" s="7" t="s">
        <v>924</v>
      </c>
      <c r="G1597" s="7" t="s">
        <v>106</v>
      </c>
      <c r="H1597" s="19">
        <v>7.0000000000000007E-2</v>
      </c>
      <c r="I1597" s="58" t="s">
        <v>1615</v>
      </c>
      <c r="J1597" s="59"/>
      <c r="K1597" s="59"/>
      <c r="L1597" s="59">
        <v>0</v>
      </c>
      <c r="M1597" s="60">
        <v>0</v>
      </c>
      <c r="N1597" s="60">
        <v>0</v>
      </c>
      <c r="O1597" s="61">
        <f t="shared" si="75"/>
        <v>0</v>
      </c>
      <c r="P1597" s="60">
        <f t="shared" si="76"/>
        <v>0</v>
      </c>
      <c r="Q1597" t="str">
        <f t="shared" si="74"/>
        <v>Hoan Hao Tin_0.07</v>
      </c>
      <c r="R1597" t="str">
        <f>VLOOKUP(Q1597,Data!D:F,2,0)</f>
        <v>MC7PD_B2B_0720_148</v>
      </c>
    </row>
    <row r="1598" spans="1:18" x14ac:dyDescent="0.25">
      <c r="A1598" s="7" t="s">
        <v>835</v>
      </c>
      <c r="B1598" s="7" t="s">
        <v>768</v>
      </c>
      <c r="C1598" s="7">
        <v>337325</v>
      </c>
      <c r="D1598" s="7" t="s">
        <v>922</v>
      </c>
      <c r="E1598" s="7" t="s">
        <v>923</v>
      </c>
      <c r="F1598" s="7" t="s">
        <v>924</v>
      </c>
      <c r="G1598" s="7" t="s">
        <v>112</v>
      </c>
      <c r="H1598" s="19">
        <v>0.05</v>
      </c>
      <c r="I1598" s="58" t="s">
        <v>1615</v>
      </c>
      <c r="J1598" s="59"/>
      <c r="K1598" s="59"/>
      <c r="L1598" s="59">
        <v>0</v>
      </c>
      <c r="M1598" s="60">
        <v>14399999.999999998</v>
      </c>
      <c r="N1598" s="60">
        <v>14400000</v>
      </c>
      <c r="O1598" s="61">
        <f t="shared" si="75"/>
        <v>9600000</v>
      </c>
      <c r="P1598" s="60">
        <f t="shared" si="76"/>
        <v>1600000</v>
      </c>
      <c r="Q1598" t="str">
        <f t="shared" si="74"/>
        <v>Truong Sinh_0.05</v>
      </c>
      <c r="R1598" t="str">
        <f>VLOOKUP(Q1598,Data!D:F,2,0)</f>
        <v>MC7PD_B2B_0720_174</v>
      </c>
    </row>
    <row r="1599" spans="1:18" x14ac:dyDescent="0.25">
      <c r="A1599" s="7" t="s">
        <v>835</v>
      </c>
      <c r="B1599" s="7" t="s">
        <v>768</v>
      </c>
      <c r="C1599" s="7">
        <v>337327</v>
      </c>
      <c r="D1599" s="7" t="s">
        <v>847</v>
      </c>
      <c r="E1599" s="7" t="s">
        <v>849</v>
      </c>
      <c r="F1599" s="7" t="s">
        <v>850</v>
      </c>
      <c r="G1599" s="7" t="s">
        <v>104</v>
      </c>
      <c r="H1599" s="19">
        <v>0.15</v>
      </c>
      <c r="I1599" s="58" t="s">
        <v>1406</v>
      </c>
      <c r="J1599" s="59"/>
      <c r="K1599" s="59"/>
      <c r="L1599" s="59">
        <v>0</v>
      </c>
      <c r="M1599" s="60">
        <v>3938181.8181818179</v>
      </c>
      <c r="N1599" s="60">
        <v>6218181.8181818174</v>
      </c>
      <c r="O1599" s="61">
        <f t="shared" si="75"/>
        <v>3400000</v>
      </c>
      <c r="P1599" s="60">
        <f t="shared" si="76"/>
        <v>1700000</v>
      </c>
      <c r="Q1599" t="str">
        <f t="shared" si="74"/>
        <v>Cup yogurt_0.15</v>
      </c>
      <c r="R1599" t="str">
        <f>VLOOKUP(Q1599,Data!D:F,2,0)</f>
        <v>MC7PD_B2B_0720_37</v>
      </c>
    </row>
    <row r="1600" spans="1:18" x14ac:dyDescent="0.25">
      <c r="A1600" s="7" t="s">
        <v>835</v>
      </c>
      <c r="B1600" s="7" t="s">
        <v>768</v>
      </c>
      <c r="C1600" s="7">
        <v>337327</v>
      </c>
      <c r="D1600" s="7" t="s">
        <v>847</v>
      </c>
      <c r="E1600" s="7" t="s">
        <v>849</v>
      </c>
      <c r="F1600" s="7" t="s">
        <v>850</v>
      </c>
      <c r="G1600" s="7" t="s">
        <v>932</v>
      </c>
      <c r="H1600" s="19">
        <v>0.1</v>
      </c>
      <c r="I1600" s="58" t="s">
        <v>1406</v>
      </c>
      <c r="J1600" s="59"/>
      <c r="K1600" s="59"/>
      <c r="L1600" s="59">
        <v>269564.54545454541</v>
      </c>
      <c r="M1600" s="60">
        <v>0</v>
      </c>
      <c r="N1600" s="60">
        <v>0</v>
      </c>
      <c r="O1600" s="61">
        <f t="shared" si="75"/>
        <v>100000</v>
      </c>
      <c r="P1600" s="60">
        <f t="shared" si="76"/>
        <v>0</v>
      </c>
      <c r="Q1600" t="str">
        <f t="shared" si="74"/>
        <v>Fino_0.1</v>
      </c>
      <c r="R1600" t="str">
        <f>VLOOKUP(Q1600,Data!D:F,2,0)</f>
        <v>MC7PD_B2B_0720_81</v>
      </c>
    </row>
    <row r="1601" spans="1:18" x14ac:dyDescent="0.25">
      <c r="A1601" s="7" t="s">
        <v>835</v>
      </c>
      <c r="B1601" s="7" t="s">
        <v>768</v>
      </c>
      <c r="C1601" s="7">
        <v>337327</v>
      </c>
      <c r="D1601" s="7" t="s">
        <v>847</v>
      </c>
      <c r="E1601" s="7" t="s">
        <v>849</v>
      </c>
      <c r="F1601" s="7" t="s">
        <v>850</v>
      </c>
      <c r="G1601" s="7" t="s">
        <v>934</v>
      </c>
      <c r="H1601" s="19">
        <v>0.1</v>
      </c>
      <c r="I1601" s="58" t="s">
        <v>1406</v>
      </c>
      <c r="J1601" s="59"/>
      <c r="K1601" s="59"/>
      <c r="L1601" s="59">
        <v>0</v>
      </c>
      <c r="M1601" s="60">
        <v>3313963.6363636362</v>
      </c>
      <c r="N1601" s="60">
        <v>662792.72727272718</v>
      </c>
      <c r="O1601" s="61">
        <f t="shared" si="75"/>
        <v>1300000</v>
      </c>
      <c r="P1601" s="60">
        <f t="shared" si="76"/>
        <v>400000</v>
      </c>
      <c r="Q1601" t="str">
        <f t="shared" si="74"/>
        <v>Fresh 1L_0.1</v>
      </c>
      <c r="R1601" t="str">
        <f>VLOOKUP(Q1601,Data!D:F,2,0)</f>
        <v>MC7PD_B2B_0720_120</v>
      </c>
    </row>
    <row r="1602" spans="1:18" x14ac:dyDescent="0.25">
      <c r="A1602" s="7" t="s">
        <v>835</v>
      </c>
      <c r="B1602" s="7" t="s">
        <v>768</v>
      </c>
      <c r="C1602" s="7">
        <v>337327</v>
      </c>
      <c r="D1602" s="7" t="s">
        <v>847</v>
      </c>
      <c r="E1602" s="7" t="s">
        <v>849</v>
      </c>
      <c r="F1602" s="7" t="s">
        <v>850</v>
      </c>
      <c r="G1602" s="7" t="s">
        <v>105</v>
      </c>
      <c r="H1602" s="19">
        <v>0.12</v>
      </c>
      <c r="I1602" s="58" t="s">
        <v>1406</v>
      </c>
      <c r="J1602" s="59"/>
      <c r="K1602" s="59"/>
      <c r="L1602" s="59">
        <v>0</v>
      </c>
      <c r="M1602" s="60">
        <v>3471709.0909090908</v>
      </c>
      <c r="N1602" s="60">
        <v>7522036.3636363633</v>
      </c>
      <c r="O1602" s="61">
        <f t="shared" si="75"/>
        <v>3700000</v>
      </c>
      <c r="P1602" s="60">
        <f t="shared" si="76"/>
        <v>1500000</v>
      </c>
      <c r="Q1602" t="str">
        <f t="shared" si="74"/>
        <v>Hoan Hao 1L_0.12</v>
      </c>
      <c r="R1602" t="str">
        <f>VLOOKUP(Q1602,Data!D:F,2,0)</f>
        <v>MC7PD_B2B_0720_140</v>
      </c>
    </row>
    <row r="1603" spans="1:18" x14ac:dyDescent="0.25">
      <c r="A1603" s="7" t="s">
        <v>835</v>
      </c>
      <c r="B1603" s="7" t="s">
        <v>977</v>
      </c>
      <c r="C1603" s="7">
        <v>337328</v>
      </c>
      <c r="D1603" s="7" t="s">
        <v>839</v>
      </c>
      <c r="E1603" s="7" t="s">
        <v>1366</v>
      </c>
      <c r="F1603" s="7" t="s">
        <v>1367</v>
      </c>
      <c r="G1603" s="15" t="s">
        <v>932</v>
      </c>
      <c r="H1603" s="16">
        <v>0.13500000000000001</v>
      </c>
      <c r="I1603" s="62" t="s">
        <v>1736</v>
      </c>
      <c r="J1603" s="59">
        <v>0</v>
      </c>
      <c r="K1603" s="59">
        <v>0</v>
      </c>
      <c r="L1603" s="59">
        <v>0</v>
      </c>
      <c r="M1603" s="60">
        <v>0</v>
      </c>
      <c r="N1603" s="60">
        <v>0</v>
      </c>
      <c r="O1603" s="61">
        <f t="shared" si="75"/>
        <v>0</v>
      </c>
      <c r="P1603" s="60">
        <f t="shared" si="76"/>
        <v>0</v>
      </c>
      <c r="Q1603" t="str">
        <f t="shared" ref="Q1603:Q1666" si="77">G1603&amp;"_"&amp;H1603</f>
        <v>Fino_0.135</v>
      </c>
      <c r="R1603" t="str">
        <f>VLOOKUP(Q1603,Data!D:F,2,0)</f>
        <v>MC7PD_B2B_0720_85</v>
      </c>
    </row>
    <row r="1604" spans="1:18" x14ac:dyDescent="0.25">
      <c r="A1604" s="7" t="s">
        <v>835</v>
      </c>
      <c r="B1604" s="7" t="s">
        <v>977</v>
      </c>
      <c r="C1604" s="7">
        <v>337328</v>
      </c>
      <c r="D1604" s="7" t="s">
        <v>839</v>
      </c>
      <c r="E1604" s="7" t="s">
        <v>1366</v>
      </c>
      <c r="F1604" s="7" t="s">
        <v>1367</v>
      </c>
      <c r="G1604" s="15" t="s">
        <v>933</v>
      </c>
      <c r="H1604" s="16">
        <v>0.12</v>
      </c>
      <c r="I1604" s="62" t="s">
        <v>1736</v>
      </c>
      <c r="J1604" s="59">
        <v>0</v>
      </c>
      <c r="K1604" s="59">
        <v>0</v>
      </c>
      <c r="L1604" s="59">
        <v>0</v>
      </c>
      <c r="M1604" s="60">
        <v>0</v>
      </c>
      <c r="N1604" s="60">
        <v>0</v>
      </c>
      <c r="O1604" s="61">
        <f t="shared" si="75"/>
        <v>0</v>
      </c>
      <c r="P1604" s="60">
        <f t="shared" si="76"/>
        <v>0</v>
      </c>
      <c r="Q1604" t="str">
        <f t="shared" si="77"/>
        <v>Fresh 110/ 180_0.12</v>
      </c>
      <c r="R1604" t="str">
        <f>VLOOKUP(Q1604,Data!D:F,2,0)</f>
        <v>MC7PD_B2B_0720_103</v>
      </c>
    </row>
    <row r="1605" spans="1:18" x14ac:dyDescent="0.25">
      <c r="A1605" s="7" t="s">
        <v>835</v>
      </c>
      <c r="B1605" s="7" t="s">
        <v>977</v>
      </c>
      <c r="C1605" s="7">
        <v>337328</v>
      </c>
      <c r="D1605" s="7" t="s">
        <v>839</v>
      </c>
      <c r="E1605" s="7" t="s">
        <v>1368</v>
      </c>
      <c r="F1605" s="7" t="s">
        <v>1369</v>
      </c>
      <c r="G1605" s="15" t="s">
        <v>107</v>
      </c>
      <c r="H1605" s="16">
        <v>0.1</v>
      </c>
      <c r="I1605" s="62" t="s">
        <v>1735</v>
      </c>
      <c r="J1605" s="59">
        <v>33169772.727272723</v>
      </c>
      <c r="K1605" s="59">
        <v>0</v>
      </c>
      <c r="L1605" s="59">
        <v>128256454.54545453</v>
      </c>
      <c r="M1605" s="60">
        <v>0</v>
      </c>
      <c r="N1605" s="60">
        <v>0</v>
      </c>
      <c r="O1605" s="61">
        <f t="shared" ref="O1605:O1668" si="78">IFERROR(ROUND(AVERAGE(J1605:N1605),-5),0)</f>
        <v>32300000</v>
      </c>
      <c r="P1605" s="60">
        <f t="shared" ref="P1605:P1668" si="79">ROUND(H1605*O1605*3*1.1,-5)</f>
        <v>10700000</v>
      </c>
      <c r="Q1605" t="str">
        <f t="shared" si="77"/>
        <v>DL Gold_0.1</v>
      </c>
      <c r="R1605" t="str">
        <f>VLOOKUP(Q1605,Data!D:F,2,0)</f>
        <v>MC7PD_B2B_0720_62</v>
      </c>
    </row>
    <row r="1606" spans="1:18" x14ac:dyDescent="0.25">
      <c r="A1606" s="7" t="s">
        <v>835</v>
      </c>
      <c r="B1606" s="7" t="s">
        <v>977</v>
      </c>
      <c r="C1606" s="7">
        <v>337328</v>
      </c>
      <c r="D1606" s="7" t="s">
        <v>839</v>
      </c>
      <c r="E1606" s="7" t="s">
        <v>1368</v>
      </c>
      <c r="F1606" s="7" t="s">
        <v>1369</v>
      </c>
      <c r="G1606" s="15" t="s">
        <v>933</v>
      </c>
      <c r="H1606" s="16">
        <v>0.12</v>
      </c>
      <c r="I1606" s="62" t="s">
        <v>1735</v>
      </c>
      <c r="J1606" s="59">
        <v>0</v>
      </c>
      <c r="K1606" s="59">
        <v>0</v>
      </c>
      <c r="L1606" s="59">
        <v>160615859.09090906</v>
      </c>
      <c r="M1606" s="60">
        <v>0</v>
      </c>
      <c r="N1606" s="60">
        <v>0</v>
      </c>
      <c r="O1606" s="61">
        <f t="shared" si="78"/>
        <v>32100000</v>
      </c>
      <c r="P1606" s="60">
        <f t="shared" si="79"/>
        <v>12700000</v>
      </c>
      <c r="Q1606" t="str">
        <f t="shared" si="77"/>
        <v>Fresh 110/ 180_0.12</v>
      </c>
      <c r="R1606" t="str">
        <f>VLOOKUP(Q1606,Data!D:F,2,0)</f>
        <v>MC7PD_B2B_0720_103</v>
      </c>
    </row>
    <row r="1607" spans="1:18" x14ac:dyDescent="0.25">
      <c r="A1607" s="7" t="s">
        <v>835</v>
      </c>
      <c r="B1607" s="7" t="s">
        <v>768</v>
      </c>
      <c r="C1607" s="7">
        <v>337328</v>
      </c>
      <c r="D1607" s="7" t="s">
        <v>839</v>
      </c>
      <c r="E1607" s="7" t="s">
        <v>473</v>
      </c>
      <c r="F1607" s="7" t="s">
        <v>474</v>
      </c>
      <c r="G1607" s="7" t="s">
        <v>932</v>
      </c>
      <c r="H1607" s="19">
        <v>0.13</v>
      </c>
      <c r="I1607" s="58" t="s">
        <v>1617</v>
      </c>
      <c r="J1607" s="59">
        <v>337340830.90909088</v>
      </c>
      <c r="K1607" s="59">
        <v>28881918.18181818</v>
      </c>
      <c r="L1607" s="59">
        <v>10782581.818181816</v>
      </c>
      <c r="M1607" s="60">
        <v>0</v>
      </c>
      <c r="N1607" s="60">
        <v>9434759.0909090899</v>
      </c>
      <c r="O1607" s="61">
        <f t="shared" si="78"/>
        <v>77300000</v>
      </c>
      <c r="P1607" s="60">
        <f t="shared" si="79"/>
        <v>33200000</v>
      </c>
      <c r="Q1607" t="str">
        <f t="shared" si="77"/>
        <v>Fino_0.13</v>
      </c>
      <c r="R1607" t="str">
        <f>VLOOKUP(Q1607,Data!D:F,2,0)</f>
        <v>MC7PD_B2B_0720_84</v>
      </c>
    </row>
    <row r="1608" spans="1:18" x14ac:dyDescent="0.25">
      <c r="A1608" s="7" t="s">
        <v>835</v>
      </c>
      <c r="B1608" s="7" t="s">
        <v>768</v>
      </c>
      <c r="C1608" s="7">
        <v>337328</v>
      </c>
      <c r="D1608" s="7" t="s">
        <v>839</v>
      </c>
      <c r="E1608" s="7" t="s">
        <v>475</v>
      </c>
      <c r="F1608" s="7" t="s">
        <v>476</v>
      </c>
      <c r="G1608" s="7" t="s">
        <v>932</v>
      </c>
      <c r="H1608" s="19">
        <v>0.1</v>
      </c>
      <c r="I1608" s="58" t="s">
        <v>1618</v>
      </c>
      <c r="J1608" s="59">
        <v>513456.36363636359</v>
      </c>
      <c r="K1608" s="59">
        <v>12708044.545454545</v>
      </c>
      <c r="L1608" s="59">
        <v>8626065.4545454532</v>
      </c>
      <c r="M1608" s="60">
        <v>0</v>
      </c>
      <c r="N1608" s="60">
        <v>539129.09090909082</v>
      </c>
      <c r="O1608" s="61">
        <f t="shared" si="78"/>
        <v>4500000</v>
      </c>
      <c r="P1608" s="60">
        <f t="shared" si="79"/>
        <v>1500000</v>
      </c>
      <c r="Q1608" t="str">
        <f t="shared" si="77"/>
        <v>Fino_0.1</v>
      </c>
      <c r="R1608" t="str">
        <f>VLOOKUP(Q1608,Data!D:F,2,0)</f>
        <v>MC7PD_B2B_0720_81</v>
      </c>
    </row>
    <row r="1609" spans="1:18" x14ac:dyDescent="0.25">
      <c r="A1609" s="7" t="s">
        <v>835</v>
      </c>
      <c r="B1609" s="7" t="s">
        <v>768</v>
      </c>
      <c r="C1609" s="7">
        <v>337328</v>
      </c>
      <c r="D1609" s="7" t="s">
        <v>839</v>
      </c>
      <c r="E1609" s="7" t="s">
        <v>475</v>
      </c>
      <c r="F1609" s="7" t="s">
        <v>476</v>
      </c>
      <c r="G1609" s="7" t="s">
        <v>933</v>
      </c>
      <c r="H1609" s="19">
        <v>0.1</v>
      </c>
      <c r="I1609" s="58" t="s">
        <v>1618</v>
      </c>
      <c r="J1609" s="59">
        <v>0</v>
      </c>
      <c r="K1609" s="59">
        <v>0</v>
      </c>
      <c r="L1609" s="59">
        <v>0</v>
      </c>
      <c r="M1609" s="60">
        <v>0</v>
      </c>
      <c r="N1609" s="60">
        <v>0</v>
      </c>
      <c r="O1609" s="61">
        <f t="shared" si="78"/>
        <v>0</v>
      </c>
      <c r="P1609" s="60">
        <f t="shared" si="79"/>
        <v>0</v>
      </c>
      <c r="Q1609" t="str">
        <f t="shared" si="77"/>
        <v>Fresh 110/ 180_0.1</v>
      </c>
      <c r="R1609" t="str">
        <f>VLOOKUP(Q1609,Data!D:F,2,0)</f>
        <v>MC7PD_B2B_0720_100</v>
      </c>
    </row>
    <row r="1610" spans="1:18" x14ac:dyDescent="0.25">
      <c r="A1610" s="7" t="s">
        <v>835</v>
      </c>
      <c r="B1610" s="7" t="s">
        <v>768</v>
      </c>
      <c r="C1610" s="7">
        <v>337328</v>
      </c>
      <c r="D1610" s="7" t="s">
        <v>839</v>
      </c>
      <c r="E1610" s="7" t="s">
        <v>477</v>
      </c>
      <c r="F1610" s="7" t="s">
        <v>478</v>
      </c>
      <c r="G1610" s="7" t="s">
        <v>933</v>
      </c>
      <c r="H1610" s="19">
        <v>0.1</v>
      </c>
      <c r="I1610" s="58" t="s">
        <v>1618</v>
      </c>
      <c r="J1610" s="59">
        <v>0</v>
      </c>
      <c r="K1610" s="59">
        <v>0</v>
      </c>
      <c r="L1610" s="59">
        <v>935626.36363636353</v>
      </c>
      <c r="M1610" s="60">
        <v>0</v>
      </c>
      <c r="N1610" s="60">
        <v>0</v>
      </c>
      <c r="O1610" s="61">
        <f t="shared" si="78"/>
        <v>200000</v>
      </c>
      <c r="P1610" s="60">
        <f t="shared" si="79"/>
        <v>100000</v>
      </c>
      <c r="Q1610" t="str">
        <f t="shared" si="77"/>
        <v>Fresh 110/ 180_0.1</v>
      </c>
      <c r="R1610" t="str">
        <f>VLOOKUP(Q1610,Data!D:F,2,0)</f>
        <v>MC7PD_B2B_0720_100</v>
      </c>
    </row>
    <row r="1611" spans="1:18" x14ac:dyDescent="0.25">
      <c r="A1611" s="7" t="s">
        <v>835</v>
      </c>
      <c r="B1611" s="7" t="s">
        <v>768</v>
      </c>
      <c r="C1611" s="7">
        <v>337328</v>
      </c>
      <c r="D1611" s="7" t="s">
        <v>839</v>
      </c>
      <c r="E1611" s="7" t="s">
        <v>477</v>
      </c>
      <c r="F1611" s="7" t="s">
        <v>478</v>
      </c>
      <c r="G1611" s="7" t="s">
        <v>106</v>
      </c>
      <c r="H1611" s="19">
        <v>7.0000000000000007E-2</v>
      </c>
      <c r="I1611" s="58" t="s">
        <v>1618</v>
      </c>
      <c r="J1611" s="59">
        <v>0</v>
      </c>
      <c r="K1611" s="59">
        <v>0</v>
      </c>
      <c r="L1611" s="59">
        <v>1379781.8181818181</v>
      </c>
      <c r="M1611" s="60">
        <v>0</v>
      </c>
      <c r="N1611" s="60">
        <v>0</v>
      </c>
      <c r="O1611" s="61">
        <f t="shared" si="78"/>
        <v>300000</v>
      </c>
      <c r="P1611" s="60">
        <f t="shared" si="79"/>
        <v>100000</v>
      </c>
      <c r="Q1611" t="str">
        <f t="shared" si="77"/>
        <v>Hoan Hao Tin_0.07</v>
      </c>
      <c r="R1611" t="str">
        <f>VLOOKUP(Q1611,Data!D:F,2,0)</f>
        <v>MC7PD_B2B_0720_148</v>
      </c>
    </row>
    <row r="1612" spans="1:18" x14ac:dyDescent="0.25">
      <c r="A1612" s="7" t="s">
        <v>835</v>
      </c>
      <c r="B1612" s="7" t="s">
        <v>768</v>
      </c>
      <c r="C1612" s="7">
        <v>337328</v>
      </c>
      <c r="D1612" s="7" t="s">
        <v>839</v>
      </c>
      <c r="E1612" s="7" t="s">
        <v>477</v>
      </c>
      <c r="F1612" s="7" t="s">
        <v>478</v>
      </c>
      <c r="G1612" s="7" t="s">
        <v>110</v>
      </c>
      <c r="H1612" s="19">
        <v>0.06</v>
      </c>
      <c r="I1612" s="58" t="s">
        <v>1618</v>
      </c>
      <c r="J1612" s="59">
        <v>0</v>
      </c>
      <c r="K1612" s="59">
        <v>0</v>
      </c>
      <c r="L1612" s="59">
        <v>0</v>
      </c>
      <c r="M1612" s="60">
        <v>0</v>
      </c>
      <c r="N1612" s="60">
        <v>0</v>
      </c>
      <c r="O1612" s="61">
        <f t="shared" si="78"/>
        <v>0</v>
      </c>
      <c r="P1612" s="60">
        <f t="shared" si="79"/>
        <v>0</v>
      </c>
      <c r="Q1612" t="str">
        <f t="shared" si="77"/>
        <v>Ovaltine 110/ 180_0.06</v>
      </c>
      <c r="R1612" t="str">
        <f>VLOOKUP(Q1612,Data!D:F,2,0)</f>
        <v>MC7PD_B2B_0720_156</v>
      </c>
    </row>
    <row r="1613" spans="1:18" x14ac:dyDescent="0.25">
      <c r="A1613" s="7" t="s">
        <v>835</v>
      </c>
      <c r="B1613" s="7" t="s">
        <v>768</v>
      </c>
      <c r="C1613" s="7">
        <v>337328</v>
      </c>
      <c r="D1613" s="7" t="s">
        <v>839</v>
      </c>
      <c r="E1613" s="7" t="s">
        <v>477</v>
      </c>
      <c r="F1613" s="7" t="s">
        <v>478</v>
      </c>
      <c r="G1613" s="7" t="s">
        <v>112</v>
      </c>
      <c r="H1613" s="19">
        <v>0.03</v>
      </c>
      <c r="I1613" s="58" t="s">
        <v>1618</v>
      </c>
      <c r="J1613" s="59">
        <v>0</v>
      </c>
      <c r="K1613" s="59">
        <v>0</v>
      </c>
      <c r="L1613" s="59">
        <v>2160000</v>
      </c>
      <c r="M1613" s="60">
        <v>0</v>
      </c>
      <c r="N1613" s="60">
        <v>0</v>
      </c>
      <c r="O1613" s="61">
        <f t="shared" si="78"/>
        <v>400000</v>
      </c>
      <c r="P1613" s="60">
        <f t="shared" si="79"/>
        <v>0</v>
      </c>
      <c r="Q1613" t="str">
        <f t="shared" si="77"/>
        <v>Truong Sinh_0.03</v>
      </c>
      <c r="R1613" t="str">
        <f>VLOOKUP(Q1613,Data!D:F,2,0)</f>
        <v>MC7PD_B2B_0720_172</v>
      </c>
    </row>
    <row r="1614" spans="1:18" x14ac:dyDescent="0.25">
      <c r="A1614" s="7" t="s">
        <v>835</v>
      </c>
      <c r="B1614" s="7" t="s">
        <v>768</v>
      </c>
      <c r="C1614" s="7">
        <v>337328</v>
      </c>
      <c r="D1614" s="7" t="s">
        <v>839</v>
      </c>
      <c r="E1614" s="7" t="s">
        <v>477</v>
      </c>
      <c r="F1614" s="7" t="s">
        <v>478</v>
      </c>
      <c r="G1614" s="7" t="s">
        <v>113</v>
      </c>
      <c r="H1614" s="19">
        <v>0.05</v>
      </c>
      <c r="I1614" s="58" t="s">
        <v>1618</v>
      </c>
      <c r="J1614" s="59">
        <v>2818181.8181818179</v>
      </c>
      <c r="K1614" s="59">
        <v>0</v>
      </c>
      <c r="L1614" s="59">
        <v>0</v>
      </c>
      <c r="M1614" s="60">
        <v>0</v>
      </c>
      <c r="N1614" s="60">
        <v>563636.36363636365</v>
      </c>
      <c r="O1614" s="61">
        <f t="shared" si="78"/>
        <v>700000</v>
      </c>
      <c r="P1614" s="60">
        <f t="shared" si="79"/>
        <v>100000</v>
      </c>
      <c r="Q1614" t="str">
        <f t="shared" si="77"/>
        <v>YM 110/ 170_0.05</v>
      </c>
      <c r="R1614" t="str">
        <f>VLOOKUP(Q1614,Data!D:F,2,0)</f>
        <v>MC7PD_B2B_0720_178</v>
      </c>
    </row>
    <row r="1615" spans="1:18" x14ac:dyDescent="0.25">
      <c r="A1615" s="7" t="s">
        <v>835</v>
      </c>
      <c r="B1615" s="7" t="s">
        <v>768</v>
      </c>
      <c r="C1615" s="7">
        <v>337328</v>
      </c>
      <c r="D1615" s="7" t="s">
        <v>839</v>
      </c>
      <c r="E1615" s="7" t="s">
        <v>479</v>
      </c>
      <c r="F1615" s="7" t="s">
        <v>480</v>
      </c>
      <c r="G1615" s="7" t="s">
        <v>110</v>
      </c>
      <c r="H1615" s="19">
        <v>0.06</v>
      </c>
      <c r="I1615" s="58" t="s">
        <v>1529</v>
      </c>
      <c r="J1615" s="59">
        <v>266181.81818181818</v>
      </c>
      <c r="K1615" s="59">
        <v>0</v>
      </c>
      <c r="L1615" s="59">
        <v>532363.63636363635</v>
      </c>
      <c r="M1615" s="60">
        <v>0</v>
      </c>
      <c r="N1615" s="60">
        <v>266181.81818181818</v>
      </c>
      <c r="O1615" s="61">
        <f t="shared" si="78"/>
        <v>200000</v>
      </c>
      <c r="P1615" s="60">
        <f t="shared" si="79"/>
        <v>0</v>
      </c>
      <c r="Q1615" t="str">
        <f t="shared" si="77"/>
        <v>Ovaltine 110/ 180_0.06</v>
      </c>
      <c r="R1615" t="str">
        <f>VLOOKUP(Q1615,Data!D:F,2,0)</f>
        <v>MC7PD_B2B_0720_156</v>
      </c>
    </row>
    <row r="1616" spans="1:18" x14ac:dyDescent="0.25">
      <c r="A1616" s="7" t="s">
        <v>835</v>
      </c>
      <c r="B1616" s="7" t="s">
        <v>768</v>
      </c>
      <c r="C1616" s="7">
        <v>337328</v>
      </c>
      <c r="D1616" s="7" t="s">
        <v>839</v>
      </c>
      <c r="E1616" s="7" t="s">
        <v>479</v>
      </c>
      <c r="F1616" s="7" t="s">
        <v>480</v>
      </c>
      <c r="G1616" s="7" t="s">
        <v>113</v>
      </c>
      <c r="H1616" s="19">
        <v>0.05</v>
      </c>
      <c r="I1616" s="58" t="s">
        <v>1529</v>
      </c>
      <c r="J1616" s="59">
        <v>0</v>
      </c>
      <c r="K1616" s="59">
        <v>0</v>
      </c>
      <c r="L1616" s="59">
        <v>0</v>
      </c>
      <c r="M1616" s="60">
        <v>0</v>
      </c>
      <c r="N1616" s="60">
        <v>0</v>
      </c>
      <c r="O1616" s="61">
        <f t="shared" si="78"/>
        <v>0</v>
      </c>
      <c r="P1616" s="60">
        <f t="shared" si="79"/>
        <v>0</v>
      </c>
      <c r="Q1616" t="str">
        <f t="shared" si="77"/>
        <v>YM 110/ 170_0.05</v>
      </c>
      <c r="R1616" t="str">
        <f>VLOOKUP(Q1616,Data!D:F,2,0)</f>
        <v>MC7PD_B2B_0720_178</v>
      </c>
    </row>
    <row r="1617" spans="1:18" x14ac:dyDescent="0.25">
      <c r="A1617" s="7" t="s">
        <v>835</v>
      </c>
      <c r="B1617" s="7" t="s">
        <v>768</v>
      </c>
      <c r="C1617" s="7">
        <v>337328</v>
      </c>
      <c r="D1617" s="7" t="s">
        <v>839</v>
      </c>
      <c r="E1617" s="7" t="s">
        <v>481</v>
      </c>
      <c r="F1617" s="7" t="s">
        <v>482</v>
      </c>
      <c r="G1617" s="7" t="s">
        <v>931</v>
      </c>
      <c r="H1617" s="19">
        <v>0.1</v>
      </c>
      <c r="I1617" s="58" t="s">
        <v>1529</v>
      </c>
      <c r="J1617" s="59">
        <v>0</v>
      </c>
      <c r="K1617" s="59">
        <v>0</v>
      </c>
      <c r="L1617" s="59">
        <v>2831809.0909090908</v>
      </c>
      <c r="M1617" s="60">
        <v>0</v>
      </c>
      <c r="N1617" s="60">
        <v>0</v>
      </c>
      <c r="O1617" s="61">
        <f t="shared" si="78"/>
        <v>600000</v>
      </c>
      <c r="P1617" s="60">
        <f t="shared" si="79"/>
        <v>200000</v>
      </c>
      <c r="Q1617" t="str">
        <f t="shared" si="77"/>
        <v>CK 110/ 170_0.1</v>
      </c>
      <c r="R1617" t="str">
        <f>VLOOKUP(Q1617,Data!D:F,2,0)</f>
        <v>MC7PD_B2B_0720_23</v>
      </c>
    </row>
    <row r="1618" spans="1:18" x14ac:dyDescent="0.25">
      <c r="A1618" s="7" t="s">
        <v>835</v>
      </c>
      <c r="B1618" s="7" t="s">
        <v>768</v>
      </c>
      <c r="C1618" s="7">
        <v>337328</v>
      </c>
      <c r="D1618" s="7" t="s">
        <v>839</v>
      </c>
      <c r="E1618" s="7" t="s">
        <v>481</v>
      </c>
      <c r="F1618" s="7" t="s">
        <v>482</v>
      </c>
      <c r="G1618" s="7" t="s">
        <v>932</v>
      </c>
      <c r="H1618" s="19">
        <v>0.1</v>
      </c>
      <c r="I1618" s="58" t="s">
        <v>1529</v>
      </c>
      <c r="J1618" s="59">
        <v>1540369.0909090908</v>
      </c>
      <c r="K1618" s="59">
        <v>1026912.7272727272</v>
      </c>
      <c r="L1618" s="59">
        <v>269564.54545454541</v>
      </c>
      <c r="M1618" s="60">
        <v>0</v>
      </c>
      <c r="N1618" s="60">
        <v>0</v>
      </c>
      <c r="O1618" s="61">
        <f t="shared" si="78"/>
        <v>600000</v>
      </c>
      <c r="P1618" s="60">
        <f t="shared" si="79"/>
        <v>200000</v>
      </c>
      <c r="Q1618" t="str">
        <f t="shared" si="77"/>
        <v>Fino_0.1</v>
      </c>
      <c r="R1618" t="str">
        <f>VLOOKUP(Q1618,Data!D:F,2,0)</f>
        <v>MC7PD_B2B_0720_81</v>
      </c>
    </row>
    <row r="1619" spans="1:18" x14ac:dyDescent="0.25">
      <c r="A1619" s="7" t="s">
        <v>835</v>
      </c>
      <c r="B1619" s="7" t="s">
        <v>768</v>
      </c>
      <c r="C1619" s="7">
        <v>337328</v>
      </c>
      <c r="D1619" s="7" t="s">
        <v>839</v>
      </c>
      <c r="E1619" s="7" t="s">
        <v>481</v>
      </c>
      <c r="F1619" s="7" t="s">
        <v>482</v>
      </c>
      <c r="G1619" s="7" t="s">
        <v>933</v>
      </c>
      <c r="H1619" s="19">
        <v>0.1</v>
      </c>
      <c r="I1619" s="58" t="s">
        <v>1529</v>
      </c>
      <c r="J1619" s="59">
        <v>0</v>
      </c>
      <c r="K1619" s="59">
        <v>0</v>
      </c>
      <c r="L1619" s="59">
        <v>1559377.2727272727</v>
      </c>
      <c r="M1619" s="60">
        <v>0</v>
      </c>
      <c r="N1619" s="60">
        <v>0</v>
      </c>
      <c r="O1619" s="61">
        <f t="shared" si="78"/>
        <v>300000</v>
      </c>
      <c r="P1619" s="60">
        <f t="shared" si="79"/>
        <v>100000</v>
      </c>
      <c r="Q1619" t="str">
        <f t="shared" si="77"/>
        <v>Fresh 110/ 180_0.1</v>
      </c>
      <c r="R1619" t="str">
        <f>VLOOKUP(Q1619,Data!D:F,2,0)</f>
        <v>MC7PD_B2B_0720_100</v>
      </c>
    </row>
    <row r="1620" spans="1:18" x14ac:dyDescent="0.25">
      <c r="A1620" s="7" t="s">
        <v>835</v>
      </c>
      <c r="B1620" s="7" t="s">
        <v>768</v>
      </c>
      <c r="C1620" s="7">
        <v>337328</v>
      </c>
      <c r="D1620" s="7" t="s">
        <v>839</v>
      </c>
      <c r="E1620" s="7" t="s">
        <v>481</v>
      </c>
      <c r="F1620" s="7" t="s">
        <v>482</v>
      </c>
      <c r="G1620" s="7" t="s">
        <v>934</v>
      </c>
      <c r="H1620" s="19">
        <v>0.1</v>
      </c>
      <c r="I1620" s="58" t="s">
        <v>1529</v>
      </c>
      <c r="J1620" s="59">
        <v>1988378.1818181816</v>
      </c>
      <c r="K1620" s="59">
        <v>0</v>
      </c>
      <c r="L1620" s="59">
        <v>16569818.18181818</v>
      </c>
      <c r="M1620" s="60">
        <v>0</v>
      </c>
      <c r="N1620" s="60">
        <v>0</v>
      </c>
      <c r="O1620" s="61">
        <f t="shared" si="78"/>
        <v>3700000</v>
      </c>
      <c r="P1620" s="60">
        <f t="shared" si="79"/>
        <v>1200000</v>
      </c>
      <c r="Q1620" t="str">
        <f t="shared" si="77"/>
        <v>Fresh 1L_0.1</v>
      </c>
      <c r="R1620" t="str">
        <f>VLOOKUP(Q1620,Data!D:F,2,0)</f>
        <v>MC7PD_B2B_0720_120</v>
      </c>
    </row>
    <row r="1621" spans="1:18" x14ac:dyDescent="0.25">
      <c r="A1621" s="7" t="s">
        <v>835</v>
      </c>
      <c r="B1621" s="7" t="s">
        <v>768</v>
      </c>
      <c r="C1621" s="7">
        <v>337328</v>
      </c>
      <c r="D1621" s="7" t="s">
        <v>839</v>
      </c>
      <c r="E1621" s="7" t="s">
        <v>481</v>
      </c>
      <c r="F1621" s="7" t="s">
        <v>482</v>
      </c>
      <c r="G1621" s="7" t="s">
        <v>106</v>
      </c>
      <c r="H1621" s="19">
        <v>7.0000000000000007E-2</v>
      </c>
      <c r="I1621" s="58" t="s">
        <v>1529</v>
      </c>
      <c r="J1621" s="59">
        <v>0</v>
      </c>
      <c r="K1621" s="59">
        <v>0</v>
      </c>
      <c r="L1621" s="59">
        <v>0</v>
      </c>
      <c r="M1621" s="60">
        <v>0</v>
      </c>
      <c r="N1621" s="60">
        <v>0</v>
      </c>
      <c r="O1621" s="61">
        <f t="shared" si="78"/>
        <v>0</v>
      </c>
      <c r="P1621" s="60">
        <f t="shared" si="79"/>
        <v>0</v>
      </c>
      <c r="Q1621" t="str">
        <f t="shared" si="77"/>
        <v>Hoan Hao Tin_0.07</v>
      </c>
      <c r="R1621" t="str">
        <f>VLOOKUP(Q1621,Data!D:F,2,0)</f>
        <v>MC7PD_B2B_0720_148</v>
      </c>
    </row>
    <row r="1622" spans="1:18" x14ac:dyDescent="0.25">
      <c r="A1622" s="7" t="s">
        <v>835</v>
      </c>
      <c r="B1622" s="7" t="s">
        <v>768</v>
      </c>
      <c r="C1622" s="7">
        <v>337328</v>
      </c>
      <c r="D1622" s="7" t="s">
        <v>839</v>
      </c>
      <c r="E1622" s="7" t="s">
        <v>481</v>
      </c>
      <c r="F1622" s="7" t="s">
        <v>482</v>
      </c>
      <c r="G1622" s="7" t="s">
        <v>110</v>
      </c>
      <c r="H1622" s="19">
        <v>0.06</v>
      </c>
      <c r="I1622" s="58" t="s">
        <v>1529</v>
      </c>
      <c r="J1622" s="59">
        <v>0</v>
      </c>
      <c r="K1622" s="59">
        <v>0</v>
      </c>
      <c r="L1622" s="59">
        <v>266181.81818181818</v>
      </c>
      <c r="M1622" s="60">
        <v>0</v>
      </c>
      <c r="N1622" s="60">
        <v>532363.63636363635</v>
      </c>
      <c r="O1622" s="61">
        <f t="shared" si="78"/>
        <v>200000</v>
      </c>
      <c r="P1622" s="60">
        <f t="shared" si="79"/>
        <v>0</v>
      </c>
      <c r="Q1622" t="str">
        <f t="shared" si="77"/>
        <v>Ovaltine 110/ 180_0.06</v>
      </c>
      <c r="R1622" t="str">
        <f>VLOOKUP(Q1622,Data!D:F,2,0)</f>
        <v>MC7PD_B2B_0720_156</v>
      </c>
    </row>
    <row r="1623" spans="1:18" x14ac:dyDescent="0.25">
      <c r="A1623" s="7" t="s">
        <v>835</v>
      </c>
      <c r="B1623" s="7" t="s">
        <v>768</v>
      </c>
      <c r="C1623" s="7">
        <v>337328</v>
      </c>
      <c r="D1623" s="7" t="s">
        <v>839</v>
      </c>
      <c r="E1623" s="7" t="s">
        <v>481</v>
      </c>
      <c r="F1623" s="7" t="s">
        <v>482</v>
      </c>
      <c r="G1623" s="7" t="s">
        <v>113</v>
      </c>
      <c r="H1623" s="19">
        <v>0.05</v>
      </c>
      <c r="I1623" s="58" t="s">
        <v>1529</v>
      </c>
      <c r="J1623" s="59">
        <v>0</v>
      </c>
      <c r="K1623" s="59">
        <v>0</v>
      </c>
      <c r="L1623" s="59">
        <v>0</v>
      </c>
      <c r="M1623" s="60">
        <v>0</v>
      </c>
      <c r="N1623" s="60">
        <v>0</v>
      </c>
      <c r="O1623" s="61">
        <f t="shared" si="78"/>
        <v>0</v>
      </c>
      <c r="P1623" s="60">
        <f t="shared" si="79"/>
        <v>0</v>
      </c>
      <c r="Q1623" t="str">
        <f t="shared" si="77"/>
        <v>YM 110/ 170_0.05</v>
      </c>
      <c r="R1623" t="str">
        <f>VLOOKUP(Q1623,Data!D:F,2,0)</f>
        <v>MC7PD_B2B_0720_178</v>
      </c>
    </row>
    <row r="1624" spans="1:18" x14ac:dyDescent="0.25">
      <c r="A1624" s="7" t="s">
        <v>835</v>
      </c>
      <c r="B1624" s="7" t="s">
        <v>768</v>
      </c>
      <c r="C1624" s="7">
        <v>337328</v>
      </c>
      <c r="D1624" s="7" t="s">
        <v>839</v>
      </c>
      <c r="E1624" s="7" t="s">
        <v>483</v>
      </c>
      <c r="F1624" s="7" t="s">
        <v>484</v>
      </c>
      <c r="G1624" s="7" t="s">
        <v>933</v>
      </c>
      <c r="H1624" s="19">
        <v>0.1</v>
      </c>
      <c r="I1624" s="58" t="s">
        <v>1619</v>
      </c>
      <c r="J1624" s="59"/>
      <c r="K1624" s="59">
        <v>0</v>
      </c>
      <c r="L1624" s="59">
        <v>0</v>
      </c>
      <c r="M1624" s="60">
        <v>0</v>
      </c>
      <c r="N1624" s="60">
        <v>0</v>
      </c>
      <c r="O1624" s="61">
        <f t="shared" si="78"/>
        <v>0</v>
      </c>
      <c r="P1624" s="60">
        <f t="shared" si="79"/>
        <v>0</v>
      </c>
      <c r="Q1624" t="str">
        <f t="shared" si="77"/>
        <v>Fresh 110/ 180_0.1</v>
      </c>
      <c r="R1624" t="str">
        <f>VLOOKUP(Q1624,Data!D:F,2,0)</f>
        <v>MC7PD_B2B_0720_100</v>
      </c>
    </row>
    <row r="1625" spans="1:18" x14ac:dyDescent="0.25">
      <c r="A1625" s="7" t="s">
        <v>835</v>
      </c>
      <c r="B1625" s="7" t="s">
        <v>768</v>
      </c>
      <c r="C1625" s="7">
        <v>337328</v>
      </c>
      <c r="D1625" s="7" t="s">
        <v>839</v>
      </c>
      <c r="E1625" s="7" t="s">
        <v>483</v>
      </c>
      <c r="F1625" s="7" t="s">
        <v>484</v>
      </c>
      <c r="G1625" s="7" t="s">
        <v>110</v>
      </c>
      <c r="H1625" s="19">
        <v>0.06</v>
      </c>
      <c r="I1625" s="58" t="s">
        <v>1619</v>
      </c>
      <c r="J1625" s="59"/>
      <c r="K1625" s="59">
        <v>266181.81818181818</v>
      </c>
      <c r="L1625" s="59">
        <v>266181.81818181818</v>
      </c>
      <c r="M1625" s="60">
        <v>0</v>
      </c>
      <c r="N1625" s="60">
        <v>266181.81818181818</v>
      </c>
      <c r="O1625" s="61">
        <f t="shared" si="78"/>
        <v>200000</v>
      </c>
      <c r="P1625" s="60">
        <f t="shared" si="79"/>
        <v>0</v>
      </c>
      <c r="Q1625" t="str">
        <f t="shared" si="77"/>
        <v>Ovaltine 110/ 180_0.06</v>
      </c>
      <c r="R1625" t="str">
        <f>VLOOKUP(Q1625,Data!D:F,2,0)</f>
        <v>MC7PD_B2B_0720_156</v>
      </c>
    </row>
    <row r="1626" spans="1:18" x14ac:dyDescent="0.25">
      <c r="A1626" s="7" t="s">
        <v>835</v>
      </c>
      <c r="B1626" s="7" t="s">
        <v>768</v>
      </c>
      <c r="C1626" s="7">
        <v>337328</v>
      </c>
      <c r="D1626" s="7" t="s">
        <v>839</v>
      </c>
      <c r="E1626" s="7" t="s">
        <v>483</v>
      </c>
      <c r="F1626" s="7" t="s">
        <v>484</v>
      </c>
      <c r="G1626" s="7" t="s">
        <v>113</v>
      </c>
      <c r="H1626" s="19">
        <v>0.05</v>
      </c>
      <c r="I1626" s="58" t="s">
        <v>1619</v>
      </c>
      <c r="J1626" s="59">
        <v>563636.36363636365</v>
      </c>
      <c r="K1626" s="59">
        <v>0</v>
      </c>
      <c r="L1626" s="59">
        <v>0</v>
      </c>
      <c r="M1626" s="60">
        <v>0</v>
      </c>
      <c r="N1626" s="60">
        <v>0</v>
      </c>
      <c r="O1626" s="61">
        <f t="shared" si="78"/>
        <v>100000</v>
      </c>
      <c r="P1626" s="60">
        <f t="shared" si="79"/>
        <v>0</v>
      </c>
      <c r="Q1626" t="str">
        <f t="shared" si="77"/>
        <v>YM 110/ 170_0.05</v>
      </c>
      <c r="R1626" t="str">
        <f>VLOOKUP(Q1626,Data!D:F,2,0)</f>
        <v>MC7PD_B2B_0720_178</v>
      </c>
    </row>
    <row r="1627" spans="1:18" x14ac:dyDescent="0.25">
      <c r="A1627" s="7" t="s">
        <v>835</v>
      </c>
      <c r="B1627" s="7" t="s">
        <v>768</v>
      </c>
      <c r="C1627" s="7">
        <v>337328</v>
      </c>
      <c r="D1627" s="7" t="s">
        <v>839</v>
      </c>
      <c r="E1627" s="7" t="s">
        <v>485</v>
      </c>
      <c r="F1627" s="7" t="s">
        <v>486</v>
      </c>
      <c r="G1627" s="7" t="s">
        <v>933</v>
      </c>
      <c r="H1627" s="19">
        <v>0.1</v>
      </c>
      <c r="I1627" s="58" t="s">
        <v>1620</v>
      </c>
      <c r="J1627" s="59">
        <v>0</v>
      </c>
      <c r="K1627" s="59">
        <v>0</v>
      </c>
      <c r="L1627" s="59">
        <v>311875.45454545453</v>
      </c>
      <c r="M1627" s="60">
        <v>0</v>
      </c>
      <c r="N1627" s="60">
        <v>0</v>
      </c>
      <c r="O1627" s="61">
        <f t="shared" si="78"/>
        <v>100000</v>
      </c>
      <c r="P1627" s="60">
        <f t="shared" si="79"/>
        <v>0</v>
      </c>
      <c r="Q1627" t="str">
        <f t="shared" si="77"/>
        <v>Fresh 110/ 180_0.1</v>
      </c>
      <c r="R1627" t="str">
        <f>VLOOKUP(Q1627,Data!D:F,2,0)</f>
        <v>MC7PD_B2B_0720_100</v>
      </c>
    </row>
    <row r="1628" spans="1:18" x14ac:dyDescent="0.25">
      <c r="A1628" s="7" t="s">
        <v>835</v>
      </c>
      <c r="B1628" s="7" t="s">
        <v>768</v>
      </c>
      <c r="C1628" s="7">
        <v>337328</v>
      </c>
      <c r="D1628" s="7" t="s">
        <v>839</v>
      </c>
      <c r="E1628" s="7" t="s">
        <v>485</v>
      </c>
      <c r="F1628" s="7" t="s">
        <v>486</v>
      </c>
      <c r="G1628" s="7" t="s">
        <v>110</v>
      </c>
      <c r="H1628" s="19">
        <v>0.06</v>
      </c>
      <c r="I1628" s="58" t="s">
        <v>1620</v>
      </c>
      <c r="J1628" s="59">
        <v>0</v>
      </c>
      <c r="K1628" s="59">
        <v>0</v>
      </c>
      <c r="L1628" s="59">
        <v>0</v>
      </c>
      <c r="M1628" s="60">
        <v>0</v>
      </c>
      <c r="N1628" s="60">
        <v>532363.63636363635</v>
      </c>
      <c r="O1628" s="61">
        <f t="shared" si="78"/>
        <v>100000</v>
      </c>
      <c r="P1628" s="60">
        <f t="shared" si="79"/>
        <v>0</v>
      </c>
      <c r="Q1628" t="str">
        <f t="shared" si="77"/>
        <v>Ovaltine 110/ 180_0.06</v>
      </c>
      <c r="R1628" t="str">
        <f>VLOOKUP(Q1628,Data!D:F,2,0)</f>
        <v>MC7PD_B2B_0720_156</v>
      </c>
    </row>
    <row r="1629" spans="1:18" x14ac:dyDescent="0.25">
      <c r="A1629" s="7" t="s">
        <v>835</v>
      </c>
      <c r="B1629" s="7" t="s">
        <v>768</v>
      </c>
      <c r="C1629" s="7">
        <v>337328</v>
      </c>
      <c r="D1629" s="7" t="s">
        <v>839</v>
      </c>
      <c r="E1629" s="7" t="s">
        <v>485</v>
      </c>
      <c r="F1629" s="7" t="s">
        <v>486</v>
      </c>
      <c r="G1629" s="7" t="s">
        <v>113</v>
      </c>
      <c r="H1629" s="19">
        <v>0.05</v>
      </c>
      <c r="I1629" s="58" t="s">
        <v>1620</v>
      </c>
      <c r="J1629" s="59">
        <v>1409090.9090909089</v>
      </c>
      <c r="K1629" s="59">
        <v>0</v>
      </c>
      <c r="L1629" s="59">
        <v>0</v>
      </c>
      <c r="M1629" s="60">
        <v>0</v>
      </c>
      <c r="N1629" s="60">
        <v>0</v>
      </c>
      <c r="O1629" s="61">
        <f t="shared" si="78"/>
        <v>300000</v>
      </c>
      <c r="P1629" s="60">
        <f t="shared" si="79"/>
        <v>0</v>
      </c>
      <c r="Q1629" t="str">
        <f t="shared" si="77"/>
        <v>YM 110/ 170_0.05</v>
      </c>
      <c r="R1629" t="str">
        <f>VLOOKUP(Q1629,Data!D:F,2,0)</f>
        <v>MC7PD_B2B_0720_178</v>
      </c>
    </row>
    <row r="1630" spans="1:18" x14ac:dyDescent="0.25">
      <c r="A1630" s="7" t="s">
        <v>835</v>
      </c>
      <c r="B1630" s="7" t="s">
        <v>768</v>
      </c>
      <c r="C1630" s="7">
        <v>337328</v>
      </c>
      <c r="D1630" s="7" t="s">
        <v>839</v>
      </c>
      <c r="E1630" s="7" t="s">
        <v>720</v>
      </c>
      <c r="F1630" s="7" t="s">
        <v>721</v>
      </c>
      <c r="G1630" s="7" t="s">
        <v>104</v>
      </c>
      <c r="H1630" s="19">
        <v>0.15</v>
      </c>
      <c r="I1630" s="58" t="s">
        <v>1503</v>
      </c>
      <c r="J1630" s="59">
        <v>23421818.18181818</v>
      </c>
      <c r="K1630" s="59">
        <v>55341818.18181818</v>
      </c>
      <c r="L1630" s="59">
        <v>45600000</v>
      </c>
      <c r="M1630" s="60">
        <v>0</v>
      </c>
      <c r="N1630" s="60">
        <v>32749090.909090906</v>
      </c>
      <c r="O1630" s="61">
        <f t="shared" si="78"/>
        <v>31400000</v>
      </c>
      <c r="P1630" s="60">
        <f t="shared" si="79"/>
        <v>15500000</v>
      </c>
      <c r="Q1630" t="str">
        <f t="shared" si="77"/>
        <v>Cup yogurt_0.15</v>
      </c>
      <c r="R1630" t="str">
        <f>VLOOKUP(Q1630,Data!D:F,2,0)</f>
        <v>MC7PD_B2B_0720_37</v>
      </c>
    </row>
    <row r="1631" spans="1:18" x14ac:dyDescent="0.25">
      <c r="A1631" s="7" t="s">
        <v>835</v>
      </c>
      <c r="B1631" s="7" t="s">
        <v>768</v>
      </c>
      <c r="C1631" s="7">
        <v>337328</v>
      </c>
      <c r="D1631" s="7" t="s">
        <v>839</v>
      </c>
      <c r="E1631" s="7" t="s">
        <v>746</v>
      </c>
      <c r="F1631" s="7" t="s">
        <v>747</v>
      </c>
      <c r="G1631" s="7" t="s">
        <v>105</v>
      </c>
      <c r="H1631" s="19">
        <v>0.12</v>
      </c>
      <c r="I1631" s="58" t="s">
        <v>1503</v>
      </c>
      <c r="J1631" s="59"/>
      <c r="K1631" s="59">
        <v>14238545.454545453</v>
      </c>
      <c r="L1631" s="59">
        <v>19094400</v>
      </c>
      <c r="M1631" s="60">
        <v>0</v>
      </c>
      <c r="N1631" s="60">
        <v>0</v>
      </c>
      <c r="O1631" s="61">
        <f t="shared" si="78"/>
        <v>8300000</v>
      </c>
      <c r="P1631" s="60">
        <f t="shared" si="79"/>
        <v>3300000</v>
      </c>
      <c r="Q1631" t="str">
        <f t="shared" si="77"/>
        <v>Hoan Hao 1L_0.12</v>
      </c>
      <c r="R1631" t="str">
        <f>VLOOKUP(Q1631,Data!D:F,2,0)</f>
        <v>MC7PD_B2B_0720_140</v>
      </c>
    </row>
    <row r="1632" spans="1:18" x14ac:dyDescent="0.25">
      <c r="A1632" s="7" t="s">
        <v>835</v>
      </c>
      <c r="B1632" s="7" t="s">
        <v>768</v>
      </c>
      <c r="C1632" s="7">
        <v>337328</v>
      </c>
      <c r="D1632" s="7" t="s">
        <v>839</v>
      </c>
      <c r="E1632" s="7" t="s">
        <v>746</v>
      </c>
      <c r="F1632" s="7" t="s">
        <v>747</v>
      </c>
      <c r="G1632" s="7" t="s">
        <v>110</v>
      </c>
      <c r="H1632" s="19">
        <v>0.12</v>
      </c>
      <c r="I1632" s="58" t="s">
        <v>1503</v>
      </c>
      <c r="J1632" s="59"/>
      <c r="K1632" s="59">
        <v>25553454.545454543</v>
      </c>
      <c r="L1632" s="59">
        <v>0</v>
      </c>
      <c r="M1632" s="60">
        <v>26618181.818181816</v>
      </c>
      <c r="N1632" s="60">
        <v>33805090.909090906</v>
      </c>
      <c r="O1632" s="61">
        <f t="shared" si="78"/>
        <v>21500000</v>
      </c>
      <c r="P1632" s="60">
        <f t="shared" si="79"/>
        <v>8500000</v>
      </c>
      <c r="Q1632" t="str">
        <f t="shared" si="77"/>
        <v>Ovaltine 110/ 180_0.12</v>
      </c>
      <c r="R1632" t="str">
        <f>VLOOKUP(Q1632,Data!D:F,2,0)</f>
        <v>MC7PD_B2B_0720_161</v>
      </c>
    </row>
    <row r="1633" spans="1:18" x14ac:dyDescent="0.25">
      <c r="A1633" s="7" t="s">
        <v>835</v>
      </c>
      <c r="B1633" s="7" t="s">
        <v>768</v>
      </c>
      <c r="C1633" s="7">
        <v>337328</v>
      </c>
      <c r="D1633" s="7" t="s">
        <v>839</v>
      </c>
      <c r="E1633" s="7" t="s">
        <v>746</v>
      </c>
      <c r="F1633" s="7" t="s">
        <v>747</v>
      </c>
      <c r="G1633" s="7" t="s">
        <v>113</v>
      </c>
      <c r="H1633" s="19">
        <v>0.12</v>
      </c>
      <c r="I1633" s="58" t="s">
        <v>1503</v>
      </c>
      <c r="J1633" s="59"/>
      <c r="K1633" s="59">
        <v>84545454.545454532</v>
      </c>
      <c r="L1633" s="59">
        <v>42272727.272727266</v>
      </c>
      <c r="M1633" s="60">
        <v>84545454.545454532</v>
      </c>
      <c r="N1633" s="60">
        <v>42272727.272727266</v>
      </c>
      <c r="O1633" s="61">
        <f t="shared" si="78"/>
        <v>63400000</v>
      </c>
      <c r="P1633" s="60">
        <f t="shared" si="79"/>
        <v>25100000</v>
      </c>
      <c r="Q1633" t="str">
        <f t="shared" si="77"/>
        <v>YM 110/ 170_0.12</v>
      </c>
      <c r="R1633" t="str">
        <f>VLOOKUP(Q1633,Data!D:F,2,0)</f>
        <v>MC7PD_B2B_0720_186</v>
      </c>
    </row>
    <row r="1634" spans="1:18" x14ac:dyDescent="0.25">
      <c r="A1634" s="7" t="s">
        <v>835</v>
      </c>
      <c r="B1634" s="7" t="s">
        <v>768</v>
      </c>
      <c r="C1634" s="7">
        <v>337328</v>
      </c>
      <c r="D1634" s="7" t="s">
        <v>839</v>
      </c>
      <c r="E1634" s="7" t="s">
        <v>744</v>
      </c>
      <c r="F1634" s="7" t="s">
        <v>745</v>
      </c>
      <c r="G1634" s="7" t="s">
        <v>104</v>
      </c>
      <c r="H1634" s="19">
        <v>0.15</v>
      </c>
      <c r="I1634" s="58" t="s">
        <v>1621</v>
      </c>
      <c r="J1634" s="59"/>
      <c r="K1634" s="59">
        <v>31332727.27272727</v>
      </c>
      <c r="L1634" s="59">
        <v>6839999.9999999991</v>
      </c>
      <c r="M1634" s="60">
        <v>207272.72727272726</v>
      </c>
      <c r="N1634" s="60">
        <v>20727272.727272727</v>
      </c>
      <c r="O1634" s="61">
        <f t="shared" si="78"/>
        <v>14800000</v>
      </c>
      <c r="P1634" s="60">
        <f t="shared" si="79"/>
        <v>7300000</v>
      </c>
      <c r="Q1634" t="str">
        <f t="shared" si="77"/>
        <v>Cup yogurt_0.15</v>
      </c>
      <c r="R1634" t="str">
        <f>VLOOKUP(Q1634,Data!D:F,2,0)</f>
        <v>MC7PD_B2B_0720_37</v>
      </c>
    </row>
    <row r="1635" spans="1:18" x14ac:dyDescent="0.25">
      <c r="A1635" s="7" t="s">
        <v>835</v>
      </c>
      <c r="B1635" s="7" t="s">
        <v>768</v>
      </c>
      <c r="C1635" s="7">
        <v>337328</v>
      </c>
      <c r="D1635" s="7" t="s">
        <v>839</v>
      </c>
      <c r="E1635" s="7" t="s">
        <v>744</v>
      </c>
      <c r="F1635" s="7" t="s">
        <v>745</v>
      </c>
      <c r="G1635" s="7" t="s">
        <v>106</v>
      </c>
      <c r="H1635" s="19">
        <v>0.08</v>
      </c>
      <c r="I1635" s="58" t="s">
        <v>1621</v>
      </c>
      <c r="J1635" s="59"/>
      <c r="K1635" s="59">
        <v>0</v>
      </c>
      <c r="L1635" s="59">
        <v>0</v>
      </c>
      <c r="M1635" s="60">
        <v>0</v>
      </c>
      <c r="N1635" s="60">
        <v>0</v>
      </c>
      <c r="O1635" s="61">
        <f t="shared" si="78"/>
        <v>0</v>
      </c>
      <c r="P1635" s="60">
        <f t="shared" si="79"/>
        <v>0</v>
      </c>
      <c r="Q1635" t="str">
        <f t="shared" si="77"/>
        <v>Hoan Hao Tin_0.08</v>
      </c>
      <c r="R1635" t="str">
        <f>VLOOKUP(Q1635,Data!D:F,2,0)</f>
        <v>MC7PD_B2B_0720_149</v>
      </c>
    </row>
    <row r="1636" spans="1:18" x14ac:dyDescent="0.25">
      <c r="A1636" s="7" t="s">
        <v>835</v>
      </c>
      <c r="B1636" s="7" t="s">
        <v>768</v>
      </c>
      <c r="C1636" s="7">
        <v>337328</v>
      </c>
      <c r="D1636" s="7" t="s">
        <v>839</v>
      </c>
      <c r="E1636" s="7" t="s">
        <v>744</v>
      </c>
      <c r="F1636" s="7" t="s">
        <v>745</v>
      </c>
      <c r="G1636" s="7" t="s">
        <v>114</v>
      </c>
      <c r="H1636" s="19">
        <v>0.17</v>
      </c>
      <c r="I1636" s="58" t="s">
        <v>1621</v>
      </c>
      <c r="J1636" s="59"/>
      <c r="K1636" s="59">
        <v>0</v>
      </c>
      <c r="L1636" s="59">
        <v>0</v>
      </c>
      <c r="M1636" s="60">
        <v>0</v>
      </c>
      <c r="N1636" s="60">
        <v>0</v>
      </c>
      <c r="O1636" s="61">
        <f t="shared" si="78"/>
        <v>0</v>
      </c>
      <c r="P1636" s="60">
        <f t="shared" si="79"/>
        <v>0</v>
      </c>
      <c r="Q1636" t="str">
        <f t="shared" si="77"/>
        <v>YM Bottle_0.17</v>
      </c>
      <c r="R1636" t="str">
        <f>VLOOKUP(Q1636,Data!D:F,2,0)</f>
        <v>MC7PD_B2B_0720_199</v>
      </c>
    </row>
    <row r="1637" spans="1:18" x14ac:dyDescent="0.25">
      <c r="A1637" s="7" t="s">
        <v>835</v>
      </c>
      <c r="B1637" s="7" t="s">
        <v>768</v>
      </c>
      <c r="C1637" s="7">
        <v>337328</v>
      </c>
      <c r="D1637" s="7" t="s">
        <v>839</v>
      </c>
      <c r="E1637" s="7" t="s">
        <v>748</v>
      </c>
      <c r="F1637" s="7" t="s">
        <v>749</v>
      </c>
      <c r="G1637" s="7" t="s">
        <v>932</v>
      </c>
      <c r="H1637" s="19">
        <v>0.15</v>
      </c>
      <c r="I1637" s="58" t="s">
        <v>1622</v>
      </c>
      <c r="J1637" s="59"/>
      <c r="K1637" s="59">
        <v>0</v>
      </c>
      <c r="L1637" s="59">
        <v>180608245.45454544</v>
      </c>
      <c r="M1637" s="60">
        <v>324286148.18181813</v>
      </c>
      <c r="N1637" s="60">
        <v>0</v>
      </c>
      <c r="O1637" s="61">
        <f t="shared" si="78"/>
        <v>126200000</v>
      </c>
      <c r="P1637" s="60">
        <f t="shared" si="79"/>
        <v>62500000</v>
      </c>
      <c r="Q1637" t="str">
        <f t="shared" si="77"/>
        <v>Fino_0.15</v>
      </c>
      <c r="R1637" t="str">
        <f>VLOOKUP(Q1637,Data!D:F,2,0)</f>
        <v>MC7PD_B2B_0720_88</v>
      </c>
    </row>
    <row r="1638" spans="1:18" x14ac:dyDescent="0.25">
      <c r="A1638" s="7" t="s">
        <v>835</v>
      </c>
      <c r="B1638" s="7" t="s">
        <v>768</v>
      </c>
      <c r="C1638" s="7">
        <v>337328</v>
      </c>
      <c r="D1638" s="7" t="s">
        <v>839</v>
      </c>
      <c r="E1638" s="7" t="s">
        <v>748</v>
      </c>
      <c r="F1638" s="7" t="s">
        <v>749</v>
      </c>
      <c r="G1638" s="7" t="s">
        <v>933</v>
      </c>
      <c r="H1638" s="19">
        <v>0.15</v>
      </c>
      <c r="I1638" s="58" t="s">
        <v>1622</v>
      </c>
      <c r="J1638" s="59"/>
      <c r="K1638" s="59">
        <v>97534863.636363626</v>
      </c>
      <c r="L1638" s="59">
        <v>281262213.63636363</v>
      </c>
      <c r="M1638" s="60">
        <v>119599060.90909091</v>
      </c>
      <c r="N1638" s="60">
        <v>425705061.81818181</v>
      </c>
      <c r="O1638" s="61">
        <f t="shared" si="78"/>
        <v>231000000</v>
      </c>
      <c r="P1638" s="60">
        <f t="shared" si="79"/>
        <v>114300000</v>
      </c>
      <c r="Q1638" t="str">
        <f t="shared" si="77"/>
        <v>Fresh 110/ 180_0.15</v>
      </c>
      <c r="R1638" t="str">
        <f>VLOOKUP(Q1638,Data!D:F,2,0)</f>
        <v>MC7PD_B2B_0720_107</v>
      </c>
    </row>
    <row r="1639" spans="1:18" x14ac:dyDescent="0.25">
      <c r="A1639" s="7" t="s">
        <v>835</v>
      </c>
      <c r="B1639" s="7" t="s">
        <v>768</v>
      </c>
      <c r="C1639" s="7">
        <v>337328</v>
      </c>
      <c r="D1639" s="7" t="s">
        <v>839</v>
      </c>
      <c r="E1639" s="7" t="s">
        <v>748</v>
      </c>
      <c r="F1639" s="7" t="s">
        <v>749</v>
      </c>
      <c r="G1639" s="7" t="s">
        <v>112</v>
      </c>
      <c r="H1639" s="19">
        <v>0.05</v>
      </c>
      <c r="I1639" s="58" t="s">
        <v>1622</v>
      </c>
      <c r="J1639" s="59"/>
      <c r="K1639" s="59">
        <v>0</v>
      </c>
      <c r="L1639" s="59">
        <v>0</v>
      </c>
      <c r="M1639" s="60">
        <v>1440000</v>
      </c>
      <c r="N1639" s="60">
        <v>0</v>
      </c>
      <c r="O1639" s="61">
        <f t="shared" si="78"/>
        <v>400000</v>
      </c>
      <c r="P1639" s="60">
        <f t="shared" si="79"/>
        <v>100000</v>
      </c>
      <c r="Q1639" t="str">
        <f t="shared" si="77"/>
        <v>Truong Sinh_0.05</v>
      </c>
      <c r="R1639" t="str">
        <f>VLOOKUP(Q1639,Data!D:F,2,0)</f>
        <v>MC7PD_B2B_0720_174</v>
      </c>
    </row>
    <row r="1640" spans="1:18" x14ac:dyDescent="0.25">
      <c r="A1640" s="7" t="s">
        <v>835</v>
      </c>
      <c r="B1640" s="7" t="s">
        <v>768</v>
      </c>
      <c r="C1640" s="7">
        <v>337328</v>
      </c>
      <c r="D1640" s="7" t="s">
        <v>839</v>
      </c>
      <c r="E1640" s="7" t="s">
        <v>748</v>
      </c>
      <c r="F1640" s="7" t="s">
        <v>749</v>
      </c>
      <c r="G1640" s="7" t="s">
        <v>113</v>
      </c>
      <c r="H1640" s="19">
        <v>0.12</v>
      </c>
      <c r="I1640" s="58" t="s">
        <v>1622</v>
      </c>
      <c r="J1640" s="59"/>
      <c r="K1640" s="59">
        <v>56363636.36363636</v>
      </c>
      <c r="L1640" s="59">
        <v>0</v>
      </c>
      <c r="M1640" s="60">
        <v>0</v>
      </c>
      <c r="N1640" s="60">
        <v>0</v>
      </c>
      <c r="O1640" s="61">
        <f t="shared" si="78"/>
        <v>14100000</v>
      </c>
      <c r="P1640" s="60">
        <f t="shared" si="79"/>
        <v>5600000</v>
      </c>
      <c r="Q1640" t="str">
        <f t="shared" si="77"/>
        <v>YM 110/ 170_0.12</v>
      </c>
      <c r="R1640" t="str">
        <f>VLOOKUP(Q1640,Data!D:F,2,0)</f>
        <v>MC7PD_B2B_0720_186</v>
      </c>
    </row>
    <row r="1641" spans="1:18" x14ac:dyDescent="0.25">
      <c r="A1641" s="7" t="s">
        <v>835</v>
      </c>
      <c r="B1641" s="7" t="s">
        <v>768</v>
      </c>
      <c r="C1641" s="7">
        <v>337328</v>
      </c>
      <c r="D1641" s="7" t="s">
        <v>839</v>
      </c>
      <c r="E1641" s="7" t="s">
        <v>918</v>
      </c>
      <c r="F1641" s="7" t="s">
        <v>919</v>
      </c>
      <c r="G1641" s="7" t="s">
        <v>105</v>
      </c>
      <c r="H1641" s="19">
        <v>0.12</v>
      </c>
      <c r="I1641" s="58" t="s">
        <v>1623</v>
      </c>
      <c r="J1641" s="59">
        <v>2836363.6363636362</v>
      </c>
      <c r="K1641" s="59">
        <v>289309.09090909088</v>
      </c>
      <c r="L1641" s="59">
        <v>2893090.9090909087</v>
      </c>
      <c r="M1641" s="60">
        <v>19673018.18181818</v>
      </c>
      <c r="N1641" s="60">
        <v>17937163.636363637</v>
      </c>
      <c r="O1641" s="61">
        <f t="shared" si="78"/>
        <v>8700000</v>
      </c>
      <c r="P1641" s="60">
        <f t="shared" si="79"/>
        <v>3400000</v>
      </c>
      <c r="Q1641" t="str">
        <f t="shared" si="77"/>
        <v>Hoan Hao 1L_0.12</v>
      </c>
      <c r="R1641" t="str">
        <f>VLOOKUP(Q1641,Data!D:F,2,0)</f>
        <v>MC7PD_B2B_0720_140</v>
      </c>
    </row>
    <row r="1642" spans="1:18" x14ac:dyDescent="0.25">
      <c r="A1642" s="7" t="s">
        <v>835</v>
      </c>
      <c r="B1642" s="7" t="s">
        <v>977</v>
      </c>
      <c r="C1642" s="7">
        <v>337328</v>
      </c>
      <c r="D1642" s="7" t="s">
        <v>839</v>
      </c>
      <c r="E1642" s="7" t="s">
        <v>1370</v>
      </c>
      <c r="F1642" s="7" t="s">
        <v>1371</v>
      </c>
      <c r="G1642" s="15" t="s">
        <v>107</v>
      </c>
      <c r="H1642" s="16">
        <v>0.1</v>
      </c>
      <c r="I1642" s="58" t="s">
        <v>1733</v>
      </c>
      <c r="J1642" s="59">
        <v>13267909.09090909</v>
      </c>
      <c r="K1642" s="59">
        <v>0</v>
      </c>
      <c r="L1642" s="59">
        <v>0</v>
      </c>
      <c r="M1642" s="60">
        <v>11480000</v>
      </c>
      <c r="N1642" s="60">
        <v>0</v>
      </c>
      <c r="O1642" s="61">
        <f t="shared" si="78"/>
        <v>4900000</v>
      </c>
      <c r="P1642" s="60">
        <f t="shared" si="79"/>
        <v>1600000</v>
      </c>
      <c r="Q1642" t="str">
        <f t="shared" si="77"/>
        <v>DL Gold_0.1</v>
      </c>
      <c r="R1642" t="str">
        <f>VLOOKUP(Q1642,Data!D:F,2,0)</f>
        <v>MC7PD_B2B_0720_62</v>
      </c>
    </row>
    <row r="1643" spans="1:18" x14ac:dyDescent="0.25">
      <c r="A1643" s="7" t="s">
        <v>835</v>
      </c>
      <c r="B1643" s="7" t="s">
        <v>977</v>
      </c>
      <c r="C1643" s="7">
        <v>337328</v>
      </c>
      <c r="D1643" s="7" t="s">
        <v>839</v>
      </c>
      <c r="E1643" s="7" t="s">
        <v>1370</v>
      </c>
      <c r="F1643" s="7" t="s">
        <v>1371</v>
      </c>
      <c r="G1643" s="15" t="s">
        <v>932</v>
      </c>
      <c r="H1643" s="16">
        <v>0.1</v>
      </c>
      <c r="I1643" s="58" t="s">
        <v>1733</v>
      </c>
      <c r="J1643" s="59">
        <v>0</v>
      </c>
      <c r="K1643" s="59">
        <v>0</v>
      </c>
      <c r="L1643" s="59">
        <v>0</v>
      </c>
      <c r="M1643" s="60">
        <v>0</v>
      </c>
      <c r="N1643" s="60">
        <v>0</v>
      </c>
      <c r="O1643" s="61">
        <f t="shared" si="78"/>
        <v>0</v>
      </c>
      <c r="P1643" s="60">
        <f t="shared" si="79"/>
        <v>0</v>
      </c>
      <c r="Q1643" t="str">
        <f t="shared" si="77"/>
        <v>Fino_0.1</v>
      </c>
      <c r="R1643" t="str">
        <f>VLOOKUP(Q1643,Data!D:F,2,0)</f>
        <v>MC7PD_B2B_0720_81</v>
      </c>
    </row>
    <row r="1644" spans="1:18" x14ac:dyDescent="0.25">
      <c r="A1644" s="7" t="s">
        <v>835</v>
      </c>
      <c r="B1644" s="7" t="s">
        <v>977</v>
      </c>
      <c r="C1644" s="7">
        <v>337328</v>
      </c>
      <c r="D1644" s="7" t="s">
        <v>839</v>
      </c>
      <c r="E1644" s="7" t="s">
        <v>1370</v>
      </c>
      <c r="F1644" s="7" t="s">
        <v>1371</v>
      </c>
      <c r="G1644" s="15" t="s">
        <v>933</v>
      </c>
      <c r="H1644" s="16">
        <v>0.09</v>
      </c>
      <c r="I1644" s="58" t="s">
        <v>1733</v>
      </c>
      <c r="J1644" s="59">
        <v>0</v>
      </c>
      <c r="K1644" s="59">
        <v>0</v>
      </c>
      <c r="L1644" s="59">
        <v>0</v>
      </c>
      <c r="M1644" s="60">
        <v>0</v>
      </c>
      <c r="N1644" s="60">
        <v>0</v>
      </c>
      <c r="O1644" s="61">
        <f t="shared" si="78"/>
        <v>0</v>
      </c>
      <c r="P1644" s="60">
        <f t="shared" si="79"/>
        <v>0</v>
      </c>
      <c r="Q1644" t="str">
        <f t="shared" si="77"/>
        <v>Fresh 110/ 180_0.09</v>
      </c>
      <c r="R1644" t="str">
        <f>VLOOKUP(Q1644,Data!D:F,2,0)</f>
        <v>MC7PD_B2B_0720_99</v>
      </c>
    </row>
    <row r="1645" spans="1:18" x14ac:dyDescent="0.25">
      <c r="A1645" s="7" t="s">
        <v>835</v>
      </c>
      <c r="B1645" s="7" t="s">
        <v>977</v>
      </c>
      <c r="C1645" s="7">
        <v>337328</v>
      </c>
      <c r="D1645" s="7" t="s">
        <v>839</v>
      </c>
      <c r="E1645" s="7" t="s">
        <v>1370</v>
      </c>
      <c r="F1645" s="7" t="s">
        <v>1371</v>
      </c>
      <c r="G1645" s="15" t="s">
        <v>110</v>
      </c>
      <c r="H1645" s="16">
        <v>0.1</v>
      </c>
      <c r="I1645" s="58" t="s">
        <v>1733</v>
      </c>
      <c r="J1645" s="59">
        <v>21826909.09090909</v>
      </c>
      <c r="K1645" s="59">
        <v>0</v>
      </c>
      <c r="L1645" s="59">
        <v>58559999.999999993</v>
      </c>
      <c r="M1645" s="60">
        <v>0</v>
      </c>
      <c r="N1645" s="60">
        <v>0</v>
      </c>
      <c r="O1645" s="61">
        <f t="shared" si="78"/>
        <v>16100000</v>
      </c>
      <c r="P1645" s="60">
        <f t="shared" si="79"/>
        <v>5300000</v>
      </c>
      <c r="Q1645" t="str">
        <f t="shared" si="77"/>
        <v>Ovaltine 110/ 180_0.1</v>
      </c>
      <c r="R1645" t="str">
        <f>VLOOKUP(Q1645,Data!D:F,2,0)</f>
        <v>MC7PD_B2B_0720_160</v>
      </c>
    </row>
    <row r="1646" spans="1:18" x14ac:dyDescent="0.25">
      <c r="A1646" s="7" t="s">
        <v>835</v>
      </c>
      <c r="B1646" s="7" t="s">
        <v>977</v>
      </c>
      <c r="C1646" s="7">
        <v>337328</v>
      </c>
      <c r="D1646" s="7" t="s">
        <v>839</v>
      </c>
      <c r="E1646" s="7" t="s">
        <v>1370</v>
      </c>
      <c r="F1646" s="7" t="s">
        <v>1371</v>
      </c>
      <c r="G1646" s="15" t="s">
        <v>113</v>
      </c>
      <c r="H1646" s="16">
        <v>0.1</v>
      </c>
      <c r="I1646" s="58" t="s">
        <v>1733</v>
      </c>
      <c r="J1646" s="59">
        <v>0</v>
      </c>
      <c r="K1646" s="59">
        <v>0</v>
      </c>
      <c r="L1646" s="59">
        <v>43681818.18181818</v>
      </c>
      <c r="M1646" s="60">
        <v>0</v>
      </c>
      <c r="N1646" s="60">
        <v>0</v>
      </c>
      <c r="O1646" s="61">
        <f t="shared" si="78"/>
        <v>8700000</v>
      </c>
      <c r="P1646" s="60">
        <f t="shared" si="79"/>
        <v>2900000</v>
      </c>
      <c r="Q1646" t="str">
        <f t="shared" si="77"/>
        <v>YM 110/ 170_0.1</v>
      </c>
      <c r="R1646" t="str">
        <f>VLOOKUP(Q1646,Data!D:F,2,0)</f>
        <v>MC7PD_B2B_0720_184</v>
      </c>
    </row>
    <row r="1647" spans="1:18" x14ac:dyDescent="0.25">
      <c r="A1647" s="7" t="s">
        <v>835</v>
      </c>
      <c r="B1647" s="7" t="s">
        <v>768</v>
      </c>
      <c r="C1647" s="7">
        <v>337328</v>
      </c>
      <c r="D1647" s="7" t="s">
        <v>839</v>
      </c>
      <c r="E1647" s="7" t="s">
        <v>487</v>
      </c>
      <c r="F1647" s="7" t="s">
        <v>858</v>
      </c>
      <c r="G1647" s="7" t="s">
        <v>931</v>
      </c>
      <c r="H1647" s="19">
        <v>0.12</v>
      </c>
      <c r="I1647" s="58" t="s">
        <v>1616</v>
      </c>
      <c r="J1647" s="59">
        <v>0</v>
      </c>
      <c r="K1647" s="59">
        <v>0</v>
      </c>
      <c r="L1647" s="59">
        <v>0</v>
      </c>
      <c r="M1647" s="60">
        <v>0</v>
      </c>
      <c r="N1647" s="60">
        <v>0</v>
      </c>
      <c r="O1647" s="61">
        <f t="shared" si="78"/>
        <v>0</v>
      </c>
      <c r="P1647" s="60">
        <f t="shared" si="79"/>
        <v>0</v>
      </c>
      <c r="Q1647" t="str">
        <f t="shared" si="77"/>
        <v>CK 110/ 170_0.12</v>
      </c>
      <c r="R1647" t="str">
        <f>VLOOKUP(Q1647,Data!D:F,2,0)</f>
        <v>MC7PD_B2B_0720_25</v>
      </c>
    </row>
    <row r="1648" spans="1:18" x14ac:dyDescent="0.25">
      <c r="A1648" s="7" t="s">
        <v>835</v>
      </c>
      <c r="B1648" s="7" t="s">
        <v>768</v>
      </c>
      <c r="C1648" s="7">
        <v>337328</v>
      </c>
      <c r="D1648" s="7" t="s">
        <v>839</v>
      </c>
      <c r="E1648" s="7" t="s">
        <v>487</v>
      </c>
      <c r="F1648" s="7" t="s">
        <v>858</v>
      </c>
      <c r="G1648" s="7" t="s">
        <v>932</v>
      </c>
      <c r="H1648" s="19">
        <v>0.1</v>
      </c>
      <c r="I1648" s="58" t="s">
        <v>1616</v>
      </c>
      <c r="J1648" s="59">
        <v>0</v>
      </c>
      <c r="K1648" s="59">
        <v>0</v>
      </c>
      <c r="L1648" s="59">
        <v>0</v>
      </c>
      <c r="M1648" s="60">
        <v>0</v>
      </c>
      <c r="N1648" s="60">
        <v>0</v>
      </c>
      <c r="O1648" s="61">
        <f t="shared" si="78"/>
        <v>0</v>
      </c>
      <c r="P1648" s="60">
        <f t="shared" si="79"/>
        <v>0</v>
      </c>
      <c r="Q1648" t="str">
        <f t="shared" si="77"/>
        <v>Fino_0.1</v>
      </c>
      <c r="R1648" t="str">
        <f>VLOOKUP(Q1648,Data!D:F,2,0)</f>
        <v>MC7PD_B2B_0720_81</v>
      </c>
    </row>
    <row r="1649" spans="1:18" x14ac:dyDescent="0.25">
      <c r="A1649" s="7" t="s">
        <v>835</v>
      </c>
      <c r="B1649" s="7" t="s">
        <v>768</v>
      </c>
      <c r="C1649" s="7">
        <v>337328</v>
      </c>
      <c r="D1649" s="7" t="s">
        <v>839</v>
      </c>
      <c r="E1649" s="7" t="s">
        <v>487</v>
      </c>
      <c r="F1649" s="7" t="s">
        <v>858</v>
      </c>
      <c r="G1649" s="7" t="s">
        <v>109</v>
      </c>
      <c r="H1649" s="19">
        <v>0.1</v>
      </c>
      <c r="I1649" s="58" t="s">
        <v>1616</v>
      </c>
      <c r="J1649" s="59">
        <v>0</v>
      </c>
      <c r="K1649" s="59">
        <v>0</v>
      </c>
      <c r="L1649" s="59">
        <v>0</v>
      </c>
      <c r="M1649" s="60">
        <v>0</v>
      </c>
      <c r="N1649" s="60">
        <v>0</v>
      </c>
      <c r="O1649" s="61">
        <f t="shared" si="78"/>
        <v>0</v>
      </c>
      <c r="P1649" s="60">
        <f t="shared" si="79"/>
        <v>0</v>
      </c>
      <c r="Q1649" t="str">
        <f t="shared" si="77"/>
        <v>Fristi LAD_0.1</v>
      </c>
      <c r="R1649" t="str">
        <f>VLOOKUP(Q1649,Data!D:F,2,0)</f>
        <v>MC7PD_B2B_0720_133</v>
      </c>
    </row>
    <row r="1650" spans="1:18" x14ac:dyDescent="0.25">
      <c r="A1650" s="7" t="s">
        <v>835</v>
      </c>
      <c r="B1650" s="7" t="s">
        <v>768</v>
      </c>
      <c r="C1650" s="7">
        <v>337328</v>
      </c>
      <c r="D1650" s="7" t="s">
        <v>839</v>
      </c>
      <c r="E1650" s="7" t="s">
        <v>487</v>
      </c>
      <c r="F1650" s="7" t="s">
        <v>858</v>
      </c>
      <c r="G1650" s="7" t="s">
        <v>110</v>
      </c>
      <c r="H1650" s="19">
        <v>0.12</v>
      </c>
      <c r="I1650" s="58" t="s">
        <v>1616</v>
      </c>
      <c r="J1650" s="59">
        <v>0</v>
      </c>
      <c r="K1650" s="59">
        <v>0</v>
      </c>
      <c r="L1650" s="59">
        <v>0</v>
      </c>
      <c r="M1650" s="60">
        <v>0</v>
      </c>
      <c r="N1650" s="60">
        <v>5323636.3636363633</v>
      </c>
      <c r="O1650" s="61">
        <f t="shared" si="78"/>
        <v>1100000</v>
      </c>
      <c r="P1650" s="60">
        <f t="shared" si="79"/>
        <v>400000</v>
      </c>
      <c r="Q1650" t="str">
        <f t="shared" si="77"/>
        <v>Ovaltine 110/ 180_0.12</v>
      </c>
      <c r="R1650" t="str">
        <f>VLOOKUP(Q1650,Data!D:F,2,0)</f>
        <v>MC7PD_B2B_0720_161</v>
      </c>
    </row>
    <row r="1651" spans="1:18" x14ac:dyDescent="0.25">
      <c r="A1651" s="7" t="s">
        <v>835</v>
      </c>
      <c r="B1651" s="7" t="s">
        <v>768</v>
      </c>
      <c r="C1651" s="7">
        <v>337328</v>
      </c>
      <c r="D1651" s="7" t="s">
        <v>839</v>
      </c>
      <c r="E1651" s="7" t="s">
        <v>487</v>
      </c>
      <c r="F1651" s="7" t="s">
        <v>858</v>
      </c>
      <c r="G1651" s="7" t="s">
        <v>113</v>
      </c>
      <c r="H1651" s="19">
        <v>0.12</v>
      </c>
      <c r="I1651" s="58" t="s">
        <v>1616</v>
      </c>
      <c r="J1651" s="59">
        <v>23390909.09090909</v>
      </c>
      <c r="K1651" s="59">
        <v>30436363.636363633</v>
      </c>
      <c r="L1651" s="59">
        <v>28181818.18181818</v>
      </c>
      <c r="M1651" s="60">
        <v>0</v>
      </c>
      <c r="N1651" s="60">
        <v>14090909.09090909</v>
      </c>
      <c r="O1651" s="61">
        <f t="shared" si="78"/>
        <v>19200000</v>
      </c>
      <c r="P1651" s="60">
        <f t="shared" si="79"/>
        <v>7600000</v>
      </c>
      <c r="Q1651" t="str">
        <f t="shared" si="77"/>
        <v>YM 110/ 170_0.12</v>
      </c>
      <c r="R1651" t="str">
        <f>VLOOKUP(Q1651,Data!D:F,2,0)</f>
        <v>MC7PD_B2B_0720_186</v>
      </c>
    </row>
    <row r="1652" spans="1:18" x14ac:dyDescent="0.25">
      <c r="A1652" s="7" t="s">
        <v>835</v>
      </c>
      <c r="B1652" s="7" t="s">
        <v>768</v>
      </c>
      <c r="C1652" s="7">
        <v>337328</v>
      </c>
      <c r="D1652" s="7" t="s">
        <v>839</v>
      </c>
      <c r="E1652" s="7" t="s">
        <v>487</v>
      </c>
      <c r="F1652" s="7" t="s">
        <v>858</v>
      </c>
      <c r="G1652" s="7" t="s">
        <v>114</v>
      </c>
      <c r="H1652" s="19">
        <v>0.17</v>
      </c>
      <c r="I1652" s="58" t="s">
        <v>1616</v>
      </c>
      <c r="J1652" s="59">
        <v>0</v>
      </c>
      <c r="K1652" s="59">
        <v>0</v>
      </c>
      <c r="L1652" s="59">
        <v>0</v>
      </c>
      <c r="M1652" s="60">
        <v>0</v>
      </c>
      <c r="N1652" s="60">
        <v>0</v>
      </c>
      <c r="O1652" s="61">
        <f t="shared" si="78"/>
        <v>0</v>
      </c>
      <c r="P1652" s="60">
        <f t="shared" si="79"/>
        <v>0</v>
      </c>
      <c r="Q1652" t="str">
        <f t="shared" si="77"/>
        <v>YM Bottle_0.17</v>
      </c>
      <c r="R1652" t="str">
        <f>VLOOKUP(Q1652,Data!D:F,2,0)</f>
        <v>MC7PD_B2B_0720_199</v>
      </c>
    </row>
    <row r="1653" spans="1:18" x14ac:dyDescent="0.25">
      <c r="A1653" s="7" t="s">
        <v>835</v>
      </c>
      <c r="B1653" s="7" t="s">
        <v>977</v>
      </c>
      <c r="C1653" s="7">
        <v>337328</v>
      </c>
      <c r="D1653" s="7" t="s">
        <v>839</v>
      </c>
      <c r="E1653" s="7" t="s">
        <v>1372</v>
      </c>
      <c r="F1653" s="7" t="s">
        <v>1373</v>
      </c>
      <c r="G1653" s="15" t="s">
        <v>931</v>
      </c>
      <c r="H1653" s="16">
        <v>0.09</v>
      </c>
      <c r="I1653" s="58" t="s">
        <v>1583</v>
      </c>
      <c r="J1653" s="59"/>
      <c r="K1653" s="59"/>
      <c r="L1653" s="59">
        <v>50406201.818181813</v>
      </c>
      <c r="M1653" s="60">
        <v>6229979.9999999991</v>
      </c>
      <c r="N1653" s="60">
        <v>0</v>
      </c>
      <c r="O1653" s="61">
        <f t="shared" si="78"/>
        <v>18900000</v>
      </c>
      <c r="P1653" s="60">
        <f t="shared" si="79"/>
        <v>5600000</v>
      </c>
      <c r="Q1653" t="str">
        <f t="shared" si="77"/>
        <v>CK 110/ 170_0.09</v>
      </c>
      <c r="R1653" t="str">
        <f>VLOOKUP(Q1653,Data!D:F,2,0)</f>
        <v>MC7PD_B2B_0720_22</v>
      </c>
    </row>
    <row r="1654" spans="1:18" x14ac:dyDescent="0.25">
      <c r="A1654" s="7" t="s">
        <v>835</v>
      </c>
      <c r="B1654" s="7" t="s">
        <v>977</v>
      </c>
      <c r="C1654" s="7">
        <v>337328</v>
      </c>
      <c r="D1654" s="7" t="s">
        <v>839</v>
      </c>
      <c r="E1654" s="7" t="s">
        <v>1372</v>
      </c>
      <c r="F1654" s="7" t="s">
        <v>1373</v>
      </c>
      <c r="G1654" s="15" t="s">
        <v>933</v>
      </c>
      <c r="H1654" s="16">
        <v>0.09</v>
      </c>
      <c r="I1654" s="58" t="s">
        <v>1583</v>
      </c>
      <c r="J1654" s="59"/>
      <c r="K1654" s="59"/>
      <c r="L1654" s="59"/>
      <c r="M1654" s="60">
        <v>0</v>
      </c>
      <c r="N1654" s="60">
        <v>0</v>
      </c>
      <c r="O1654" s="61">
        <f t="shared" si="78"/>
        <v>0</v>
      </c>
      <c r="P1654" s="60">
        <f t="shared" si="79"/>
        <v>0</v>
      </c>
      <c r="Q1654" t="str">
        <f t="shared" si="77"/>
        <v>Fresh 110/ 180_0.09</v>
      </c>
      <c r="R1654" t="str">
        <f>VLOOKUP(Q1654,Data!D:F,2,0)</f>
        <v>MC7PD_B2B_0720_99</v>
      </c>
    </row>
    <row r="1655" spans="1:18" x14ac:dyDescent="0.25">
      <c r="A1655" s="7" t="s">
        <v>835</v>
      </c>
      <c r="B1655" s="7" t="s">
        <v>977</v>
      </c>
      <c r="C1655" s="7">
        <v>337328</v>
      </c>
      <c r="D1655" s="7" t="s">
        <v>839</v>
      </c>
      <c r="E1655" s="7" t="s">
        <v>1372</v>
      </c>
      <c r="F1655" s="7" t="s">
        <v>1373</v>
      </c>
      <c r="G1655" s="15" t="s">
        <v>105</v>
      </c>
      <c r="H1655" s="16">
        <v>0.1</v>
      </c>
      <c r="I1655" s="58" t="s">
        <v>1583</v>
      </c>
      <c r="J1655" s="59"/>
      <c r="K1655" s="59"/>
      <c r="L1655" s="59"/>
      <c r="M1655" s="60">
        <v>0</v>
      </c>
      <c r="N1655" s="60">
        <v>0</v>
      </c>
      <c r="O1655" s="61">
        <f t="shared" si="78"/>
        <v>0</v>
      </c>
      <c r="P1655" s="60">
        <f t="shared" si="79"/>
        <v>0</v>
      </c>
      <c r="Q1655" t="str">
        <f t="shared" si="77"/>
        <v>Hoan Hao 1L_0.1</v>
      </c>
      <c r="R1655" t="str">
        <f>VLOOKUP(Q1655,Data!D:F,2,0)</f>
        <v>MC7PD_B2B_0720_138</v>
      </c>
    </row>
    <row r="1656" spans="1:18" x14ac:dyDescent="0.25">
      <c r="A1656" s="7" t="s">
        <v>835</v>
      </c>
      <c r="B1656" s="7" t="s">
        <v>977</v>
      </c>
      <c r="C1656" s="7">
        <v>337328</v>
      </c>
      <c r="D1656" s="7" t="s">
        <v>839</v>
      </c>
      <c r="E1656" s="7" t="s">
        <v>1372</v>
      </c>
      <c r="F1656" s="7" t="s">
        <v>1373</v>
      </c>
      <c r="G1656" s="15" t="s">
        <v>106</v>
      </c>
      <c r="H1656" s="16">
        <v>0.1</v>
      </c>
      <c r="I1656" s="58" t="s">
        <v>1583</v>
      </c>
      <c r="J1656" s="59"/>
      <c r="K1656" s="59"/>
      <c r="L1656" s="59">
        <v>9658472.7272727266</v>
      </c>
      <c r="M1656" s="60">
        <v>8968581.8181818184</v>
      </c>
      <c r="N1656" s="60">
        <v>0</v>
      </c>
      <c r="O1656" s="61">
        <f t="shared" si="78"/>
        <v>6200000</v>
      </c>
      <c r="P1656" s="60">
        <f t="shared" si="79"/>
        <v>2000000</v>
      </c>
      <c r="Q1656" t="str">
        <f t="shared" si="77"/>
        <v>Hoan Hao Tin_0.1</v>
      </c>
      <c r="R1656" t="str">
        <f>VLOOKUP(Q1656,Data!D:F,2,0)</f>
        <v>MC7PD_B2B_0720_151</v>
      </c>
    </row>
    <row r="1657" spans="1:18" x14ac:dyDescent="0.25">
      <c r="A1657" s="7" t="s">
        <v>835</v>
      </c>
      <c r="B1657" s="7" t="s">
        <v>768</v>
      </c>
      <c r="C1657" s="7">
        <v>337328</v>
      </c>
      <c r="D1657" s="7" t="s">
        <v>839</v>
      </c>
      <c r="E1657" s="7" t="s">
        <v>488</v>
      </c>
      <c r="F1657" s="7" t="s">
        <v>489</v>
      </c>
      <c r="G1657" s="7" t="s">
        <v>932</v>
      </c>
      <c r="H1657" s="19">
        <v>0.13</v>
      </c>
      <c r="I1657" s="58" t="s">
        <v>1624</v>
      </c>
      <c r="J1657" s="59"/>
      <c r="K1657" s="59">
        <v>0</v>
      </c>
      <c r="L1657" s="59">
        <v>0</v>
      </c>
      <c r="M1657" s="60">
        <v>269564.54545454541</v>
      </c>
      <c r="N1657" s="60">
        <v>0</v>
      </c>
      <c r="O1657" s="61">
        <f t="shared" si="78"/>
        <v>100000</v>
      </c>
      <c r="P1657" s="60">
        <f t="shared" si="79"/>
        <v>0</v>
      </c>
      <c r="Q1657" t="str">
        <f t="shared" si="77"/>
        <v>Fino_0.13</v>
      </c>
      <c r="R1657" t="str">
        <f>VLOOKUP(Q1657,Data!D:F,2,0)</f>
        <v>MC7PD_B2B_0720_84</v>
      </c>
    </row>
    <row r="1658" spans="1:18" x14ac:dyDescent="0.25">
      <c r="A1658" s="7" t="s">
        <v>835</v>
      </c>
      <c r="B1658" s="7" t="s">
        <v>768</v>
      </c>
      <c r="C1658" s="7">
        <v>337328</v>
      </c>
      <c r="D1658" s="7" t="s">
        <v>839</v>
      </c>
      <c r="E1658" s="7" t="s">
        <v>488</v>
      </c>
      <c r="F1658" s="7" t="s">
        <v>489</v>
      </c>
      <c r="G1658" s="7" t="s">
        <v>933</v>
      </c>
      <c r="H1658" s="19">
        <v>0.15</v>
      </c>
      <c r="I1658" s="58" t="s">
        <v>1624</v>
      </c>
      <c r="J1658" s="59"/>
      <c r="K1658" s="59">
        <v>33203172.727272723</v>
      </c>
      <c r="L1658" s="59">
        <v>256164609.09090906</v>
      </c>
      <c r="M1658" s="60">
        <v>0</v>
      </c>
      <c r="N1658" s="60">
        <v>0</v>
      </c>
      <c r="O1658" s="61">
        <f t="shared" si="78"/>
        <v>72300000</v>
      </c>
      <c r="P1658" s="60">
        <f t="shared" si="79"/>
        <v>35800000</v>
      </c>
      <c r="Q1658" t="str">
        <f t="shared" si="77"/>
        <v>Fresh 110/ 180_0.15</v>
      </c>
      <c r="R1658" t="str">
        <f>VLOOKUP(Q1658,Data!D:F,2,0)</f>
        <v>MC7PD_B2B_0720_107</v>
      </c>
    </row>
    <row r="1659" spans="1:18" x14ac:dyDescent="0.25">
      <c r="A1659" s="7" t="s">
        <v>835</v>
      </c>
      <c r="B1659" s="7" t="s">
        <v>768</v>
      </c>
      <c r="C1659" s="7">
        <v>337328</v>
      </c>
      <c r="D1659" s="7" t="s">
        <v>839</v>
      </c>
      <c r="E1659" s="7" t="s">
        <v>488</v>
      </c>
      <c r="F1659" s="7" t="s">
        <v>489</v>
      </c>
      <c r="G1659" s="7" t="s">
        <v>106</v>
      </c>
      <c r="H1659" s="19">
        <v>0.08</v>
      </c>
      <c r="I1659" s="58" t="s">
        <v>1624</v>
      </c>
      <c r="J1659" s="59"/>
      <c r="K1659" s="59">
        <v>0</v>
      </c>
      <c r="L1659" s="59">
        <v>0</v>
      </c>
      <c r="M1659" s="60">
        <v>0</v>
      </c>
      <c r="N1659" s="60">
        <v>4829236.3636363633</v>
      </c>
      <c r="O1659" s="61">
        <f t="shared" si="78"/>
        <v>1200000</v>
      </c>
      <c r="P1659" s="60">
        <f t="shared" si="79"/>
        <v>300000</v>
      </c>
      <c r="Q1659" t="str">
        <f t="shared" si="77"/>
        <v>Hoan Hao Tin_0.08</v>
      </c>
      <c r="R1659" t="str">
        <f>VLOOKUP(Q1659,Data!D:F,2,0)</f>
        <v>MC7PD_B2B_0720_149</v>
      </c>
    </row>
    <row r="1660" spans="1:18" x14ac:dyDescent="0.25">
      <c r="A1660" s="7" t="s">
        <v>835</v>
      </c>
      <c r="B1660" s="7" t="s">
        <v>768</v>
      </c>
      <c r="C1660" s="7">
        <v>337328</v>
      </c>
      <c r="D1660" s="7" t="s">
        <v>839</v>
      </c>
      <c r="E1660" s="7" t="s">
        <v>916</v>
      </c>
      <c r="F1660" s="7" t="s">
        <v>917</v>
      </c>
      <c r="G1660" s="7" t="s">
        <v>931</v>
      </c>
      <c r="H1660" s="19">
        <v>0.15</v>
      </c>
      <c r="I1660" s="58" t="s">
        <v>1460</v>
      </c>
      <c r="J1660" s="59"/>
      <c r="K1660" s="59"/>
      <c r="L1660" s="59"/>
      <c r="M1660" s="60">
        <v>134957863.63636363</v>
      </c>
      <c r="N1660" s="60">
        <v>18783081.818181816</v>
      </c>
      <c r="O1660" s="61">
        <f t="shared" si="78"/>
        <v>76900000</v>
      </c>
      <c r="P1660" s="60">
        <f t="shared" si="79"/>
        <v>38100000</v>
      </c>
      <c r="Q1660" t="str">
        <f t="shared" si="77"/>
        <v>CK 110/ 170_0.15</v>
      </c>
      <c r="R1660" t="str">
        <f>VLOOKUP(Q1660,Data!D:F,2,0)</f>
        <v>MC7PD_B2B_0720_28</v>
      </c>
    </row>
    <row r="1661" spans="1:18" x14ac:dyDescent="0.25">
      <c r="A1661" s="7" t="s">
        <v>835</v>
      </c>
      <c r="B1661" s="7" t="s">
        <v>768</v>
      </c>
      <c r="C1661" s="7">
        <v>337328</v>
      </c>
      <c r="D1661" s="7" t="s">
        <v>839</v>
      </c>
      <c r="E1661" s="7" t="s">
        <v>916</v>
      </c>
      <c r="F1661" s="7" t="s">
        <v>917</v>
      </c>
      <c r="G1661" s="7" t="s">
        <v>104</v>
      </c>
      <c r="H1661" s="19">
        <v>0.15</v>
      </c>
      <c r="I1661" s="58" t="s">
        <v>1460</v>
      </c>
      <c r="J1661" s="59"/>
      <c r="K1661" s="59"/>
      <c r="L1661" s="59"/>
      <c r="M1661" s="60">
        <v>0</v>
      </c>
      <c r="N1661" s="60">
        <v>0</v>
      </c>
      <c r="O1661" s="61">
        <f t="shared" si="78"/>
        <v>0</v>
      </c>
      <c r="P1661" s="60">
        <f t="shared" si="79"/>
        <v>0</v>
      </c>
      <c r="Q1661" t="str">
        <f t="shared" si="77"/>
        <v>Cup yogurt_0.15</v>
      </c>
      <c r="R1661" t="str">
        <f>VLOOKUP(Q1661,Data!D:F,2,0)</f>
        <v>MC7PD_B2B_0720_37</v>
      </c>
    </row>
    <row r="1662" spans="1:18" x14ac:dyDescent="0.25">
      <c r="A1662" s="7" t="s">
        <v>835</v>
      </c>
      <c r="B1662" s="7" t="s">
        <v>768</v>
      </c>
      <c r="C1662" s="7">
        <v>337328</v>
      </c>
      <c r="D1662" s="7" t="s">
        <v>839</v>
      </c>
      <c r="E1662" s="7" t="s">
        <v>916</v>
      </c>
      <c r="F1662" s="7" t="s">
        <v>917</v>
      </c>
      <c r="G1662" s="7" t="s">
        <v>105</v>
      </c>
      <c r="H1662" s="19">
        <v>0.12</v>
      </c>
      <c r="I1662" s="58" t="s">
        <v>1460</v>
      </c>
      <c r="J1662" s="59"/>
      <c r="K1662" s="59"/>
      <c r="L1662" s="59"/>
      <c r="M1662" s="60">
        <v>289309.09090909088</v>
      </c>
      <c r="N1662" s="60">
        <v>0</v>
      </c>
      <c r="O1662" s="61">
        <f t="shared" si="78"/>
        <v>100000</v>
      </c>
      <c r="P1662" s="60">
        <f t="shared" si="79"/>
        <v>0</v>
      </c>
      <c r="Q1662" t="str">
        <f t="shared" si="77"/>
        <v>Hoan Hao 1L_0.12</v>
      </c>
      <c r="R1662" t="str">
        <f>VLOOKUP(Q1662,Data!D:F,2,0)</f>
        <v>MC7PD_B2B_0720_140</v>
      </c>
    </row>
    <row r="1663" spans="1:18" x14ac:dyDescent="0.25">
      <c r="A1663" s="7" t="s">
        <v>835</v>
      </c>
      <c r="B1663" s="7" t="s">
        <v>768</v>
      </c>
      <c r="C1663" s="7">
        <v>337328</v>
      </c>
      <c r="D1663" s="7" t="s">
        <v>839</v>
      </c>
      <c r="E1663" s="7" t="s">
        <v>916</v>
      </c>
      <c r="F1663" s="7" t="s">
        <v>917</v>
      </c>
      <c r="G1663" s="7" t="s">
        <v>113</v>
      </c>
      <c r="H1663" s="19">
        <v>0.12</v>
      </c>
      <c r="I1663" s="58" t="s">
        <v>1460</v>
      </c>
      <c r="J1663" s="59"/>
      <c r="K1663" s="59"/>
      <c r="L1663" s="59"/>
      <c r="M1663" s="60">
        <v>0</v>
      </c>
      <c r="N1663" s="60">
        <v>0</v>
      </c>
      <c r="O1663" s="61">
        <f t="shared" si="78"/>
        <v>0</v>
      </c>
      <c r="P1663" s="60">
        <f t="shared" si="79"/>
        <v>0</v>
      </c>
      <c r="Q1663" t="str">
        <f t="shared" si="77"/>
        <v>YM 110/ 170_0.12</v>
      </c>
      <c r="R1663" t="str">
        <f>VLOOKUP(Q1663,Data!D:F,2,0)</f>
        <v>MC7PD_B2B_0720_186</v>
      </c>
    </row>
    <row r="1664" spans="1:18" x14ac:dyDescent="0.25">
      <c r="A1664" s="7" t="s">
        <v>835</v>
      </c>
      <c r="B1664" s="7" t="s">
        <v>768</v>
      </c>
      <c r="C1664" s="7">
        <v>337328</v>
      </c>
      <c r="D1664" s="7" t="s">
        <v>839</v>
      </c>
      <c r="E1664" s="7" t="s">
        <v>920</v>
      </c>
      <c r="F1664" s="7" t="s">
        <v>921</v>
      </c>
      <c r="G1664" s="7" t="s">
        <v>104</v>
      </c>
      <c r="H1664" s="19">
        <v>0.15</v>
      </c>
      <c r="I1664" s="58" t="s">
        <v>1625</v>
      </c>
      <c r="J1664" s="59"/>
      <c r="K1664" s="59"/>
      <c r="L1664" s="59">
        <v>207272.72727272726</v>
      </c>
      <c r="M1664" s="60">
        <v>0</v>
      </c>
      <c r="N1664" s="60">
        <v>0</v>
      </c>
      <c r="O1664" s="61">
        <f t="shared" si="78"/>
        <v>100000</v>
      </c>
      <c r="P1664" s="60">
        <f t="shared" si="79"/>
        <v>0</v>
      </c>
      <c r="Q1664" t="str">
        <f t="shared" si="77"/>
        <v>Cup yogurt_0.15</v>
      </c>
      <c r="R1664" t="str">
        <f>VLOOKUP(Q1664,Data!D:F,2,0)</f>
        <v>MC7PD_B2B_0720_37</v>
      </c>
    </row>
    <row r="1665" spans="1:18" x14ac:dyDescent="0.25">
      <c r="A1665" s="7" t="s">
        <v>835</v>
      </c>
      <c r="B1665" s="7" t="s">
        <v>768</v>
      </c>
      <c r="C1665" s="7">
        <v>337328</v>
      </c>
      <c r="D1665" s="7" t="s">
        <v>839</v>
      </c>
      <c r="E1665" s="7" t="s">
        <v>920</v>
      </c>
      <c r="F1665" s="7" t="s">
        <v>921</v>
      </c>
      <c r="G1665" s="7" t="s">
        <v>105</v>
      </c>
      <c r="H1665" s="19">
        <v>0.12</v>
      </c>
      <c r="I1665" s="58" t="s">
        <v>1625</v>
      </c>
      <c r="J1665" s="59"/>
      <c r="K1665" s="59"/>
      <c r="L1665" s="59">
        <v>0</v>
      </c>
      <c r="M1665" s="60">
        <v>19962327.27272727</v>
      </c>
      <c r="N1665" s="60">
        <v>20830254.545454543</v>
      </c>
      <c r="O1665" s="61">
        <f t="shared" si="78"/>
        <v>13600000</v>
      </c>
      <c r="P1665" s="60">
        <f t="shared" si="79"/>
        <v>5400000</v>
      </c>
      <c r="Q1665" t="str">
        <f t="shared" si="77"/>
        <v>Hoan Hao 1L_0.12</v>
      </c>
      <c r="R1665" t="str">
        <f>VLOOKUP(Q1665,Data!D:F,2,0)</f>
        <v>MC7PD_B2B_0720_140</v>
      </c>
    </row>
    <row r="1666" spans="1:18" x14ac:dyDescent="0.25">
      <c r="A1666" s="10" t="s">
        <v>835</v>
      </c>
      <c r="B1666" s="7" t="s">
        <v>977</v>
      </c>
      <c r="C1666" s="7">
        <v>337328</v>
      </c>
      <c r="D1666" s="7" t="s">
        <v>839</v>
      </c>
      <c r="E1666" s="10" t="s">
        <v>1374</v>
      </c>
      <c r="F1666" s="10" t="s">
        <v>1375</v>
      </c>
      <c r="G1666" s="15" t="s">
        <v>107</v>
      </c>
      <c r="H1666" s="16">
        <v>0.1</v>
      </c>
      <c r="I1666" s="58" t="s">
        <v>1701</v>
      </c>
      <c r="J1666" s="59"/>
      <c r="K1666" s="59"/>
      <c r="L1666" s="59">
        <v>0</v>
      </c>
      <c r="M1666" s="60">
        <v>0</v>
      </c>
      <c r="N1666" s="60">
        <v>212281643.63636363</v>
      </c>
      <c r="O1666" s="61">
        <f t="shared" si="78"/>
        <v>70800000</v>
      </c>
      <c r="P1666" s="60">
        <f t="shared" si="79"/>
        <v>23400000</v>
      </c>
      <c r="Q1666" t="str">
        <f t="shared" si="77"/>
        <v>DL Gold_0.1</v>
      </c>
      <c r="R1666" t="str">
        <f>VLOOKUP(Q1666,Data!D:F,2,0)</f>
        <v>MC7PD_B2B_0720_62</v>
      </c>
    </row>
    <row r="1667" spans="1:18" x14ac:dyDescent="0.25">
      <c r="A1667" s="7" t="s">
        <v>835</v>
      </c>
      <c r="B1667" s="7" t="s">
        <v>768</v>
      </c>
      <c r="C1667" s="7">
        <v>337386</v>
      </c>
      <c r="D1667" s="7" t="s">
        <v>857</v>
      </c>
      <c r="E1667" s="7" t="s">
        <v>490</v>
      </c>
      <c r="F1667" s="7" t="s">
        <v>491</v>
      </c>
      <c r="G1667" s="7" t="s">
        <v>932</v>
      </c>
      <c r="H1667" s="19">
        <v>0.12</v>
      </c>
      <c r="I1667" s="58" t="s">
        <v>1626</v>
      </c>
      <c r="J1667" s="59">
        <v>1283640.9090909089</v>
      </c>
      <c r="K1667" s="59">
        <v>0</v>
      </c>
      <c r="L1667" s="59">
        <v>16713001.818181816</v>
      </c>
      <c r="M1667" s="60">
        <v>539129.09090909082</v>
      </c>
      <c r="N1667" s="60">
        <v>0</v>
      </c>
      <c r="O1667" s="61">
        <f t="shared" si="78"/>
        <v>3700000</v>
      </c>
      <c r="P1667" s="60">
        <f t="shared" si="79"/>
        <v>1500000</v>
      </c>
      <c r="Q1667" t="str">
        <f t="shared" ref="Q1667:Q1730" si="80">G1667&amp;"_"&amp;H1667</f>
        <v>Fino_0.12</v>
      </c>
      <c r="R1667" t="str">
        <f>VLOOKUP(Q1667,Data!D:F,2,0)</f>
        <v>MC7PD_B2B_0720_83</v>
      </c>
    </row>
    <row r="1668" spans="1:18" x14ac:dyDescent="0.25">
      <c r="A1668" s="7" t="s">
        <v>835</v>
      </c>
      <c r="B1668" s="7" t="s">
        <v>768</v>
      </c>
      <c r="C1668" s="7">
        <v>337386</v>
      </c>
      <c r="D1668" s="7" t="s">
        <v>857</v>
      </c>
      <c r="E1668" s="7" t="s">
        <v>490</v>
      </c>
      <c r="F1668" s="7" t="s">
        <v>491</v>
      </c>
      <c r="G1668" s="7" t="s">
        <v>106</v>
      </c>
      <c r="H1668" s="19">
        <v>7.0000000000000007E-2</v>
      </c>
      <c r="I1668" s="58" t="s">
        <v>1626</v>
      </c>
      <c r="J1668" s="59">
        <v>8792727.2727272715</v>
      </c>
      <c r="K1668" s="59">
        <v>10889454.545454545</v>
      </c>
      <c r="L1668" s="59">
        <v>5519127.2727272725</v>
      </c>
      <c r="M1668" s="60">
        <v>2069672.7272727271</v>
      </c>
      <c r="N1668" s="60">
        <v>3449454.5454545449</v>
      </c>
      <c r="O1668" s="61">
        <f t="shared" si="78"/>
        <v>6100000</v>
      </c>
      <c r="P1668" s="60">
        <f t="shared" si="79"/>
        <v>1400000</v>
      </c>
      <c r="Q1668" t="str">
        <f t="shared" si="80"/>
        <v>Hoan Hao Tin_0.07</v>
      </c>
      <c r="R1668" t="str">
        <f>VLOOKUP(Q1668,Data!D:F,2,0)</f>
        <v>MC7PD_B2B_0720_148</v>
      </c>
    </row>
    <row r="1669" spans="1:18" x14ac:dyDescent="0.25">
      <c r="A1669" s="7" t="s">
        <v>835</v>
      </c>
      <c r="B1669" s="7" t="s">
        <v>768</v>
      </c>
      <c r="C1669" s="7">
        <v>337386</v>
      </c>
      <c r="D1669" s="7" t="s">
        <v>857</v>
      </c>
      <c r="E1669" s="7" t="s">
        <v>490</v>
      </c>
      <c r="F1669" s="7" t="s">
        <v>491</v>
      </c>
      <c r="G1669" s="7" t="s">
        <v>115</v>
      </c>
      <c r="H1669" s="19">
        <v>0.06</v>
      </c>
      <c r="I1669" s="58" t="s">
        <v>1626</v>
      </c>
      <c r="J1669" s="59">
        <v>0</v>
      </c>
      <c r="K1669" s="59">
        <v>0</v>
      </c>
      <c r="L1669" s="59">
        <v>600000</v>
      </c>
      <c r="M1669" s="60">
        <v>0</v>
      </c>
      <c r="N1669" s="60">
        <v>24599999.999999996</v>
      </c>
      <c r="O1669" s="61">
        <f t="shared" ref="O1669:O1732" si="81">IFERROR(ROUND(AVERAGE(J1669:N1669),-5),0)</f>
        <v>5000000</v>
      </c>
      <c r="P1669" s="60">
        <f t="shared" ref="P1669:P1732" si="82">ROUND(H1669*O1669*3*1.1,-5)</f>
        <v>1000000</v>
      </c>
      <c r="Q1669" t="str">
        <f t="shared" si="80"/>
        <v>Ovaltine 400_0.06</v>
      </c>
      <c r="R1669" t="str">
        <f>VLOOKUP(Q1669,Data!D:F,2,0)</f>
        <v>MC7PD_B2B_0720_169</v>
      </c>
    </row>
    <row r="1670" spans="1:18" x14ac:dyDescent="0.25">
      <c r="A1670" s="7" t="s">
        <v>835</v>
      </c>
      <c r="B1670" s="7" t="s">
        <v>768</v>
      </c>
      <c r="C1670" s="7">
        <v>337386</v>
      </c>
      <c r="D1670" s="7" t="s">
        <v>857</v>
      </c>
      <c r="E1670" s="7" t="s">
        <v>492</v>
      </c>
      <c r="F1670" s="7" t="s">
        <v>493</v>
      </c>
      <c r="G1670" s="7" t="s">
        <v>934</v>
      </c>
      <c r="H1670" s="19">
        <v>0.13</v>
      </c>
      <c r="I1670" s="58" t="s">
        <v>1627</v>
      </c>
      <c r="J1670" s="59">
        <v>3976756.3636363633</v>
      </c>
      <c r="K1670" s="59">
        <v>994189.09090909082</v>
      </c>
      <c r="L1670" s="59">
        <v>331396.36363636359</v>
      </c>
      <c r="M1670" s="60">
        <v>662792.72727272718</v>
      </c>
      <c r="N1670" s="60">
        <v>12924458.181818182</v>
      </c>
      <c r="O1670" s="61">
        <f t="shared" si="81"/>
        <v>3800000</v>
      </c>
      <c r="P1670" s="60">
        <f t="shared" si="82"/>
        <v>1600000</v>
      </c>
      <c r="Q1670" t="str">
        <f t="shared" si="80"/>
        <v>Fresh 1L_0.13</v>
      </c>
      <c r="R1670" t="str">
        <f>VLOOKUP(Q1670,Data!D:F,2,0)</f>
        <v>MC7PD_B2B_0720_125</v>
      </c>
    </row>
    <row r="1671" spans="1:18" x14ac:dyDescent="0.25">
      <c r="A1671" s="7" t="s">
        <v>835</v>
      </c>
      <c r="B1671" s="7" t="s">
        <v>768</v>
      </c>
      <c r="C1671" s="7">
        <v>337386</v>
      </c>
      <c r="D1671" s="7" t="s">
        <v>857</v>
      </c>
      <c r="E1671" s="7" t="s">
        <v>492</v>
      </c>
      <c r="F1671" s="7" t="s">
        <v>493</v>
      </c>
      <c r="G1671" s="7" t="s">
        <v>105</v>
      </c>
      <c r="H1671" s="19">
        <v>0.12</v>
      </c>
      <c r="I1671" s="58" t="s">
        <v>1627</v>
      </c>
      <c r="J1671" s="59">
        <v>5672727.2727272725</v>
      </c>
      <c r="K1671" s="59">
        <v>26332799.999999996</v>
      </c>
      <c r="L1671" s="59">
        <v>23144727.27272727</v>
      </c>
      <c r="M1671" s="60">
        <v>2893090.9090909087</v>
      </c>
      <c r="N1671" s="60">
        <v>32691927.27272727</v>
      </c>
      <c r="O1671" s="61">
        <f t="shared" si="81"/>
        <v>18100000</v>
      </c>
      <c r="P1671" s="60">
        <f t="shared" si="82"/>
        <v>7200000</v>
      </c>
      <c r="Q1671" t="str">
        <f t="shared" si="80"/>
        <v>Hoan Hao 1L_0.12</v>
      </c>
      <c r="R1671" t="str">
        <f>VLOOKUP(Q1671,Data!D:F,2,0)</f>
        <v>MC7PD_B2B_0720_140</v>
      </c>
    </row>
    <row r="1672" spans="1:18" x14ac:dyDescent="0.25">
      <c r="A1672" s="7" t="s">
        <v>835</v>
      </c>
      <c r="B1672" s="7" t="s">
        <v>768</v>
      </c>
      <c r="C1672" s="7">
        <v>337386</v>
      </c>
      <c r="D1672" s="7" t="s">
        <v>857</v>
      </c>
      <c r="E1672" s="7" t="s">
        <v>494</v>
      </c>
      <c r="F1672" s="7" t="s">
        <v>495</v>
      </c>
      <c r="G1672" s="7" t="s">
        <v>932</v>
      </c>
      <c r="H1672" s="19">
        <v>0.12</v>
      </c>
      <c r="I1672" s="58" t="s">
        <v>1628</v>
      </c>
      <c r="J1672" s="59">
        <v>0</v>
      </c>
      <c r="K1672" s="59">
        <v>0</v>
      </c>
      <c r="L1672" s="59">
        <v>0</v>
      </c>
      <c r="M1672" s="60">
        <v>0</v>
      </c>
      <c r="N1672" s="60">
        <v>0</v>
      </c>
      <c r="O1672" s="61">
        <f t="shared" si="81"/>
        <v>0</v>
      </c>
      <c r="P1672" s="60">
        <f t="shared" si="82"/>
        <v>0</v>
      </c>
      <c r="Q1672" t="str">
        <f t="shared" si="80"/>
        <v>Fino_0.12</v>
      </c>
      <c r="R1672" t="str">
        <f>VLOOKUP(Q1672,Data!D:F,2,0)</f>
        <v>MC7PD_B2B_0720_83</v>
      </c>
    </row>
    <row r="1673" spans="1:18" x14ac:dyDescent="0.25">
      <c r="A1673" s="7" t="s">
        <v>835</v>
      </c>
      <c r="B1673" s="7" t="s">
        <v>768</v>
      </c>
      <c r="C1673" s="7">
        <v>337386</v>
      </c>
      <c r="D1673" s="7" t="s">
        <v>857</v>
      </c>
      <c r="E1673" s="7" t="s">
        <v>494</v>
      </c>
      <c r="F1673" s="7" t="s">
        <v>495</v>
      </c>
      <c r="G1673" s="7" t="s">
        <v>933</v>
      </c>
      <c r="H1673" s="19">
        <v>0.1</v>
      </c>
      <c r="I1673" s="58" t="s">
        <v>1628</v>
      </c>
      <c r="J1673" s="59">
        <v>0</v>
      </c>
      <c r="K1673" s="59">
        <v>0</v>
      </c>
      <c r="L1673" s="59">
        <v>4720805.4545454541</v>
      </c>
      <c r="M1673" s="60">
        <v>623750.90909090906</v>
      </c>
      <c r="N1673" s="60">
        <v>898855.45454545447</v>
      </c>
      <c r="O1673" s="61">
        <f t="shared" si="81"/>
        <v>1200000</v>
      </c>
      <c r="P1673" s="60">
        <f t="shared" si="82"/>
        <v>400000</v>
      </c>
      <c r="Q1673" t="str">
        <f t="shared" si="80"/>
        <v>Fresh 110/ 180_0.1</v>
      </c>
      <c r="R1673" t="str">
        <f>VLOOKUP(Q1673,Data!D:F,2,0)</f>
        <v>MC7PD_B2B_0720_100</v>
      </c>
    </row>
    <row r="1674" spans="1:18" x14ac:dyDescent="0.25">
      <c r="A1674" s="7" t="s">
        <v>835</v>
      </c>
      <c r="B1674" s="7" t="s">
        <v>768</v>
      </c>
      <c r="C1674" s="7">
        <v>337386</v>
      </c>
      <c r="D1674" s="7" t="s">
        <v>857</v>
      </c>
      <c r="E1674" s="7" t="s">
        <v>494</v>
      </c>
      <c r="F1674" s="7" t="s">
        <v>495</v>
      </c>
      <c r="G1674" s="7" t="s">
        <v>934</v>
      </c>
      <c r="H1674" s="19">
        <v>0.12</v>
      </c>
      <c r="I1674" s="58" t="s">
        <v>1628</v>
      </c>
      <c r="J1674" s="59">
        <v>662792.72727272718</v>
      </c>
      <c r="K1674" s="59">
        <v>0</v>
      </c>
      <c r="L1674" s="59">
        <v>0</v>
      </c>
      <c r="M1674" s="60">
        <v>0</v>
      </c>
      <c r="N1674" s="60">
        <v>1988378.1818181816</v>
      </c>
      <c r="O1674" s="61">
        <f t="shared" si="81"/>
        <v>500000</v>
      </c>
      <c r="P1674" s="60">
        <f t="shared" si="82"/>
        <v>200000</v>
      </c>
      <c r="Q1674" t="str">
        <f t="shared" si="80"/>
        <v>Fresh 1L_0.12</v>
      </c>
      <c r="R1674" t="str">
        <f>VLOOKUP(Q1674,Data!D:F,2,0)</f>
        <v>MC7PD_B2B_0720_123</v>
      </c>
    </row>
    <row r="1675" spans="1:18" x14ac:dyDescent="0.25">
      <c r="A1675" s="7" t="s">
        <v>835</v>
      </c>
      <c r="B1675" s="7" t="s">
        <v>768</v>
      </c>
      <c r="C1675" s="7">
        <v>337386</v>
      </c>
      <c r="D1675" s="7" t="s">
        <v>857</v>
      </c>
      <c r="E1675" s="7" t="s">
        <v>494</v>
      </c>
      <c r="F1675" s="7" t="s">
        <v>495</v>
      </c>
      <c r="G1675" s="7" t="s">
        <v>105</v>
      </c>
      <c r="H1675" s="19">
        <v>0.11</v>
      </c>
      <c r="I1675" s="58" t="s">
        <v>1628</v>
      </c>
      <c r="J1675" s="59">
        <v>7374545.4545454541</v>
      </c>
      <c r="K1675" s="59">
        <v>8653745.4545454532</v>
      </c>
      <c r="L1675" s="59">
        <v>6364799.9999999991</v>
      </c>
      <c r="M1675" s="60">
        <v>1735854.5454545454</v>
      </c>
      <c r="N1675" s="60">
        <v>3471709.0909090908</v>
      </c>
      <c r="O1675" s="61">
        <f t="shared" si="81"/>
        <v>5500000</v>
      </c>
      <c r="P1675" s="60">
        <f t="shared" si="82"/>
        <v>2000000</v>
      </c>
      <c r="Q1675" t="str">
        <f t="shared" si="80"/>
        <v>Hoan Hao 1L_0.11</v>
      </c>
      <c r="R1675" t="str">
        <f>VLOOKUP(Q1675,Data!D:F,2,0)</f>
        <v>MC7PD_B2B_0720_139</v>
      </c>
    </row>
    <row r="1676" spans="1:18" x14ac:dyDescent="0.25">
      <c r="A1676" s="7" t="s">
        <v>835</v>
      </c>
      <c r="B1676" s="7" t="s">
        <v>768</v>
      </c>
      <c r="C1676" s="7">
        <v>337386</v>
      </c>
      <c r="D1676" s="7" t="s">
        <v>857</v>
      </c>
      <c r="E1676" s="7" t="s">
        <v>494</v>
      </c>
      <c r="F1676" s="7" t="s">
        <v>495</v>
      </c>
      <c r="G1676" s="7" t="s">
        <v>106</v>
      </c>
      <c r="H1676" s="19">
        <v>7.0000000000000007E-2</v>
      </c>
      <c r="I1676" s="58" t="s">
        <v>1628</v>
      </c>
      <c r="J1676" s="59">
        <v>12174545.454545453</v>
      </c>
      <c r="K1676" s="59">
        <v>0</v>
      </c>
      <c r="L1676" s="59">
        <v>0</v>
      </c>
      <c r="M1676" s="60">
        <v>0</v>
      </c>
      <c r="N1676" s="60">
        <v>0</v>
      </c>
      <c r="O1676" s="61">
        <f t="shared" si="81"/>
        <v>2400000</v>
      </c>
      <c r="P1676" s="60">
        <f t="shared" si="82"/>
        <v>600000</v>
      </c>
      <c r="Q1676" t="str">
        <f t="shared" si="80"/>
        <v>Hoan Hao Tin_0.07</v>
      </c>
      <c r="R1676" t="str">
        <f>VLOOKUP(Q1676,Data!D:F,2,0)</f>
        <v>MC7PD_B2B_0720_148</v>
      </c>
    </row>
    <row r="1677" spans="1:18" x14ac:dyDescent="0.25">
      <c r="A1677" s="7" t="s">
        <v>835</v>
      </c>
      <c r="B1677" s="7" t="s">
        <v>768</v>
      </c>
      <c r="C1677" s="7">
        <v>337386</v>
      </c>
      <c r="D1677" s="7" t="s">
        <v>857</v>
      </c>
      <c r="E1677" s="7" t="s">
        <v>496</v>
      </c>
      <c r="F1677" s="7" t="s">
        <v>497</v>
      </c>
      <c r="G1677" s="7" t="s">
        <v>932</v>
      </c>
      <c r="H1677" s="19">
        <v>0.13</v>
      </c>
      <c r="I1677" s="58" t="s">
        <v>1629</v>
      </c>
      <c r="J1677" s="59">
        <v>28496828.18181818</v>
      </c>
      <c r="K1677" s="59">
        <v>30088542.727272727</v>
      </c>
      <c r="L1677" s="59">
        <v>26956454.545454543</v>
      </c>
      <c r="M1677" s="60">
        <v>16173872.727272727</v>
      </c>
      <c r="N1677" s="60">
        <v>10782581.818181816</v>
      </c>
      <c r="O1677" s="61">
        <f t="shared" si="81"/>
        <v>22500000</v>
      </c>
      <c r="P1677" s="60">
        <f t="shared" si="82"/>
        <v>9700000</v>
      </c>
      <c r="Q1677" t="str">
        <f t="shared" si="80"/>
        <v>Fino_0.13</v>
      </c>
      <c r="R1677" t="str">
        <f>VLOOKUP(Q1677,Data!D:F,2,0)</f>
        <v>MC7PD_B2B_0720_84</v>
      </c>
    </row>
    <row r="1678" spans="1:18" x14ac:dyDescent="0.25">
      <c r="A1678" s="7" t="s">
        <v>835</v>
      </c>
      <c r="B1678" s="7" t="s">
        <v>768</v>
      </c>
      <c r="C1678" s="7">
        <v>337386</v>
      </c>
      <c r="D1678" s="7" t="s">
        <v>857</v>
      </c>
      <c r="E1678" s="7" t="s">
        <v>498</v>
      </c>
      <c r="F1678" s="7" t="s">
        <v>499</v>
      </c>
      <c r="G1678" s="7" t="s">
        <v>932</v>
      </c>
      <c r="H1678" s="19">
        <v>0.12</v>
      </c>
      <c r="I1678" s="58" t="s">
        <v>1630</v>
      </c>
      <c r="J1678" s="59">
        <v>13606593.636363635</v>
      </c>
      <c r="K1678" s="59">
        <v>3889431.8181818179</v>
      </c>
      <c r="L1678" s="59">
        <v>28304277.27272727</v>
      </c>
      <c r="M1678" s="60">
        <v>0</v>
      </c>
      <c r="N1678" s="60">
        <v>269564.54545454541</v>
      </c>
      <c r="O1678" s="61">
        <f t="shared" si="81"/>
        <v>9200000</v>
      </c>
      <c r="P1678" s="60">
        <f t="shared" si="82"/>
        <v>3600000</v>
      </c>
      <c r="Q1678" t="str">
        <f t="shared" si="80"/>
        <v>Fino_0.12</v>
      </c>
      <c r="R1678" t="str">
        <f>VLOOKUP(Q1678,Data!D:F,2,0)</f>
        <v>MC7PD_B2B_0720_83</v>
      </c>
    </row>
    <row r="1679" spans="1:18" x14ac:dyDescent="0.25">
      <c r="A1679" s="7" t="s">
        <v>835</v>
      </c>
      <c r="B1679" s="7" t="s">
        <v>768</v>
      </c>
      <c r="C1679" s="7">
        <v>337386</v>
      </c>
      <c r="D1679" s="7" t="s">
        <v>857</v>
      </c>
      <c r="E1679" s="7" t="s">
        <v>498</v>
      </c>
      <c r="F1679" s="7" t="s">
        <v>499</v>
      </c>
      <c r="G1679" s="7" t="s">
        <v>105</v>
      </c>
      <c r="H1679" s="19">
        <v>0.12</v>
      </c>
      <c r="I1679" s="58" t="s">
        <v>1630</v>
      </c>
      <c r="J1679" s="59">
        <v>0</v>
      </c>
      <c r="K1679" s="59">
        <v>0</v>
      </c>
      <c r="L1679" s="59">
        <v>0</v>
      </c>
      <c r="M1679" s="60">
        <v>5786181.8181818174</v>
      </c>
      <c r="N1679" s="60">
        <v>28930909.09090909</v>
      </c>
      <c r="O1679" s="61">
        <f t="shared" si="81"/>
        <v>6900000</v>
      </c>
      <c r="P1679" s="60">
        <f t="shared" si="82"/>
        <v>2700000</v>
      </c>
      <c r="Q1679" t="str">
        <f t="shared" si="80"/>
        <v>Hoan Hao 1L_0.12</v>
      </c>
      <c r="R1679" t="str">
        <f>VLOOKUP(Q1679,Data!D:F,2,0)</f>
        <v>MC7PD_B2B_0720_140</v>
      </c>
    </row>
    <row r="1680" spans="1:18" x14ac:dyDescent="0.25">
      <c r="A1680" s="7" t="s">
        <v>835</v>
      </c>
      <c r="B1680" s="7" t="s">
        <v>768</v>
      </c>
      <c r="C1680" s="7">
        <v>337386</v>
      </c>
      <c r="D1680" s="7" t="s">
        <v>857</v>
      </c>
      <c r="E1680" s="7" t="s">
        <v>498</v>
      </c>
      <c r="F1680" s="7" t="s">
        <v>499</v>
      </c>
      <c r="G1680" s="7" t="s">
        <v>106</v>
      </c>
      <c r="H1680" s="19">
        <v>7.0000000000000007E-2</v>
      </c>
      <c r="I1680" s="58" t="s">
        <v>1630</v>
      </c>
      <c r="J1680" s="59">
        <v>676363.63636363635</v>
      </c>
      <c r="K1680" s="59">
        <v>6763636.3636363633</v>
      </c>
      <c r="L1680" s="59">
        <v>0</v>
      </c>
      <c r="M1680" s="60">
        <v>0</v>
      </c>
      <c r="N1680" s="60">
        <v>0</v>
      </c>
      <c r="O1680" s="61">
        <f t="shared" si="81"/>
        <v>1500000</v>
      </c>
      <c r="P1680" s="60">
        <f t="shared" si="82"/>
        <v>300000</v>
      </c>
      <c r="Q1680" t="str">
        <f t="shared" si="80"/>
        <v>Hoan Hao Tin_0.07</v>
      </c>
      <c r="R1680" t="str">
        <f>VLOOKUP(Q1680,Data!D:F,2,0)</f>
        <v>MC7PD_B2B_0720_148</v>
      </c>
    </row>
    <row r="1681" spans="1:18" x14ac:dyDescent="0.25">
      <c r="A1681" s="7" t="s">
        <v>835</v>
      </c>
      <c r="B1681" s="7" t="s">
        <v>768</v>
      </c>
      <c r="C1681" s="7">
        <v>337386</v>
      </c>
      <c r="D1681" s="7" t="s">
        <v>857</v>
      </c>
      <c r="E1681" s="7" t="s">
        <v>500</v>
      </c>
      <c r="F1681" s="7" t="s">
        <v>501</v>
      </c>
      <c r="G1681" s="7" t="s">
        <v>934</v>
      </c>
      <c r="H1681" s="19">
        <v>0.15</v>
      </c>
      <c r="I1681" s="58" t="s">
        <v>1631</v>
      </c>
      <c r="J1681" s="59">
        <v>5633738.1818181816</v>
      </c>
      <c r="K1681" s="59">
        <v>1656981.8181818181</v>
      </c>
      <c r="L1681" s="59">
        <v>331396.36363636359</v>
      </c>
      <c r="M1681" s="60">
        <v>662792.72727272718</v>
      </c>
      <c r="N1681" s="60">
        <v>11598872.727272727</v>
      </c>
      <c r="O1681" s="61">
        <f t="shared" si="81"/>
        <v>4000000</v>
      </c>
      <c r="P1681" s="60">
        <f t="shared" si="82"/>
        <v>2000000</v>
      </c>
      <c r="Q1681" t="str">
        <f t="shared" si="80"/>
        <v>Fresh 1L_0.15</v>
      </c>
      <c r="R1681" t="str">
        <f>VLOOKUP(Q1681,Data!D:F,2,0)</f>
        <v>MC7PD_B2B_0720_127</v>
      </c>
    </row>
    <row r="1682" spans="1:18" x14ac:dyDescent="0.25">
      <c r="A1682" s="7" t="s">
        <v>835</v>
      </c>
      <c r="B1682" s="7" t="s">
        <v>768</v>
      </c>
      <c r="C1682" s="7">
        <v>337386</v>
      </c>
      <c r="D1682" s="7" t="s">
        <v>857</v>
      </c>
      <c r="E1682" s="7" t="s">
        <v>500</v>
      </c>
      <c r="F1682" s="7" t="s">
        <v>501</v>
      </c>
      <c r="G1682" s="7" t="s">
        <v>105</v>
      </c>
      <c r="H1682" s="19">
        <v>0.12</v>
      </c>
      <c r="I1682" s="58" t="s">
        <v>1631</v>
      </c>
      <c r="J1682" s="59">
        <v>12479999.999999998</v>
      </c>
      <c r="K1682" s="59">
        <v>38574545.454545453</v>
      </c>
      <c r="L1682" s="59">
        <v>32402618.18181818</v>
      </c>
      <c r="M1682" s="60">
        <v>0</v>
      </c>
      <c r="N1682" s="60">
        <v>27195054.545454543</v>
      </c>
      <c r="O1682" s="61">
        <f t="shared" si="81"/>
        <v>22100000</v>
      </c>
      <c r="P1682" s="60">
        <f t="shared" si="82"/>
        <v>8800000</v>
      </c>
      <c r="Q1682" t="str">
        <f t="shared" si="80"/>
        <v>Hoan Hao 1L_0.12</v>
      </c>
      <c r="R1682" t="str">
        <f>VLOOKUP(Q1682,Data!D:F,2,0)</f>
        <v>MC7PD_B2B_0720_140</v>
      </c>
    </row>
    <row r="1683" spans="1:18" x14ac:dyDescent="0.25">
      <c r="A1683" s="7" t="s">
        <v>835</v>
      </c>
      <c r="B1683" s="7" t="s">
        <v>768</v>
      </c>
      <c r="C1683" s="7">
        <v>337405</v>
      </c>
      <c r="D1683" s="7" t="s">
        <v>859</v>
      </c>
      <c r="E1683" s="7" t="s">
        <v>502</v>
      </c>
      <c r="F1683" s="7" t="s">
        <v>503</v>
      </c>
      <c r="G1683" s="7" t="s">
        <v>932</v>
      </c>
      <c r="H1683" s="19">
        <v>0.1</v>
      </c>
      <c r="I1683" s="58" t="s">
        <v>1722</v>
      </c>
      <c r="J1683" s="59">
        <v>1283640.9090909089</v>
      </c>
      <c r="K1683" s="59">
        <v>19254610.909090906</v>
      </c>
      <c r="L1683" s="59">
        <v>3234774.5454545454</v>
      </c>
      <c r="M1683" s="60">
        <v>0</v>
      </c>
      <c r="N1683" s="60">
        <v>0</v>
      </c>
      <c r="O1683" s="61">
        <f t="shared" si="81"/>
        <v>4800000</v>
      </c>
      <c r="P1683" s="60">
        <f t="shared" si="82"/>
        <v>1600000</v>
      </c>
      <c r="Q1683" t="str">
        <f t="shared" si="80"/>
        <v>Fino_0.1</v>
      </c>
      <c r="R1683" t="str">
        <f>VLOOKUP(Q1683,Data!D:F,2,0)</f>
        <v>MC7PD_B2B_0720_81</v>
      </c>
    </row>
    <row r="1684" spans="1:18" x14ac:dyDescent="0.25">
      <c r="A1684" s="7" t="s">
        <v>835</v>
      </c>
      <c r="B1684" s="7" t="s">
        <v>768</v>
      </c>
      <c r="C1684" s="7">
        <v>337407</v>
      </c>
      <c r="D1684" s="7" t="s">
        <v>844</v>
      </c>
      <c r="E1684" s="7" t="s">
        <v>504</v>
      </c>
      <c r="F1684" s="7" t="s">
        <v>505</v>
      </c>
      <c r="G1684" s="7" t="s">
        <v>932</v>
      </c>
      <c r="H1684" s="19">
        <v>0.12</v>
      </c>
      <c r="I1684" s="58" t="s">
        <v>1632</v>
      </c>
      <c r="J1684" s="59">
        <v>97556709.090909079</v>
      </c>
      <c r="K1684" s="59">
        <v>97556709.090909079</v>
      </c>
      <c r="L1684" s="59">
        <v>84912831.818181813</v>
      </c>
      <c r="M1684" s="60">
        <v>0</v>
      </c>
      <c r="N1684" s="60">
        <v>29652099.999999996</v>
      </c>
      <c r="O1684" s="61">
        <f t="shared" si="81"/>
        <v>61900000</v>
      </c>
      <c r="P1684" s="60">
        <f t="shared" si="82"/>
        <v>24500000</v>
      </c>
      <c r="Q1684" t="str">
        <f t="shared" si="80"/>
        <v>Fino_0.12</v>
      </c>
      <c r="R1684" t="str">
        <f>VLOOKUP(Q1684,Data!D:F,2,0)</f>
        <v>MC7PD_B2B_0720_83</v>
      </c>
    </row>
    <row r="1685" spans="1:18" x14ac:dyDescent="0.25">
      <c r="A1685" s="7" t="s">
        <v>835</v>
      </c>
      <c r="B1685" s="7" t="s">
        <v>768</v>
      </c>
      <c r="C1685" s="7">
        <v>337424</v>
      </c>
      <c r="D1685" s="7" t="s">
        <v>852</v>
      </c>
      <c r="E1685" s="7" t="s">
        <v>506</v>
      </c>
      <c r="F1685" s="7" t="s">
        <v>507</v>
      </c>
      <c r="G1685" s="7" t="s">
        <v>932</v>
      </c>
      <c r="H1685" s="19">
        <v>0.12</v>
      </c>
      <c r="I1685" s="58" t="s">
        <v>1633</v>
      </c>
      <c r="J1685" s="59">
        <v>3337466.3636363633</v>
      </c>
      <c r="K1685" s="59">
        <v>41153508.18181818</v>
      </c>
      <c r="L1685" s="59">
        <v>98121494.545454532</v>
      </c>
      <c r="M1685" s="60">
        <v>62808539.090909086</v>
      </c>
      <c r="N1685" s="60">
        <v>53375521.818181813</v>
      </c>
      <c r="O1685" s="61">
        <f t="shared" si="81"/>
        <v>51800000</v>
      </c>
      <c r="P1685" s="60">
        <f t="shared" si="82"/>
        <v>20500000</v>
      </c>
      <c r="Q1685" t="str">
        <f t="shared" si="80"/>
        <v>Fino_0.12</v>
      </c>
      <c r="R1685" t="str">
        <f>VLOOKUP(Q1685,Data!D:F,2,0)</f>
        <v>MC7PD_B2B_0720_83</v>
      </c>
    </row>
    <row r="1686" spans="1:18" x14ac:dyDescent="0.25">
      <c r="A1686" s="7" t="s">
        <v>835</v>
      </c>
      <c r="B1686" s="7" t="s">
        <v>768</v>
      </c>
      <c r="C1686" s="7">
        <v>337424</v>
      </c>
      <c r="D1686" s="7" t="s">
        <v>852</v>
      </c>
      <c r="E1686" s="7" t="s">
        <v>508</v>
      </c>
      <c r="F1686" s="7" t="s">
        <v>509</v>
      </c>
      <c r="G1686" s="7" t="s">
        <v>105</v>
      </c>
      <c r="H1686" s="19">
        <v>0.12</v>
      </c>
      <c r="I1686" s="58" t="s">
        <v>1418</v>
      </c>
      <c r="J1686" s="59">
        <v>1701818.1818181816</v>
      </c>
      <c r="K1686" s="59">
        <v>35851636.36363636</v>
      </c>
      <c r="L1686" s="59">
        <v>0</v>
      </c>
      <c r="M1686" s="60">
        <v>2314472.7272727271</v>
      </c>
      <c r="N1686" s="60">
        <v>35295709.090909086</v>
      </c>
      <c r="O1686" s="61">
        <f t="shared" si="81"/>
        <v>15000000</v>
      </c>
      <c r="P1686" s="60">
        <f t="shared" si="82"/>
        <v>5900000</v>
      </c>
      <c r="Q1686" t="str">
        <f t="shared" si="80"/>
        <v>Hoan Hao 1L_0.12</v>
      </c>
      <c r="R1686" t="str">
        <f>VLOOKUP(Q1686,Data!D:F,2,0)</f>
        <v>MC7PD_B2B_0720_140</v>
      </c>
    </row>
    <row r="1687" spans="1:18" x14ac:dyDescent="0.25">
      <c r="A1687" s="7" t="s">
        <v>835</v>
      </c>
      <c r="B1687" s="7" t="s">
        <v>768</v>
      </c>
      <c r="C1687" s="7">
        <v>337424</v>
      </c>
      <c r="D1687" s="7" t="s">
        <v>852</v>
      </c>
      <c r="E1687" s="7" t="s">
        <v>512</v>
      </c>
      <c r="F1687" s="7" t="s">
        <v>513</v>
      </c>
      <c r="G1687" s="7" t="s">
        <v>105</v>
      </c>
      <c r="H1687" s="19">
        <v>0.12</v>
      </c>
      <c r="I1687" s="58" t="s">
        <v>1634</v>
      </c>
      <c r="J1687" s="59"/>
      <c r="K1687" s="59">
        <v>10403781.818181816</v>
      </c>
      <c r="L1687" s="59">
        <v>289309.09090909088</v>
      </c>
      <c r="M1687" s="60">
        <v>578618.18181818177</v>
      </c>
      <c r="N1687" s="60">
        <v>8100654.5454545449</v>
      </c>
      <c r="O1687" s="61">
        <f t="shared" si="81"/>
        <v>4800000</v>
      </c>
      <c r="P1687" s="60">
        <f t="shared" si="82"/>
        <v>1900000</v>
      </c>
      <c r="Q1687" t="str">
        <f t="shared" si="80"/>
        <v>Hoan Hao 1L_0.12</v>
      </c>
      <c r="R1687" t="str">
        <f>VLOOKUP(Q1687,Data!D:F,2,0)</f>
        <v>MC7PD_B2B_0720_140</v>
      </c>
    </row>
    <row r="1688" spans="1:18" x14ac:dyDescent="0.25">
      <c r="A1688" s="7" t="s">
        <v>835</v>
      </c>
      <c r="B1688" s="7" t="s">
        <v>768</v>
      </c>
      <c r="C1688" s="7">
        <v>337424</v>
      </c>
      <c r="D1688" s="7" t="s">
        <v>852</v>
      </c>
      <c r="E1688" s="7" t="s">
        <v>510</v>
      </c>
      <c r="F1688" s="7" t="s">
        <v>511</v>
      </c>
      <c r="G1688" s="7" t="s">
        <v>934</v>
      </c>
      <c r="H1688" s="19">
        <v>0.1</v>
      </c>
      <c r="I1688" s="58" t="s">
        <v>1429</v>
      </c>
      <c r="J1688" s="59"/>
      <c r="K1688" s="59">
        <v>0</v>
      </c>
      <c r="L1688" s="59">
        <v>0</v>
      </c>
      <c r="M1688" s="60">
        <v>0</v>
      </c>
      <c r="N1688" s="60">
        <v>0</v>
      </c>
      <c r="O1688" s="61">
        <f t="shared" si="81"/>
        <v>0</v>
      </c>
      <c r="P1688" s="60">
        <f t="shared" si="82"/>
        <v>0</v>
      </c>
      <c r="Q1688" t="str">
        <f t="shared" si="80"/>
        <v>Fresh 1L_0.1</v>
      </c>
      <c r="R1688" t="str">
        <f>VLOOKUP(Q1688,Data!D:F,2,0)</f>
        <v>MC7PD_B2B_0720_120</v>
      </c>
    </row>
    <row r="1689" spans="1:18" x14ac:dyDescent="0.25">
      <c r="A1689" s="7" t="s">
        <v>835</v>
      </c>
      <c r="B1689" s="7" t="s">
        <v>768</v>
      </c>
      <c r="C1689" s="7">
        <v>337424</v>
      </c>
      <c r="D1689" s="7" t="s">
        <v>852</v>
      </c>
      <c r="E1689" s="7" t="s">
        <v>510</v>
      </c>
      <c r="F1689" s="7" t="s">
        <v>511</v>
      </c>
      <c r="G1689" s="7" t="s">
        <v>105</v>
      </c>
      <c r="H1689" s="19">
        <v>0.12</v>
      </c>
      <c r="I1689" s="58" t="s">
        <v>1429</v>
      </c>
      <c r="J1689" s="59"/>
      <c r="K1689" s="59">
        <v>20818909.09090909</v>
      </c>
      <c r="L1689" s="59">
        <v>20540945.454545453</v>
      </c>
      <c r="M1689" s="60">
        <v>0</v>
      </c>
      <c r="N1689" s="60">
        <v>8679272.7272727266</v>
      </c>
      <c r="O1689" s="61">
        <f t="shared" si="81"/>
        <v>12500000</v>
      </c>
      <c r="P1689" s="60">
        <f t="shared" si="82"/>
        <v>5000000</v>
      </c>
      <c r="Q1689" t="str">
        <f t="shared" si="80"/>
        <v>Hoan Hao 1L_0.12</v>
      </c>
      <c r="R1689" t="str">
        <f>VLOOKUP(Q1689,Data!D:F,2,0)</f>
        <v>MC7PD_B2B_0720_140</v>
      </c>
    </row>
    <row r="1690" spans="1:18" x14ac:dyDescent="0.25">
      <c r="A1690" s="7" t="s">
        <v>835</v>
      </c>
      <c r="B1690" s="7" t="s">
        <v>768</v>
      </c>
      <c r="C1690" s="7">
        <v>337424</v>
      </c>
      <c r="D1690" s="7" t="s">
        <v>852</v>
      </c>
      <c r="E1690" s="7" t="s">
        <v>853</v>
      </c>
      <c r="F1690" s="7" t="s">
        <v>854</v>
      </c>
      <c r="G1690" s="7" t="s">
        <v>107</v>
      </c>
      <c r="H1690" s="19">
        <v>0.1</v>
      </c>
      <c r="I1690" s="58" t="s">
        <v>1625</v>
      </c>
      <c r="J1690" s="59"/>
      <c r="K1690" s="59"/>
      <c r="L1690" s="59">
        <v>230345.45454545453</v>
      </c>
      <c r="M1690" s="60">
        <v>12627999.999999998</v>
      </c>
      <c r="N1690" s="60">
        <v>5979163.6363636358</v>
      </c>
      <c r="O1690" s="61">
        <f t="shared" si="81"/>
        <v>6300000</v>
      </c>
      <c r="P1690" s="60">
        <f t="shared" si="82"/>
        <v>2100000</v>
      </c>
      <c r="Q1690" t="str">
        <f t="shared" si="80"/>
        <v>DL Gold_0.1</v>
      </c>
      <c r="R1690" t="str">
        <f>VLOOKUP(Q1690,Data!D:F,2,0)</f>
        <v>MC7PD_B2B_0720_62</v>
      </c>
    </row>
    <row r="1691" spans="1:18" x14ac:dyDescent="0.25">
      <c r="A1691" s="7" t="s">
        <v>835</v>
      </c>
      <c r="B1691" s="7" t="s">
        <v>768</v>
      </c>
      <c r="C1691" s="7">
        <v>337424</v>
      </c>
      <c r="D1691" s="7" t="s">
        <v>852</v>
      </c>
      <c r="E1691" s="7" t="s">
        <v>855</v>
      </c>
      <c r="F1691" s="7" t="s">
        <v>856</v>
      </c>
      <c r="G1691" s="7" t="s">
        <v>933</v>
      </c>
      <c r="H1691" s="19">
        <v>0.12</v>
      </c>
      <c r="I1691" s="58" t="s">
        <v>1635</v>
      </c>
      <c r="J1691" s="59"/>
      <c r="K1691" s="59"/>
      <c r="L1691" s="59">
        <v>7796879.9999999991</v>
      </c>
      <c r="M1691" s="60">
        <v>11539391.818181816</v>
      </c>
      <c r="N1691" s="60">
        <v>15593772.727272727</v>
      </c>
      <c r="O1691" s="61">
        <f t="shared" si="81"/>
        <v>11600000</v>
      </c>
      <c r="P1691" s="60">
        <f t="shared" si="82"/>
        <v>4600000</v>
      </c>
      <c r="Q1691" t="str">
        <f t="shared" si="80"/>
        <v>Fresh 110/ 180_0.12</v>
      </c>
      <c r="R1691" t="str">
        <f>VLOOKUP(Q1691,Data!D:F,2,0)</f>
        <v>MC7PD_B2B_0720_103</v>
      </c>
    </row>
    <row r="1692" spans="1:18" x14ac:dyDescent="0.25">
      <c r="A1692" s="7" t="s">
        <v>835</v>
      </c>
      <c r="B1692" s="7" t="s">
        <v>768</v>
      </c>
      <c r="C1692" s="7">
        <v>337437</v>
      </c>
      <c r="D1692" s="7" t="s">
        <v>851</v>
      </c>
      <c r="E1692" s="7" t="s">
        <v>514</v>
      </c>
      <c r="F1692" s="7" t="s">
        <v>515</v>
      </c>
      <c r="G1692" s="7" t="s">
        <v>104</v>
      </c>
      <c r="H1692" s="19">
        <v>0.1</v>
      </c>
      <c r="I1692" s="58" t="s">
        <v>1636</v>
      </c>
      <c r="J1692" s="59">
        <v>0</v>
      </c>
      <c r="K1692" s="59">
        <v>0</v>
      </c>
      <c r="L1692" s="59">
        <v>0</v>
      </c>
      <c r="M1692" s="60">
        <v>0</v>
      </c>
      <c r="N1692" s="60">
        <v>0</v>
      </c>
      <c r="O1692" s="61">
        <f t="shared" si="81"/>
        <v>0</v>
      </c>
      <c r="P1692" s="60">
        <f t="shared" si="82"/>
        <v>0</v>
      </c>
      <c r="Q1692" t="str">
        <f t="shared" si="80"/>
        <v>Cup yogurt_0.1</v>
      </c>
      <c r="R1692" t="str">
        <f>VLOOKUP(Q1692,Data!D:F,2,0)</f>
        <v>MC7PD_B2B_0720_33</v>
      </c>
    </row>
    <row r="1693" spans="1:18" x14ac:dyDescent="0.25">
      <c r="A1693" s="7" t="s">
        <v>835</v>
      </c>
      <c r="B1693" s="7" t="s">
        <v>768</v>
      </c>
      <c r="C1693" s="7">
        <v>337437</v>
      </c>
      <c r="D1693" s="7" t="s">
        <v>851</v>
      </c>
      <c r="E1693" s="7" t="s">
        <v>514</v>
      </c>
      <c r="F1693" s="7" t="s">
        <v>515</v>
      </c>
      <c r="G1693" s="7" t="s">
        <v>932</v>
      </c>
      <c r="H1693" s="19">
        <v>0.1</v>
      </c>
      <c r="I1693" s="58" t="s">
        <v>1636</v>
      </c>
      <c r="J1693" s="59">
        <v>3850922.7272727271</v>
      </c>
      <c r="K1693" s="59">
        <v>8728758.1818181816</v>
      </c>
      <c r="L1693" s="59">
        <v>4043468.1818181816</v>
      </c>
      <c r="M1693" s="60">
        <v>0</v>
      </c>
      <c r="N1693" s="60">
        <v>0</v>
      </c>
      <c r="O1693" s="61">
        <f t="shared" si="81"/>
        <v>3300000</v>
      </c>
      <c r="P1693" s="60">
        <f t="shared" si="82"/>
        <v>1100000</v>
      </c>
      <c r="Q1693" t="str">
        <f t="shared" si="80"/>
        <v>Fino_0.1</v>
      </c>
      <c r="R1693" t="str">
        <f>VLOOKUP(Q1693,Data!D:F,2,0)</f>
        <v>MC7PD_B2B_0720_81</v>
      </c>
    </row>
    <row r="1694" spans="1:18" x14ac:dyDescent="0.25">
      <c r="A1694" s="7" t="s">
        <v>835</v>
      </c>
      <c r="B1694" s="7" t="s">
        <v>768</v>
      </c>
      <c r="C1694" s="7">
        <v>337437</v>
      </c>
      <c r="D1694" s="7" t="s">
        <v>851</v>
      </c>
      <c r="E1694" s="7" t="s">
        <v>514</v>
      </c>
      <c r="F1694" s="7" t="s">
        <v>515</v>
      </c>
      <c r="G1694" s="7" t="s">
        <v>934</v>
      </c>
      <c r="H1694" s="19">
        <v>0.13</v>
      </c>
      <c r="I1694" s="58" t="s">
        <v>1636</v>
      </c>
      <c r="J1694" s="59">
        <v>20215178.18181818</v>
      </c>
      <c r="K1694" s="59">
        <v>2651170.9090909087</v>
      </c>
      <c r="L1694" s="59">
        <v>9610494.5454545449</v>
      </c>
      <c r="M1694" s="60">
        <v>9279098.1818181816</v>
      </c>
      <c r="N1694" s="60">
        <v>9610494.5454545449</v>
      </c>
      <c r="O1694" s="61">
        <f t="shared" si="81"/>
        <v>10300000</v>
      </c>
      <c r="P1694" s="60">
        <f t="shared" si="82"/>
        <v>4400000</v>
      </c>
      <c r="Q1694" t="str">
        <f t="shared" si="80"/>
        <v>Fresh 1L_0.13</v>
      </c>
      <c r="R1694" t="str">
        <f>VLOOKUP(Q1694,Data!D:F,2,0)</f>
        <v>MC7PD_B2B_0720_125</v>
      </c>
    </row>
    <row r="1695" spans="1:18" x14ac:dyDescent="0.25">
      <c r="A1695" s="7" t="s">
        <v>835</v>
      </c>
      <c r="B1695" s="7" t="s">
        <v>768</v>
      </c>
      <c r="C1695" s="7">
        <v>337437</v>
      </c>
      <c r="D1695" s="7" t="s">
        <v>851</v>
      </c>
      <c r="E1695" s="7" t="s">
        <v>514</v>
      </c>
      <c r="F1695" s="7" t="s">
        <v>515</v>
      </c>
      <c r="G1695" s="7" t="s">
        <v>105</v>
      </c>
      <c r="H1695" s="19">
        <v>0.12</v>
      </c>
      <c r="I1695" s="58" t="s">
        <v>1636</v>
      </c>
      <c r="J1695" s="59">
        <v>30254545.454545453</v>
      </c>
      <c r="K1695" s="59">
        <v>15401454.545454545</v>
      </c>
      <c r="L1695" s="59">
        <v>12729599.999999998</v>
      </c>
      <c r="M1695" s="60">
        <v>4628945.4545454541</v>
      </c>
      <c r="N1695" s="60">
        <v>10415127.272727272</v>
      </c>
      <c r="O1695" s="61">
        <f t="shared" si="81"/>
        <v>14700000</v>
      </c>
      <c r="P1695" s="60">
        <f t="shared" si="82"/>
        <v>5800000</v>
      </c>
      <c r="Q1695" t="str">
        <f t="shared" si="80"/>
        <v>Hoan Hao 1L_0.12</v>
      </c>
      <c r="R1695" t="str">
        <f>VLOOKUP(Q1695,Data!D:F,2,0)</f>
        <v>MC7PD_B2B_0720_140</v>
      </c>
    </row>
    <row r="1696" spans="1:18" x14ac:dyDescent="0.25">
      <c r="A1696" s="7" t="s">
        <v>835</v>
      </c>
      <c r="B1696" s="7" t="s">
        <v>768</v>
      </c>
      <c r="C1696" s="7">
        <v>337437</v>
      </c>
      <c r="D1696" s="7" t="s">
        <v>851</v>
      </c>
      <c r="E1696" s="7" t="s">
        <v>514</v>
      </c>
      <c r="F1696" s="7" t="s">
        <v>515</v>
      </c>
      <c r="G1696" s="7" t="s">
        <v>106</v>
      </c>
      <c r="H1696" s="19">
        <v>7.0000000000000007E-2</v>
      </c>
      <c r="I1696" s="58" t="s">
        <v>1636</v>
      </c>
      <c r="J1696" s="59">
        <v>0</v>
      </c>
      <c r="K1696" s="59">
        <v>676363.63636363635</v>
      </c>
      <c r="L1696" s="59">
        <v>0</v>
      </c>
      <c r="M1696" s="60">
        <v>0</v>
      </c>
      <c r="N1696" s="60">
        <v>0</v>
      </c>
      <c r="O1696" s="61">
        <f t="shared" si="81"/>
        <v>100000</v>
      </c>
      <c r="P1696" s="60">
        <f t="shared" si="82"/>
        <v>0</v>
      </c>
      <c r="Q1696" t="str">
        <f t="shared" si="80"/>
        <v>Hoan Hao Tin_0.07</v>
      </c>
      <c r="R1696" t="str">
        <f>VLOOKUP(Q1696,Data!D:F,2,0)</f>
        <v>MC7PD_B2B_0720_148</v>
      </c>
    </row>
    <row r="1697" spans="1:18" x14ac:dyDescent="0.25">
      <c r="A1697" s="7" t="s">
        <v>835</v>
      </c>
      <c r="B1697" s="7" t="s">
        <v>768</v>
      </c>
      <c r="C1697" s="7">
        <v>337437</v>
      </c>
      <c r="D1697" s="7" t="s">
        <v>851</v>
      </c>
      <c r="E1697" s="7" t="s">
        <v>518</v>
      </c>
      <c r="F1697" s="7" t="s">
        <v>519</v>
      </c>
      <c r="G1697" s="7" t="s">
        <v>104</v>
      </c>
      <c r="H1697" s="19">
        <v>0.1</v>
      </c>
      <c r="I1697" s="58" t="s">
        <v>1637</v>
      </c>
      <c r="J1697" s="59">
        <v>0</v>
      </c>
      <c r="K1697" s="59">
        <v>0</v>
      </c>
      <c r="L1697" s="59">
        <v>51818.181818181816</v>
      </c>
      <c r="M1697" s="60">
        <v>0</v>
      </c>
      <c r="N1697" s="60">
        <v>0</v>
      </c>
      <c r="O1697" s="61">
        <f t="shared" si="81"/>
        <v>0</v>
      </c>
      <c r="P1697" s="60">
        <f t="shared" si="82"/>
        <v>0</v>
      </c>
      <c r="Q1697" t="str">
        <f t="shared" si="80"/>
        <v>Cup yogurt_0.1</v>
      </c>
      <c r="R1697" t="str">
        <f>VLOOKUP(Q1697,Data!D:F,2,0)</f>
        <v>MC7PD_B2B_0720_33</v>
      </c>
    </row>
    <row r="1698" spans="1:18" x14ac:dyDescent="0.25">
      <c r="A1698" s="7" t="s">
        <v>835</v>
      </c>
      <c r="B1698" s="7" t="s">
        <v>768</v>
      </c>
      <c r="C1698" s="7">
        <v>337437</v>
      </c>
      <c r="D1698" s="7" t="s">
        <v>851</v>
      </c>
      <c r="E1698" s="7" t="s">
        <v>518</v>
      </c>
      <c r="F1698" s="7" t="s">
        <v>519</v>
      </c>
      <c r="G1698" s="7" t="s">
        <v>932</v>
      </c>
      <c r="H1698" s="19">
        <v>0.1</v>
      </c>
      <c r="I1698" s="58" t="s">
        <v>1637</v>
      </c>
      <c r="J1698" s="59">
        <v>6674932.7272727266</v>
      </c>
      <c r="K1698" s="59">
        <v>3093574.5454545454</v>
      </c>
      <c r="L1698" s="59">
        <v>5256540</v>
      </c>
      <c r="M1698" s="60">
        <v>1886951.8181818181</v>
      </c>
      <c r="N1698" s="60">
        <v>0</v>
      </c>
      <c r="O1698" s="61">
        <f t="shared" si="81"/>
        <v>3400000</v>
      </c>
      <c r="P1698" s="60">
        <f t="shared" si="82"/>
        <v>1100000</v>
      </c>
      <c r="Q1698" t="str">
        <f t="shared" si="80"/>
        <v>Fino_0.1</v>
      </c>
      <c r="R1698" t="str">
        <f>VLOOKUP(Q1698,Data!D:F,2,0)</f>
        <v>MC7PD_B2B_0720_81</v>
      </c>
    </row>
    <row r="1699" spans="1:18" x14ac:dyDescent="0.25">
      <c r="A1699" s="7" t="s">
        <v>835</v>
      </c>
      <c r="B1699" s="7" t="s">
        <v>768</v>
      </c>
      <c r="C1699" s="7">
        <v>337437</v>
      </c>
      <c r="D1699" s="7" t="s">
        <v>851</v>
      </c>
      <c r="E1699" s="7" t="s">
        <v>518</v>
      </c>
      <c r="F1699" s="7" t="s">
        <v>519</v>
      </c>
      <c r="G1699" s="7" t="s">
        <v>934</v>
      </c>
      <c r="H1699" s="19">
        <v>0.13</v>
      </c>
      <c r="I1699" s="58" t="s">
        <v>1637</v>
      </c>
      <c r="J1699" s="59">
        <v>10936080</v>
      </c>
      <c r="K1699" s="59">
        <v>8947701.8181818184</v>
      </c>
      <c r="L1699" s="59">
        <v>2651170.9090909087</v>
      </c>
      <c r="M1699" s="60">
        <v>1491283.6363636362</v>
      </c>
      <c r="N1699" s="60">
        <v>2651170.9090909087</v>
      </c>
      <c r="O1699" s="61">
        <f t="shared" si="81"/>
        <v>5300000</v>
      </c>
      <c r="P1699" s="60">
        <f t="shared" si="82"/>
        <v>2300000</v>
      </c>
      <c r="Q1699" t="str">
        <f t="shared" si="80"/>
        <v>Fresh 1L_0.13</v>
      </c>
      <c r="R1699" t="str">
        <f>VLOOKUP(Q1699,Data!D:F,2,0)</f>
        <v>MC7PD_B2B_0720_125</v>
      </c>
    </row>
    <row r="1700" spans="1:18" x14ac:dyDescent="0.25">
      <c r="A1700" s="7" t="s">
        <v>835</v>
      </c>
      <c r="B1700" s="7" t="s">
        <v>768</v>
      </c>
      <c r="C1700" s="7">
        <v>337437</v>
      </c>
      <c r="D1700" s="7" t="s">
        <v>851</v>
      </c>
      <c r="E1700" s="7" t="s">
        <v>518</v>
      </c>
      <c r="F1700" s="7" t="s">
        <v>519</v>
      </c>
      <c r="G1700" s="7" t="s">
        <v>105</v>
      </c>
      <c r="H1700" s="19">
        <v>0.12</v>
      </c>
      <c r="I1700" s="58" t="s">
        <v>1637</v>
      </c>
      <c r="J1700" s="59">
        <v>1134545.4545454544</v>
      </c>
      <c r="K1700" s="59">
        <v>6863999.9999999991</v>
      </c>
      <c r="L1700" s="59">
        <v>7329163.6363636358</v>
      </c>
      <c r="M1700" s="60">
        <v>5737963.6363636358</v>
      </c>
      <c r="N1700" s="60">
        <v>1735854.5454545454</v>
      </c>
      <c r="O1700" s="61">
        <f t="shared" si="81"/>
        <v>4600000</v>
      </c>
      <c r="P1700" s="60">
        <f t="shared" si="82"/>
        <v>1800000</v>
      </c>
      <c r="Q1700" t="str">
        <f t="shared" si="80"/>
        <v>Hoan Hao 1L_0.12</v>
      </c>
      <c r="R1700" t="str">
        <f>VLOOKUP(Q1700,Data!D:F,2,0)</f>
        <v>MC7PD_B2B_0720_140</v>
      </c>
    </row>
    <row r="1701" spans="1:18" x14ac:dyDescent="0.25">
      <c r="A1701" s="7" t="s">
        <v>835</v>
      </c>
      <c r="B1701" s="7" t="s">
        <v>768</v>
      </c>
      <c r="C1701" s="7">
        <v>337437</v>
      </c>
      <c r="D1701" s="7" t="s">
        <v>851</v>
      </c>
      <c r="E1701" s="7" t="s">
        <v>518</v>
      </c>
      <c r="F1701" s="7" t="s">
        <v>519</v>
      </c>
      <c r="G1701" s="7" t="s">
        <v>106</v>
      </c>
      <c r="H1701" s="19">
        <v>7.0000000000000007E-2</v>
      </c>
      <c r="I1701" s="58" t="s">
        <v>1637</v>
      </c>
      <c r="J1701" s="59">
        <v>0</v>
      </c>
      <c r="K1701" s="59">
        <v>0</v>
      </c>
      <c r="L1701" s="59">
        <v>0</v>
      </c>
      <c r="M1701" s="60">
        <v>0</v>
      </c>
      <c r="N1701" s="60">
        <v>0</v>
      </c>
      <c r="O1701" s="61">
        <f t="shared" si="81"/>
        <v>0</v>
      </c>
      <c r="P1701" s="60">
        <f t="shared" si="82"/>
        <v>0</v>
      </c>
      <c r="Q1701" t="str">
        <f t="shared" si="80"/>
        <v>Hoan Hao Tin_0.07</v>
      </c>
      <c r="R1701" t="str">
        <f>VLOOKUP(Q1701,Data!D:F,2,0)</f>
        <v>MC7PD_B2B_0720_148</v>
      </c>
    </row>
    <row r="1702" spans="1:18" x14ac:dyDescent="0.25">
      <c r="A1702" s="7" t="s">
        <v>835</v>
      </c>
      <c r="B1702" s="7" t="s">
        <v>768</v>
      </c>
      <c r="C1702" s="7">
        <v>337437</v>
      </c>
      <c r="D1702" s="7" t="s">
        <v>851</v>
      </c>
      <c r="E1702" s="7" t="s">
        <v>860</v>
      </c>
      <c r="F1702" s="7" t="s">
        <v>861</v>
      </c>
      <c r="G1702" s="7" t="s">
        <v>107</v>
      </c>
      <c r="H1702" s="19">
        <v>0.1</v>
      </c>
      <c r="I1702" s="58" t="s">
        <v>1623</v>
      </c>
      <c r="J1702" s="59"/>
      <c r="K1702" s="59"/>
      <c r="L1702" s="59">
        <v>552829.09090909082</v>
      </c>
      <c r="M1702" s="60">
        <v>43624000</v>
      </c>
      <c r="N1702" s="60">
        <v>59695999.999999993</v>
      </c>
      <c r="O1702" s="61">
        <f t="shared" si="81"/>
        <v>34600000</v>
      </c>
      <c r="P1702" s="60">
        <f t="shared" si="82"/>
        <v>11400000</v>
      </c>
      <c r="Q1702" t="str">
        <f t="shared" si="80"/>
        <v>DL Gold_0.1</v>
      </c>
      <c r="R1702" t="str">
        <f>VLOOKUP(Q1702,Data!D:F,2,0)</f>
        <v>MC7PD_B2B_0720_62</v>
      </c>
    </row>
    <row r="1703" spans="1:18" x14ac:dyDescent="0.25">
      <c r="A1703" s="7" t="s">
        <v>835</v>
      </c>
      <c r="B1703" s="7" t="s">
        <v>768</v>
      </c>
      <c r="C1703" s="7">
        <v>337437</v>
      </c>
      <c r="D1703" s="7" t="s">
        <v>851</v>
      </c>
      <c r="E1703" s="7" t="s">
        <v>516</v>
      </c>
      <c r="F1703" s="7" t="s">
        <v>517</v>
      </c>
      <c r="G1703" s="7" t="s">
        <v>932</v>
      </c>
      <c r="H1703" s="19">
        <v>0.13</v>
      </c>
      <c r="I1703" s="58" t="s">
        <v>1544</v>
      </c>
      <c r="J1703" s="59"/>
      <c r="K1703" s="59">
        <v>41346073.636363633</v>
      </c>
      <c r="L1703" s="59">
        <v>20217340.909090906</v>
      </c>
      <c r="M1703" s="60">
        <v>4313032.7272727266</v>
      </c>
      <c r="N1703" s="60">
        <v>1886951.8181818181</v>
      </c>
      <c r="O1703" s="61">
        <f t="shared" si="81"/>
        <v>16900000</v>
      </c>
      <c r="P1703" s="60">
        <f t="shared" si="82"/>
        <v>7300000</v>
      </c>
      <c r="Q1703" t="str">
        <f t="shared" si="80"/>
        <v>Fino_0.13</v>
      </c>
      <c r="R1703" t="str">
        <f>VLOOKUP(Q1703,Data!D:F,2,0)</f>
        <v>MC7PD_B2B_0720_84</v>
      </c>
    </row>
    <row r="1704" spans="1:18" x14ac:dyDescent="0.25">
      <c r="A1704" s="7" t="s">
        <v>835</v>
      </c>
      <c r="B1704" s="7" t="s">
        <v>768</v>
      </c>
      <c r="C1704" s="7">
        <v>337464</v>
      </c>
      <c r="D1704" s="7" t="s">
        <v>846</v>
      </c>
      <c r="E1704" s="7" t="s">
        <v>520</v>
      </c>
      <c r="F1704" s="7" t="s">
        <v>521</v>
      </c>
      <c r="G1704" s="7" t="s">
        <v>932</v>
      </c>
      <c r="H1704" s="19">
        <v>0.13</v>
      </c>
      <c r="I1704" s="58" t="s">
        <v>1468</v>
      </c>
      <c r="J1704" s="59">
        <v>35941945.454545453</v>
      </c>
      <c r="K1704" s="59">
        <v>52372549.090909086</v>
      </c>
      <c r="L1704" s="59">
        <v>53486107.272727266</v>
      </c>
      <c r="M1704" s="60">
        <v>12604758.181818182</v>
      </c>
      <c r="N1704" s="60">
        <v>33380277.27272727</v>
      </c>
      <c r="O1704" s="61">
        <f t="shared" si="81"/>
        <v>37600000</v>
      </c>
      <c r="P1704" s="60">
        <f t="shared" si="82"/>
        <v>16100000</v>
      </c>
      <c r="Q1704" t="str">
        <f t="shared" si="80"/>
        <v>Fino_0.13</v>
      </c>
      <c r="R1704" t="str">
        <f>VLOOKUP(Q1704,Data!D:F,2,0)</f>
        <v>MC7PD_B2B_0720_84</v>
      </c>
    </row>
    <row r="1705" spans="1:18" x14ac:dyDescent="0.25">
      <c r="A1705" s="7" t="s">
        <v>835</v>
      </c>
      <c r="B1705" s="7" t="s">
        <v>768</v>
      </c>
      <c r="C1705" s="7">
        <v>337467</v>
      </c>
      <c r="D1705" s="7" t="s">
        <v>947</v>
      </c>
      <c r="E1705" s="7" t="s">
        <v>948</v>
      </c>
      <c r="F1705" s="7" t="s">
        <v>949</v>
      </c>
      <c r="G1705" s="7" t="s">
        <v>105</v>
      </c>
      <c r="H1705" s="19">
        <v>0.12</v>
      </c>
      <c r="I1705" s="58" t="s">
        <v>1638</v>
      </c>
      <c r="J1705" s="59"/>
      <c r="K1705" s="59"/>
      <c r="L1705" s="59">
        <v>0</v>
      </c>
      <c r="M1705" s="60">
        <v>0</v>
      </c>
      <c r="N1705" s="60">
        <v>2893090.9090909087</v>
      </c>
      <c r="O1705" s="61">
        <f t="shared" si="81"/>
        <v>1000000</v>
      </c>
      <c r="P1705" s="60">
        <f t="shared" si="82"/>
        <v>400000</v>
      </c>
      <c r="Q1705" t="str">
        <f t="shared" si="80"/>
        <v>Hoan Hao 1L_0.12</v>
      </c>
      <c r="R1705" t="str">
        <f>VLOOKUP(Q1705,Data!D:F,2,0)</f>
        <v>MC7PD_B2B_0720_140</v>
      </c>
    </row>
    <row r="1706" spans="1:18" x14ac:dyDescent="0.25">
      <c r="A1706" s="7" t="s">
        <v>835</v>
      </c>
      <c r="B1706" s="7" t="s">
        <v>768</v>
      </c>
      <c r="C1706" s="7">
        <v>337476</v>
      </c>
      <c r="D1706" s="7" t="s">
        <v>836</v>
      </c>
      <c r="E1706" s="7" t="s">
        <v>522</v>
      </c>
      <c r="F1706" s="7" t="s">
        <v>523</v>
      </c>
      <c r="G1706" s="7" t="s">
        <v>932</v>
      </c>
      <c r="H1706" s="19">
        <v>0.1</v>
      </c>
      <c r="I1706" s="58" t="s">
        <v>1639</v>
      </c>
      <c r="J1706" s="59"/>
      <c r="K1706" s="59"/>
      <c r="L1706" s="59"/>
      <c r="M1706" s="60">
        <v>107999.99999999999</v>
      </c>
      <c r="N1706" s="60">
        <v>0</v>
      </c>
      <c r="O1706" s="61">
        <f t="shared" si="81"/>
        <v>100000</v>
      </c>
      <c r="P1706" s="60">
        <f t="shared" si="82"/>
        <v>0</v>
      </c>
      <c r="Q1706" t="str">
        <f t="shared" si="80"/>
        <v>Fino_0.1</v>
      </c>
      <c r="R1706" t="str">
        <f>VLOOKUP(Q1706,Data!D:F,2,0)</f>
        <v>MC7PD_B2B_0720_81</v>
      </c>
    </row>
    <row r="1707" spans="1:18" x14ac:dyDescent="0.25">
      <c r="A1707" s="7" t="s">
        <v>835</v>
      </c>
      <c r="B1707" s="7" t="s">
        <v>768</v>
      </c>
      <c r="C1707" s="7">
        <v>337476</v>
      </c>
      <c r="D1707" s="7" t="s">
        <v>836</v>
      </c>
      <c r="E1707" s="7" t="s">
        <v>522</v>
      </c>
      <c r="F1707" s="7" t="s">
        <v>523</v>
      </c>
      <c r="G1707" s="7" t="s">
        <v>105</v>
      </c>
      <c r="H1707" s="19">
        <v>0.12</v>
      </c>
      <c r="I1707" s="58" t="s">
        <v>1639</v>
      </c>
      <c r="J1707" s="59"/>
      <c r="K1707" s="59"/>
      <c r="L1707" s="59"/>
      <c r="M1707" s="60">
        <v>0</v>
      </c>
      <c r="N1707" s="60">
        <v>3471709.0909090908</v>
      </c>
      <c r="O1707" s="61">
        <f t="shared" si="81"/>
        <v>1700000</v>
      </c>
      <c r="P1707" s="60">
        <f t="shared" si="82"/>
        <v>700000</v>
      </c>
      <c r="Q1707" t="str">
        <f t="shared" si="80"/>
        <v>Hoan Hao 1L_0.12</v>
      </c>
      <c r="R1707" t="str">
        <f>VLOOKUP(Q1707,Data!D:F,2,0)</f>
        <v>MC7PD_B2B_0720_140</v>
      </c>
    </row>
    <row r="1708" spans="1:18" x14ac:dyDescent="0.25">
      <c r="A1708" s="7" t="s">
        <v>835</v>
      </c>
      <c r="B1708" s="7" t="s">
        <v>768</v>
      </c>
      <c r="C1708" s="7">
        <v>337476</v>
      </c>
      <c r="D1708" s="7" t="s">
        <v>836</v>
      </c>
      <c r="E1708" s="7" t="s">
        <v>522</v>
      </c>
      <c r="F1708" s="7" t="s">
        <v>523</v>
      </c>
      <c r="G1708" s="7" t="s">
        <v>106</v>
      </c>
      <c r="H1708" s="19">
        <v>7.0000000000000007E-2</v>
      </c>
      <c r="I1708" s="58" t="s">
        <v>1639</v>
      </c>
      <c r="J1708" s="59"/>
      <c r="K1708" s="59"/>
      <c r="L1708" s="59"/>
      <c r="M1708" s="60">
        <v>0</v>
      </c>
      <c r="N1708" s="60">
        <v>3449454.5454545449</v>
      </c>
      <c r="O1708" s="61">
        <f t="shared" si="81"/>
        <v>1700000</v>
      </c>
      <c r="P1708" s="60">
        <f t="shared" si="82"/>
        <v>400000</v>
      </c>
      <c r="Q1708" t="str">
        <f t="shared" si="80"/>
        <v>Hoan Hao Tin_0.07</v>
      </c>
      <c r="R1708" t="str">
        <f>VLOOKUP(Q1708,Data!D:F,2,0)</f>
        <v>MC7PD_B2B_0720_148</v>
      </c>
    </row>
    <row r="1709" spans="1:18" x14ac:dyDescent="0.25">
      <c r="A1709" s="7" t="s">
        <v>835</v>
      </c>
      <c r="B1709" s="7" t="s">
        <v>768</v>
      </c>
      <c r="C1709" s="7">
        <v>337476</v>
      </c>
      <c r="D1709" s="7" t="s">
        <v>836</v>
      </c>
      <c r="E1709" s="7" t="s">
        <v>837</v>
      </c>
      <c r="F1709" s="7" t="s">
        <v>838</v>
      </c>
      <c r="G1709" s="7" t="s">
        <v>104</v>
      </c>
      <c r="H1709" s="19">
        <v>0.15</v>
      </c>
      <c r="I1709" s="58" t="s">
        <v>1628</v>
      </c>
      <c r="J1709" s="59">
        <v>2072727.2727272725</v>
      </c>
      <c r="K1709" s="59">
        <v>0</v>
      </c>
      <c r="L1709" s="59">
        <v>10363636.363636363</v>
      </c>
      <c r="M1709" s="60">
        <v>12436363.636363635</v>
      </c>
      <c r="N1709" s="60">
        <v>25909090.909090906</v>
      </c>
      <c r="O1709" s="61">
        <f t="shared" si="81"/>
        <v>10200000</v>
      </c>
      <c r="P1709" s="60">
        <f t="shared" si="82"/>
        <v>5000000</v>
      </c>
      <c r="Q1709" t="str">
        <f t="shared" si="80"/>
        <v>Cup yogurt_0.15</v>
      </c>
      <c r="R1709" t="str">
        <f>VLOOKUP(Q1709,Data!D:F,2,0)</f>
        <v>MC7PD_B2B_0720_37</v>
      </c>
    </row>
    <row r="1710" spans="1:18" x14ac:dyDescent="0.25">
      <c r="A1710" s="7" t="s">
        <v>835</v>
      </c>
      <c r="B1710" s="7" t="s">
        <v>768</v>
      </c>
      <c r="C1710" s="7">
        <v>337476</v>
      </c>
      <c r="D1710" s="7" t="s">
        <v>836</v>
      </c>
      <c r="E1710" s="7" t="s">
        <v>524</v>
      </c>
      <c r="F1710" s="7" t="s">
        <v>525</v>
      </c>
      <c r="G1710" s="7" t="s">
        <v>932</v>
      </c>
      <c r="H1710" s="19">
        <v>0.1</v>
      </c>
      <c r="I1710" s="58" t="s">
        <v>1640</v>
      </c>
      <c r="J1710" s="59">
        <v>23105536.363636363</v>
      </c>
      <c r="K1710" s="59">
        <v>32604479.09090909</v>
      </c>
      <c r="L1710" s="59">
        <v>0</v>
      </c>
      <c r="M1710" s="60">
        <v>0</v>
      </c>
      <c r="N1710" s="60">
        <v>0</v>
      </c>
      <c r="O1710" s="61">
        <f t="shared" si="81"/>
        <v>11100000</v>
      </c>
      <c r="P1710" s="60">
        <f t="shared" si="82"/>
        <v>3700000</v>
      </c>
      <c r="Q1710" t="str">
        <f t="shared" si="80"/>
        <v>Fino_0.1</v>
      </c>
      <c r="R1710" t="str">
        <f>VLOOKUP(Q1710,Data!D:F,2,0)</f>
        <v>MC7PD_B2B_0720_81</v>
      </c>
    </row>
    <row r="1711" spans="1:18" x14ac:dyDescent="0.25">
      <c r="A1711" s="7" t="s">
        <v>835</v>
      </c>
      <c r="B1711" s="7" t="s">
        <v>768</v>
      </c>
      <c r="C1711" s="7">
        <v>337476</v>
      </c>
      <c r="D1711" s="7" t="s">
        <v>836</v>
      </c>
      <c r="E1711" s="7" t="s">
        <v>524</v>
      </c>
      <c r="F1711" s="7" t="s">
        <v>525</v>
      </c>
      <c r="G1711" s="7" t="s">
        <v>933</v>
      </c>
      <c r="H1711" s="19">
        <v>0.12</v>
      </c>
      <c r="I1711" s="58" t="s">
        <v>1640</v>
      </c>
      <c r="J1711" s="59">
        <v>0</v>
      </c>
      <c r="K1711" s="59">
        <v>0</v>
      </c>
      <c r="L1711" s="59">
        <v>0</v>
      </c>
      <c r="M1711" s="60">
        <v>13709359.999999998</v>
      </c>
      <c r="N1711" s="60">
        <v>195659.99999999997</v>
      </c>
      <c r="O1711" s="61">
        <f t="shared" si="81"/>
        <v>2800000</v>
      </c>
      <c r="P1711" s="60">
        <f t="shared" si="82"/>
        <v>1100000</v>
      </c>
      <c r="Q1711" t="str">
        <f t="shared" si="80"/>
        <v>Fresh 110/ 180_0.12</v>
      </c>
      <c r="R1711" t="str">
        <f>VLOOKUP(Q1711,Data!D:F,2,0)</f>
        <v>MC7PD_B2B_0720_103</v>
      </c>
    </row>
    <row r="1712" spans="1:18" x14ac:dyDescent="0.25">
      <c r="A1712" s="7" t="s">
        <v>835</v>
      </c>
      <c r="B1712" s="7" t="s">
        <v>768</v>
      </c>
      <c r="C1712" s="7">
        <v>337476</v>
      </c>
      <c r="D1712" s="7" t="s">
        <v>836</v>
      </c>
      <c r="E1712" s="7" t="s">
        <v>524</v>
      </c>
      <c r="F1712" s="7" t="s">
        <v>525</v>
      </c>
      <c r="G1712" s="7" t="s">
        <v>105</v>
      </c>
      <c r="H1712" s="19">
        <v>0.12</v>
      </c>
      <c r="I1712" s="58" t="s">
        <v>1640</v>
      </c>
      <c r="J1712" s="59">
        <v>0</v>
      </c>
      <c r="K1712" s="59">
        <v>2836363.6363636362</v>
      </c>
      <c r="L1712" s="59">
        <v>1735854.5454545454</v>
      </c>
      <c r="M1712" s="60">
        <v>0</v>
      </c>
      <c r="N1712" s="60">
        <v>0</v>
      </c>
      <c r="O1712" s="61">
        <f t="shared" si="81"/>
        <v>900000</v>
      </c>
      <c r="P1712" s="60">
        <f t="shared" si="82"/>
        <v>400000</v>
      </c>
      <c r="Q1712" t="str">
        <f t="shared" si="80"/>
        <v>Hoan Hao 1L_0.12</v>
      </c>
      <c r="R1712" t="str">
        <f>VLOOKUP(Q1712,Data!D:F,2,0)</f>
        <v>MC7PD_B2B_0720_140</v>
      </c>
    </row>
    <row r="1713" spans="1:18" x14ac:dyDescent="0.25">
      <c r="A1713" s="7" t="s">
        <v>835</v>
      </c>
      <c r="B1713" s="7" t="s">
        <v>768</v>
      </c>
      <c r="C1713" s="7">
        <v>337476</v>
      </c>
      <c r="D1713" s="7" t="s">
        <v>836</v>
      </c>
      <c r="E1713" s="7" t="s">
        <v>524</v>
      </c>
      <c r="F1713" s="7" t="s">
        <v>525</v>
      </c>
      <c r="G1713" s="7" t="s">
        <v>106</v>
      </c>
      <c r="H1713" s="19">
        <v>7.0000000000000007E-2</v>
      </c>
      <c r="I1713" s="58" t="s">
        <v>1640</v>
      </c>
      <c r="J1713" s="59">
        <v>2029090.9090909089</v>
      </c>
      <c r="K1713" s="59">
        <v>0</v>
      </c>
      <c r="L1713" s="59">
        <v>0</v>
      </c>
      <c r="M1713" s="60">
        <v>0</v>
      </c>
      <c r="N1713" s="60">
        <v>0</v>
      </c>
      <c r="O1713" s="61">
        <f t="shared" si="81"/>
        <v>400000</v>
      </c>
      <c r="P1713" s="60">
        <f t="shared" si="82"/>
        <v>100000</v>
      </c>
      <c r="Q1713" t="str">
        <f t="shared" si="80"/>
        <v>Hoan Hao Tin_0.07</v>
      </c>
      <c r="R1713" t="str">
        <f>VLOOKUP(Q1713,Data!D:F,2,0)</f>
        <v>MC7PD_B2B_0720_148</v>
      </c>
    </row>
    <row r="1714" spans="1:18" x14ac:dyDescent="0.25">
      <c r="A1714" s="7" t="s">
        <v>835</v>
      </c>
      <c r="B1714" s="7" t="s">
        <v>768</v>
      </c>
      <c r="C1714" s="7">
        <v>337476</v>
      </c>
      <c r="D1714" s="7" t="s">
        <v>836</v>
      </c>
      <c r="E1714" s="7" t="s">
        <v>526</v>
      </c>
      <c r="F1714" s="7" t="s">
        <v>527</v>
      </c>
      <c r="G1714" s="7" t="s">
        <v>932</v>
      </c>
      <c r="H1714" s="19">
        <v>0.1</v>
      </c>
      <c r="I1714" s="58" t="s">
        <v>1583</v>
      </c>
      <c r="J1714" s="59"/>
      <c r="K1714" s="59">
        <v>155731301.81818181</v>
      </c>
      <c r="L1714" s="59">
        <v>808693.63636363635</v>
      </c>
      <c r="M1714" s="60">
        <v>0</v>
      </c>
      <c r="N1714" s="60">
        <v>0</v>
      </c>
      <c r="O1714" s="61">
        <f t="shared" si="81"/>
        <v>39100000</v>
      </c>
      <c r="P1714" s="60">
        <f t="shared" si="82"/>
        <v>12900000</v>
      </c>
      <c r="Q1714" t="str">
        <f t="shared" si="80"/>
        <v>Fino_0.1</v>
      </c>
      <c r="R1714" t="str">
        <f>VLOOKUP(Q1714,Data!D:F,2,0)</f>
        <v>MC7PD_B2B_0720_81</v>
      </c>
    </row>
    <row r="1715" spans="1:18" x14ac:dyDescent="0.25">
      <c r="A1715" s="7" t="s">
        <v>835</v>
      </c>
      <c r="B1715" s="7" t="s">
        <v>768</v>
      </c>
      <c r="C1715" s="7">
        <v>337476</v>
      </c>
      <c r="D1715" s="7" t="s">
        <v>836</v>
      </c>
      <c r="E1715" s="7" t="s">
        <v>526</v>
      </c>
      <c r="F1715" s="7" t="s">
        <v>527</v>
      </c>
      <c r="G1715" s="7" t="s">
        <v>933</v>
      </c>
      <c r="H1715" s="19">
        <v>0.12</v>
      </c>
      <c r="I1715" s="58" t="s">
        <v>1583</v>
      </c>
      <c r="J1715" s="59"/>
      <c r="K1715" s="59">
        <v>0</v>
      </c>
      <c r="L1715" s="59">
        <v>0</v>
      </c>
      <c r="M1715" s="60">
        <v>24950036.363636363</v>
      </c>
      <c r="N1715" s="60">
        <v>311875.45454545453</v>
      </c>
      <c r="O1715" s="61">
        <f t="shared" si="81"/>
        <v>6300000</v>
      </c>
      <c r="P1715" s="60">
        <f t="shared" si="82"/>
        <v>2500000</v>
      </c>
      <c r="Q1715" t="str">
        <f t="shared" si="80"/>
        <v>Fresh 110/ 180_0.12</v>
      </c>
      <c r="R1715" t="str">
        <f>VLOOKUP(Q1715,Data!D:F,2,0)</f>
        <v>MC7PD_B2B_0720_103</v>
      </c>
    </row>
    <row r="1716" spans="1:18" x14ac:dyDescent="0.25">
      <c r="A1716" s="7" t="s">
        <v>835</v>
      </c>
      <c r="B1716" s="7" t="s">
        <v>768</v>
      </c>
      <c r="C1716" s="7">
        <v>337476</v>
      </c>
      <c r="D1716" s="7" t="s">
        <v>836</v>
      </c>
      <c r="E1716" s="7" t="s">
        <v>526</v>
      </c>
      <c r="F1716" s="7" t="s">
        <v>527</v>
      </c>
      <c r="G1716" s="7" t="s">
        <v>105</v>
      </c>
      <c r="H1716" s="19">
        <v>0.12</v>
      </c>
      <c r="I1716" s="58" t="s">
        <v>1583</v>
      </c>
      <c r="J1716" s="59"/>
      <c r="K1716" s="59">
        <v>0</v>
      </c>
      <c r="L1716" s="59">
        <v>0</v>
      </c>
      <c r="M1716" s="60">
        <v>0</v>
      </c>
      <c r="N1716" s="60">
        <v>0</v>
      </c>
      <c r="O1716" s="61">
        <f t="shared" si="81"/>
        <v>0</v>
      </c>
      <c r="P1716" s="60">
        <f t="shared" si="82"/>
        <v>0</v>
      </c>
      <c r="Q1716" t="str">
        <f t="shared" si="80"/>
        <v>Hoan Hao 1L_0.12</v>
      </c>
      <c r="R1716" t="str">
        <f>VLOOKUP(Q1716,Data!D:F,2,0)</f>
        <v>MC7PD_B2B_0720_140</v>
      </c>
    </row>
    <row r="1717" spans="1:18" x14ac:dyDescent="0.25">
      <c r="A1717" s="7" t="s">
        <v>835</v>
      </c>
      <c r="B1717" s="7" t="s">
        <v>768</v>
      </c>
      <c r="C1717" s="7">
        <v>337476</v>
      </c>
      <c r="D1717" s="7" t="s">
        <v>836</v>
      </c>
      <c r="E1717" s="7" t="s">
        <v>526</v>
      </c>
      <c r="F1717" s="7" t="s">
        <v>527</v>
      </c>
      <c r="G1717" s="7" t="s">
        <v>106</v>
      </c>
      <c r="H1717" s="19">
        <v>7.0000000000000007E-2</v>
      </c>
      <c r="I1717" s="58" t="s">
        <v>1583</v>
      </c>
      <c r="J1717" s="59"/>
      <c r="K1717" s="59">
        <v>0</v>
      </c>
      <c r="L1717" s="59">
        <v>0</v>
      </c>
      <c r="M1717" s="60">
        <v>0</v>
      </c>
      <c r="N1717" s="60">
        <v>0</v>
      </c>
      <c r="O1717" s="61">
        <f t="shared" si="81"/>
        <v>0</v>
      </c>
      <c r="P1717" s="60">
        <f t="shared" si="82"/>
        <v>0</v>
      </c>
      <c r="Q1717" t="str">
        <f t="shared" si="80"/>
        <v>Hoan Hao Tin_0.07</v>
      </c>
      <c r="R1717" t="str">
        <f>VLOOKUP(Q1717,Data!D:F,2,0)</f>
        <v>MC7PD_B2B_0720_148</v>
      </c>
    </row>
    <row r="1718" spans="1:18" x14ac:dyDescent="0.25">
      <c r="A1718" s="7" t="s">
        <v>835</v>
      </c>
      <c r="B1718" s="7" t="s">
        <v>768</v>
      </c>
      <c r="C1718" s="7">
        <v>337476</v>
      </c>
      <c r="D1718" s="7" t="s">
        <v>836</v>
      </c>
      <c r="E1718" s="7" t="s">
        <v>528</v>
      </c>
      <c r="F1718" s="7" t="s">
        <v>529</v>
      </c>
      <c r="G1718" s="7" t="s">
        <v>931</v>
      </c>
      <c r="H1718" s="19">
        <v>0.15</v>
      </c>
      <c r="I1718" s="58" t="s">
        <v>1641</v>
      </c>
      <c r="J1718" s="59"/>
      <c r="K1718" s="59">
        <v>0</v>
      </c>
      <c r="L1718" s="59">
        <v>0</v>
      </c>
      <c r="M1718" s="60">
        <v>18496145.454545453</v>
      </c>
      <c r="N1718" s="60">
        <v>30343172.727272727</v>
      </c>
      <c r="O1718" s="61">
        <f t="shared" si="81"/>
        <v>12200000</v>
      </c>
      <c r="P1718" s="60">
        <f t="shared" si="82"/>
        <v>6000000</v>
      </c>
      <c r="Q1718" t="str">
        <f t="shared" si="80"/>
        <v>CK 110/ 170_0.15</v>
      </c>
      <c r="R1718" t="str">
        <f>VLOOKUP(Q1718,Data!D:F,2,0)</f>
        <v>MC7PD_B2B_0720_28</v>
      </c>
    </row>
    <row r="1719" spans="1:18" x14ac:dyDescent="0.25">
      <c r="A1719" s="7" t="s">
        <v>835</v>
      </c>
      <c r="B1719" s="7" t="s">
        <v>768</v>
      </c>
      <c r="C1719" s="7">
        <v>337476</v>
      </c>
      <c r="D1719" s="7" t="s">
        <v>836</v>
      </c>
      <c r="E1719" s="7" t="s">
        <v>528</v>
      </c>
      <c r="F1719" s="7" t="s">
        <v>529</v>
      </c>
      <c r="G1719" s="7" t="s">
        <v>932</v>
      </c>
      <c r="H1719" s="19">
        <v>0.13</v>
      </c>
      <c r="I1719" s="58" t="s">
        <v>1641</v>
      </c>
      <c r="J1719" s="59"/>
      <c r="K1719" s="59">
        <v>21051710.909090906</v>
      </c>
      <c r="L1719" s="59">
        <v>9434759.0909090899</v>
      </c>
      <c r="M1719" s="60">
        <v>8356500.9090909082</v>
      </c>
      <c r="N1719" s="60">
        <v>539129.09090909082</v>
      </c>
      <c r="O1719" s="61">
        <f t="shared" si="81"/>
        <v>9800000</v>
      </c>
      <c r="P1719" s="60">
        <f t="shared" si="82"/>
        <v>4200000</v>
      </c>
      <c r="Q1719" t="str">
        <f t="shared" si="80"/>
        <v>Fino_0.13</v>
      </c>
      <c r="R1719" t="str">
        <f>VLOOKUP(Q1719,Data!D:F,2,0)</f>
        <v>MC7PD_B2B_0720_84</v>
      </c>
    </row>
    <row r="1720" spans="1:18" x14ac:dyDescent="0.25">
      <c r="A1720" s="7" t="s">
        <v>835</v>
      </c>
      <c r="B1720" s="7" t="s">
        <v>768</v>
      </c>
      <c r="C1720" s="7">
        <v>337476</v>
      </c>
      <c r="D1720" s="7" t="s">
        <v>836</v>
      </c>
      <c r="E1720" s="7" t="s">
        <v>528</v>
      </c>
      <c r="F1720" s="7" t="s">
        <v>529</v>
      </c>
      <c r="G1720" s="7" t="s">
        <v>105</v>
      </c>
      <c r="H1720" s="19">
        <v>0.12</v>
      </c>
      <c r="I1720" s="58" t="s">
        <v>1641</v>
      </c>
      <c r="J1720" s="59">
        <v>7374545.4545454541</v>
      </c>
      <c r="K1720" s="59">
        <v>8531781.8181818184</v>
      </c>
      <c r="L1720" s="59">
        <v>7522036.3636363633</v>
      </c>
      <c r="M1720" s="60">
        <v>5207563.6363636358</v>
      </c>
      <c r="N1720" s="60">
        <v>1735854.5454545454</v>
      </c>
      <c r="O1720" s="61">
        <f t="shared" si="81"/>
        <v>6100000</v>
      </c>
      <c r="P1720" s="60">
        <f t="shared" si="82"/>
        <v>2400000</v>
      </c>
      <c r="Q1720" t="str">
        <f t="shared" si="80"/>
        <v>Hoan Hao 1L_0.12</v>
      </c>
      <c r="R1720" t="str">
        <f>VLOOKUP(Q1720,Data!D:F,2,0)</f>
        <v>MC7PD_B2B_0720_140</v>
      </c>
    </row>
    <row r="1721" spans="1:18" x14ac:dyDescent="0.25">
      <c r="A1721" s="7" t="s">
        <v>835</v>
      </c>
      <c r="B1721" s="7" t="s">
        <v>768</v>
      </c>
      <c r="C1721" s="7">
        <v>337476</v>
      </c>
      <c r="D1721" s="7" t="s">
        <v>836</v>
      </c>
      <c r="E1721" s="7" t="s">
        <v>528</v>
      </c>
      <c r="F1721" s="7" t="s">
        <v>529</v>
      </c>
      <c r="G1721" s="7" t="s">
        <v>106</v>
      </c>
      <c r="H1721" s="19">
        <v>7.0000000000000007E-2</v>
      </c>
      <c r="I1721" s="58" t="s">
        <v>1641</v>
      </c>
      <c r="J1721" s="59">
        <v>21643636.363636363</v>
      </c>
      <c r="K1721" s="59">
        <v>0</v>
      </c>
      <c r="L1721" s="59">
        <v>7373209.0909090899</v>
      </c>
      <c r="M1721" s="60">
        <v>2069672.7272727271</v>
      </c>
      <c r="N1721" s="60">
        <v>0</v>
      </c>
      <c r="O1721" s="61">
        <f t="shared" si="81"/>
        <v>6200000</v>
      </c>
      <c r="P1721" s="60">
        <f t="shared" si="82"/>
        <v>1400000</v>
      </c>
      <c r="Q1721" t="str">
        <f t="shared" si="80"/>
        <v>Hoan Hao Tin_0.07</v>
      </c>
      <c r="R1721" t="str">
        <f>VLOOKUP(Q1721,Data!D:F,2,0)</f>
        <v>MC7PD_B2B_0720_148</v>
      </c>
    </row>
    <row r="1722" spans="1:18" x14ac:dyDescent="0.25">
      <c r="A1722" s="7" t="s">
        <v>835</v>
      </c>
      <c r="B1722" s="7" t="s">
        <v>977</v>
      </c>
      <c r="C1722" s="7">
        <v>337479</v>
      </c>
      <c r="D1722" s="7" t="s">
        <v>841</v>
      </c>
      <c r="E1722" s="7" t="s">
        <v>1376</v>
      </c>
      <c r="F1722" s="7" t="s">
        <v>1377</v>
      </c>
      <c r="G1722" s="15" t="s">
        <v>931</v>
      </c>
      <c r="H1722" s="16">
        <v>0.09</v>
      </c>
      <c r="I1722" s="58" t="s">
        <v>1585</v>
      </c>
      <c r="J1722" s="59"/>
      <c r="K1722" s="59">
        <v>0</v>
      </c>
      <c r="L1722" s="59">
        <v>0</v>
      </c>
      <c r="M1722" s="60">
        <v>0</v>
      </c>
      <c r="N1722" s="60">
        <v>0</v>
      </c>
      <c r="O1722" s="61">
        <f t="shared" si="81"/>
        <v>0</v>
      </c>
      <c r="P1722" s="60">
        <f t="shared" si="82"/>
        <v>0</v>
      </c>
      <c r="Q1722" t="str">
        <f t="shared" si="80"/>
        <v>CK 110/ 170_0.09</v>
      </c>
      <c r="R1722" t="str">
        <f>VLOOKUP(Q1722,Data!D:F,2,0)</f>
        <v>MC7PD_B2B_0720_22</v>
      </c>
    </row>
    <row r="1723" spans="1:18" x14ac:dyDescent="0.25">
      <c r="A1723" s="7" t="s">
        <v>835</v>
      </c>
      <c r="B1723" s="7" t="s">
        <v>977</v>
      </c>
      <c r="C1723" s="7">
        <v>337479</v>
      </c>
      <c r="D1723" s="7" t="s">
        <v>841</v>
      </c>
      <c r="E1723" s="7" t="s">
        <v>1376</v>
      </c>
      <c r="F1723" s="7" t="s">
        <v>1377</v>
      </c>
      <c r="G1723" s="15" t="s">
        <v>932</v>
      </c>
      <c r="H1723" s="16">
        <v>0.12</v>
      </c>
      <c r="I1723" s="58" t="s">
        <v>1585</v>
      </c>
      <c r="J1723" s="59"/>
      <c r="K1723" s="59">
        <v>452740181.81818175</v>
      </c>
      <c r="L1723" s="59">
        <v>555302963.63636363</v>
      </c>
      <c r="M1723" s="60">
        <v>350433909.09090906</v>
      </c>
      <c r="N1723" s="60">
        <v>0</v>
      </c>
      <c r="O1723" s="61">
        <f t="shared" si="81"/>
        <v>339600000</v>
      </c>
      <c r="P1723" s="60">
        <f t="shared" si="82"/>
        <v>134500000</v>
      </c>
      <c r="Q1723" t="str">
        <f t="shared" si="80"/>
        <v>Fino_0.12</v>
      </c>
      <c r="R1723" t="str">
        <f>VLOOKUP(Q1723,Data!D:F,2,0)</f>
        <v>MC7PD_B2B_0720_83</v>
      </c>
    </row>
    <row r="1724" spans="1:18" x14ac:dyDescent="0.25">
      <c r="A1724" s="7" t="s">
        <v>835</v>
      </c>
      <c r="B1724" s="7" t="s">
        <v>977</v>
      </c>
      <c r="C1724" s="7">
        <v>337479</v>
      </c>
      <c r="D1724" s="7" t="s">
        <v>841</v>
      </c>
      <c r="E1724" s="7" t="s">
        <v>1376</v>
      </c>
      <c r="F1724" s="7" t="s">
        <v>1377</v>
      </c>
      <c r="G1724" s="15" t="s">
        <v>933</v>
      </c>
      <c r="H1724" s="16">
        <v>0.09</v>
      </c>
      <c r="I1724" s="58" t="s">
        <v>1585</v>
      </c>
      <c r="J1724" s="59"/>
      <c r="K1724" s="59">
        <v>0</v>
      </c>
      <c r="L1724" s="59">
        <v>0</v>
      </c>
      <c r="M1724" s="60">
        <v>0</v>
      </c>
      <c r="N1724" s="60">
        <v>0</v>
      </c>
      <c r="O1724" s="61">
        <f t="shared" si="81"/>
        <v>0</v>
      </c>
      <c r="P1724" s="60">
        <f t="shared" si="82"/>
        <v>0</v>
      </c>
      <c r="Q1724" t="str">
        <f t="shared" si="80"/>
        <v>Fresh 110/ 180_0.09</v>
      </c>
      <c r="R1724" t="str">
        <f>VLOOKUP(Q1724,Data!D:F,2,0)</f>
        <v>MC7PD_B2B_0720_99</v>
      </c>
    </row>
    <row r="1725" spans="1:18" x14ac:dyDescent="0.25">
      <c r="A1725" s="7" t="s">
        <v>835</v>
      </c>
      <c r="B1725" s="7" t="s">
        <v>768</v>
      </c>
      <c r="C1725" s="7">
        <v>337479</v>
      </c>
      <c r="D1725" s="7" t="s">
        <v>841</v>
      </c>
      <c r="E1725" s="7" t="s">
        <v>842</v>
      </c>
      <c r="F1725" s="7" t="s">
        <v>843</v>
      </c>
      <c r="G1725" s="7" t="s">
        <v>932</v>
      </c>
      <c r="H1725" s="19">
        <v>0.12</v>
      </c>
      <c r="I1725" s="58" t="s">
        <v>1642</v>
      </c>
      <c r="J1725" s="59"/>
      <c r="K1725" s="59">
        <v>0</v>
      </c>
      <c r="L1725" s="59">
        <v>0</v>
      </c>
      <c r="M1725" s="60">
        <v>4313032.7272727266</v>
      </c>
      <c r="N1725" s="60">
        <v>68738959.090909079</v>
      </c>
      <c r="O1725" s="61">
        <f t="shared" si="81"/>
        <v>18300000</v>
      </c>
      <c r="P1725" s="60">
        <f t="shared" si="82"/>
        <v>7200000</v>
      </c>
      <c r="Q1725" t="str">
        <f t="shared" si="80"/>
        <v>Fino_0.12</v>
      </c>
      <c r="R1725" t="str">
        <f>VLOOKUP(Q1725,Data!D:F,2,0)</f>
        <v>MC7PD_B2B_0720_83</v>
      </c>
    </row>
    <row r="1726" spans="1:18" x14ac:dyDescent="0.25">
      <c r="A1726" s="7" t="s">
        <v>835</v>
      </c>
      <c r="B1726" s="7" t="s">
        <v>768</v>
      </c>
      <c r="C1726" s="7">
        <v>337479</v>
      </c>
      <c r="D1726" s="7" t="s">
        <v>841</v>
      </c>
      <c r="E1726" s="7" t="s">
        <v>842</v>
      </c>
      <c r="F1726" s="7" t="s">
        <v>843</v>
      </c>
      <c r="G1726" s="7" t="s">
        <v>933</v>
      </c>
      <c r="H1726" s="19">
        <v>0.12</v>
      </c>
      <c r="I1726" s="58" t="s">
        <v>1642</v>
      </c>
      <c r="J1726" s="59"/>
      <c r="K1726" s="59">
        <v>0</v>
      </c>
      <c r="L1726" s="59">
        <v>0</v>
      </c>
      <c r="M1726" s="60">
        <v>0</v>
      </c>
      <c r="N1726" s="60">
        <v>29004417.27272727</v>
      </c>
      <c r="O1726" s="61">
        <f t="shared" si="81"/>
        <v>7300000</v>
      </c>
      <c r="P1726" s="60">
        <f t="shared" si="82"/>
        <v>2900000</v>
      </c>
      <c r="Q1726" t="str">
        <f t="shared" si="80"/>
        <v>Fresh 110/ 180_0.12</v>
      </c>
      <c r="R1726" t="str">
        <f>VLOOKUP(Q1726,Data!D:F,2,0)</f>
        <v>MC7PD_B2B_0720_103</v>
      </c>
    </row>
    <row r="1727" spans="1:18" x14ac:dyDescent="0.25">
      <c r="A1727" s="7" t="s">
        <v>835</v>
      </c>
      <c r="B1727" s="7" t="s">
        <v>977</v>
      </c>
      <c r="C1727" s="7">
        <v>337480</v>
      </c>
      <c r="D1727" s="7" t="s">
        <v>862</v>
      </c>
      <c r="E1727" s="7" t="s">
        <v>1378</v>
      </c>
      <c r="F1727" s="7" t="s">
        <v>1379</v>
      </c>
      <c r="G1727" s="15" t="s">
        <v>932</v>
      </c>
      <c r="H1727" s="16">
        <v>0.12</v>
      </c>
      <c r="I1727" s="62" t="e">
        <v>#N/A</v>
      </c>
      <c r="J1727" s="59"/>
      <c r="K1727" s="59"/>
      <c r="L1727" s="59">
        <v>0</v>
      </c>
      <c r="M1727" s="60">
        <v>0</v>
      </c>
      <c r="N1727" s="60">
        <v>0</v>
      </c>
      <c r="O1727" s="61">
        <f t="shared" si="81"/>
        <v>0</v>
      </c>
      <c r="P1727" s="60">
        <f t="shared" si="82"/>
        <v>0</v>
      </c>
      <c r="Q1727" t="str">
        <f t="shared" si="80"/>
        <v>Fino_0.12</v>
      </c>
      <c r="R1727" t="str">
        <f>VLOOKUP(Q1727,Data!D:F,2,0)</f>
        <v>MC7PD_B2B_0720_83</v>
      </c>
    </row>
    <row r="1728" spans="1:18" x14ac:dyDescent="0.25">
      <c r="A1728" s="7" t="s">
        <v>835</v>
      </c>
      <c r="B1728" s="7" t="s">
        <v>977</v>
      </c>
      <c r="C1728" s="7">
        <v>337480</v>
      </c>
      <c r="D1728" s="7" t="s">
        <v>862</v>
      </c>
      <c r="E1728" s="7" t="s">
        <v>1380</v>
      </c>
      <c r="F1728" s="7" t="s">
        <v>1381</v>
      </c>
      <c r="G1728" s="15" t="s">
        <v>932</v>
      </c>
      <c r="H1728" s="16">
        <v>0.12</v>
      </c>
      <c r="I1728" s="62" t="e">
        <v>#N/A</v>
      </c>
      <c r="J1728" s="59"/>
      <c r="K1728" s="59"/>
      <c r="L1728" s="59">
        <v>0</v>
      </c>
      <c r="M1728" s="60">
        <v>0</v>
      </c>
      <c r="N1728" s="60">
        <v>0</v>
      </c>
      <c r="O1728" s="61">
        <f t="shared" si="81"/>
        <v>0</v>
      </c>
      <c r="P1728" s="60">
        <f t="shared" si="82"/>
        <v>0</v>
      </c>
      <c r="Q1728" t="str">
        <f t="shared" si="80"/>
        <v>Fino_0.12</v>
      </c>
      <c r="R1728" t="str">
        <f>VLOOKUP(Q1728,Data!D:F,2,0)</f>
        <v>MC7PD_B2B_0720_83</v>
      </c>
    </row>
    <row r="1729" spans="1:18" x14ac:dyDescent="0.25">
      <c r="A1729" s="7" t="s">
        <v>835</v>
      </c>
      <c r="B1729" s="7" t="s">
        <v>768</v>
      </c>
      <c r="C1729" s="7">
        <v>337480</v>
      </c>
      <c r="D1729" s="7" t="s">
        <v>862</v>
      </c>
      <c r="E1729" s="7" t="s">
        <v>530</v>
      </c>
      <c r="F1729" s="7" t="s">
        <v>531</v>
      </c>
      <c r="G1729" s="7" t="s">
        <v>932</v>
      </c>
      <c r="H1729" s="19">
        <v>0.1</v>
      </c>
      <c r="I1729" s="58" t="s">
        <v>1529</v>
      </c>
      <c r="J1729" s="59">
        <v>67776240</v>
      </c>
      <c r="K1729" s="59">
        <v>2631463.6363636362</v>
      </c>
      <c r="L1729" s="59">
        <v>4852182.7272727266</v>
      </c>
      <c r="M1729" s="60">
        <v>1886951.8181818181</v>
      </c>
      <c r="N1729" s="60">
        <v>1347822.7272727271</v>
      </c>
      <c r="O1729" s="61">
        <f t="shared" si="81"/>
        <v>15700000</v>
      </c>
      <c r="P1729" s="60">
        <f t="shared" si="82"/>
        <v>5200000</v>
      </c>
      <c r="Q1729" t="str">
        <f t="shared" si="80"/>
        <v>Fino_0.1</v>
      </c>
      <c r="R1729" t="str">
        <f>VLOOKUP(Q1729,Data!D:F,2,0)</f>
        <v>MC7PD_B2B_0720_81</v>
      </c>
    </row>
    <row r="1730" spans="1:18" x14ac:dyDescent="0.25">
      <c r="A1730" s="7" t="s">
        <v>835</v>
      </c>
      <c r="B1730" s="7" t="s">
        <v>768</v>
      </c>
      <c r="C1730" s="7">
        <v>337480</v>
      </c>
      <c r="D1730" s="7" t="s">
        <v>862</v>
      </c>
      <c r="E1730" s="7" t="s">
        <v>530</v>
      </c>
      <c r="F1730" s="7" t="s">
        <v>531</v>
      </c>
      <c r="G1730" s="7" t="s">
        <v>933</v>
      </c>
      <c r="H1730" s="19">
        <v>0.12</v>
      </c>
      <c r="I1730" s="58" t="s">
        <v>1529</v>
      </c>
      <c r="J1730" s="59">
        <v>0</v>
      </c>
      <c r="K1730" s="59">
        <v>0</v>
      </c>
      <c r="L1730" s="59">
        <v>0</v>
      </c>
      <c r="M1730" s="60">
        <v>0</v>
      </c>
      <c r="N1730" s="60">
        <v>0</v>
      </c>
      <c r="O1730" s="61">
        <f t="shared" si="81"/>
        <v>0</v>
      </c>
      <c r="P1730" s="60">
        <f t="shared" si="82"/>
        <v>0</v>
      </c>
      <c r="Q1730" t="str">
        <f t="shared" si="80"/>
        <v>Fresh 110/ 180_0.12</v>
      </c>
      <c r="R1730" t="str">
        <f>VLOOKUP(Q1730,Data!D:F,2,0)</f>
        <v>MC7PD_B2B_0720_103</v>
      </c>
    </row>
    <row r="1731" spans="1:18" x14ac:dyDescent="0.25">
      <c r="A1731" s="7" t="s">
        <v>835</v>
      </c>
      <c r="B1731" s="7" t="s">
        <v>768</v>
      </c>
      <c r="C1731" s="7">
        <v>337480</v>
      </c>
      <c r="D1731" s="7" t="s">
        <v>862</v>
      </c>
      <c r="E1731" s="7" t="s">
        <v>530</v>
      </c>
      <c r="F1731" s="7" t="s">
        <v>531</v>
      </c>
      <c r="G1731" s="7" t="s">
        <v>934</v>
      </c>
      <c r="H1731" s="19">
        <v>0.12</v>
      </c>
      <c r="I1731" s="58" t="s">
        <v>1529</v>
      </c>
      <c r="J1731" s="59">
        <v>0</v>
      </c>
      <c r="K1731" s="59">
        <v>0</v>
      </c>
      <c r="L1731" s="59">
        <v>0</v>
      </c>
      <c r="M1731" s="60">
        <v>0</v>
      </c>
      <c r="N1731" s="60">
        <v>0</v>
      </c>
      <c r="O1731" s="61">
        <f t="shared" si="81"/>
        <v>0</v>
      </c>
      <c r="P1731" s="60">
        <f t="shared" si="82"/>
        <v>0</v>
      </c>
      <c r="Q1731" t="str">
        <f t="shared" ref="Q1731:Q1794" si="83">G1731&amp;"_"&amp;H1731</f>
        <v>Fresh 1L_0.12</v>
      </c>
      <c r="R1731" t="str">
        <f>VLOOKUP(Q1731,Data!D:F,2,0)</f>
        <v>MC7PD_B2B_0720_123</v>
      </c>
    </row>
    <row r="1732" spans="1:18" x14ac:dyDescent="0.25">
      <c r="A1732" s="7" t="s">
        <v>835</v>
      </c>
      <c r="B1732" s="7" t="s">
        <v>768</v>
      </c>
      <c r="C1732" s="7">
        <v>337480</v>
      </c>
      <c r="D1732" s="7" t="s">
        <v>862</v>
      </c>
      <c r="E1732" s="7" t="s">
        <v>530</v>
      </c>
      <c r="F1732" s="7" t="s">
        <v>531</v>
      </c>
      <c r="G1732" s="7" t="s">
        <v>106</v>
      </c>
      <c r="H1732" s="19">
        <v>0.1</v>
      </c>
      <c r="I1732" s="58" t="s">
        <v>1529</v>
      </c>
      <c r="J1732" s="59">
        <v>8257272.7272727266</v>
      </c>
      <c r="K1732" s="59">
        <v>4058181.8181818179</v>
      </c>
      <c r="L1732" s="59">
        <v>0</v>
      </c>
      <c r="M1732" s="60">
        <v>0</v>
      </c>
      <c r="N1732" s="60">
        <v>0</v>
      </c>
      <c r="O1732" s="61">
        <f t="shared" si="81"/>
        <v>2500000</v>
      </c>
      <c r="P1732" s="60">
        <f t="shared" si="82"/>
        <v>800000</v>
      </c>
      <c r="Q1732" t="str">
        <f t="shared" si="83"/>
        <v>Hoan Hao Tin_0.1</v>
      </c>
      <c r="R1732" t="str">
        <f>VLOOKUP(Q1732,Data!D:F,2,0)</f>
        <v>MC7PD_B2B_0720_151</v>
      </c>
    </row>
    <row r="1733" spans="1:18" x14ac:dyDescent="0.25">
      <c r="A1733" s="7" t="s">
        <v>835</v>
      </c>
      <c r="B1733" s="7" t="s">
        <v>768</v>
      </c>
      <c r="C1733" s="7">
        <v>337480</v>
      </c>
      <c r="D1733" s="7" t="s">
        <v>862</v>
      </c>
      <c r="E1733" s="7" t="s">
        <v>530</v>
      </c>
      <c r="F1733" s="7" t="s">
        <v>531</v>
      </c>
      <c r="G1733" s="7" t="s">
        <v>113</v>
      </c>
      <c r="H1733" s="19">
        <v>0.06</v>
      </c>
      <c r="I1733" s="58" t="s">
        <v>1529</v>
      </c>
      <c r="J1733" s="59">
        <v>0</v>
      </c>
      <c r="K1733" s="59">
        <v>0</v>
      </c>
      <c r="L1733" s="59">
        <v>0</v>
      </c>
      <c r="M1733" s="60">
        <v>0</v>
      </c>
      <c r="N1733" s="60">
        <v>0</v>
      </c>
      <c r="O1733" s="61">
        <f t="shared" ref="O1733:O1760" si="84">IFERROR(ROUND(AVERAGE(J1733:N1733),-5),0)</f>
        <v>0</v>
      </c>
      <c r="P1733" s="60">
        <f t="shared" ref="P1733:P1760" si="85">ROUND(H1733*O1733*3*1.1,-5)</f>
        <v>0</v>
      </c>
      <c r="Q1733" t="str">
        <f t="shared" si="83"/>
        <v>YM 110/ 170_0.06</v>
      </c>
      <c r="R1733" t="str">
        <f>VLOOKUP(Q1733,Data!D:F,2,0)</f>
        <v>MC7PD_B2B_0720_179</v>
      </c>
    </row>
    <row r="1734" spans="1:18" x14ac:dyDescent="0.25">
      <c r="A1734" s="7" t="s">
        <v>835</v>
      </c>
      <c r="B1734" s="7" t="s">
        <v>768</v>
      </c>
      <c r="C1734" s="7">
        <v>337480</v>
      </c>
      <c r="D1734" s="7" t="s">
        <v>862</v>
      </c>
      <c r="E1734" s="7" t="s">
        <v>530</v>
      </c>
      <c r="F1734" s="7" t="s">
        <v>531</v>
      </c>
      <c r="G1734" s="7" t="s">
        <v>114</v>
      </c>
      <c r="H1734" s="19">
        <v>0.17</v>
      </c>
      <c r="I1734" s="58" t="s">
        <v>1529</v>
      </c>
      <c r="J1734" s="59">
        <v>0</v>
      </c>
      <c r="K1734" s="59">
        <v>0</v>
      </c>
      <c r="L1734" s="59">
        <v>0</v>
      </c>
      <c r="M1734" s="60">
        <v>0</v>
      </c>
      <c r="N1734" s="60">
        <v>0</v>
      </c>
      <c r="O1734" s="61">
        <f t="shared" si="84"/>
        <v>0</v>
      </c>
      <c r="P1734" s="60">
        <f t="shared" si="85"/>
        <v>0</v>
      </c>
      <c r="Q1734" t="str">
        <f t="shared" si="83"/>
        <v>YM Bottle_0.17</v>
      </c>
      <c r="R1734" t="str">
        <f>VLOOKUP(Q1734,Data!D:F,2,0)</f>
        <v>MC7PD_B2B_0720_199</v>
      </c>
    </row>
    <row r="1735" spans="1:18" x14ac:dyDescent="0.25">
      <c r="A1735" s="7" t="s">
        <v>835</v>
      </c>
      <c r="B1735" s="7" t="s">
        <v>768</v>
      </c>
      <c r="C1735" s="7">
        <v>337480</v>
      </c>
      <c r="D1735" s="7" t="s">
        <v>862</v>
      </c>
      <c r="E1735" s="7" t="s">
        <v>532</v>
      </c>
      <c r="F1735" s="7" t="s">
        <v>533</v>
      </c>
      <c r="G1735" s="7" t="s">
        <v>932</v>
      </c>
      <c r="H1735" s="19">
        <v>0.1</v>
      </c>
      <c r="I1735" s="58" t="s">
        <v>1436</v>
      </c>
      <c r="J1735" s="59">
        <v>0</v>
      </c>
      <c r="K1735" s="59">
        <v>0</v>
      </c>
      <c r="L1735" s="59">
        <v>0</v>
      </c>
      <c r="M1735" s="60">
        <v>808693.63636363635</v>
      </c>
      <c r="N1735" s="60">
        <v>539129.09090909082</v>
      </c>
      <c r="O1735" s="61">
        <f t="shared" si="84"/>
        <v>300000</v>
      </c>
      <c r="P1735" s="60">
        <f t="shared" si="85"/>
        <v>100000</v>
      </c>
      <c r="Q1735" t="str">
        <f t="shared" si="83"/>
        <v>Fino_0.1</v>
      </c>
      <c r="R1735" t="str">
        <f>VLOOKUP(Q1735,Data!D:F,2,0)</f>
        <v>MC7PD_B2B_0720_81</v>
      </c>
    </row>
    <row r="1736" spans="1:18" x14ac:dyDescent="0.25">
      <c r="A1736" s="7" t="s">
        <v>835</v>
      </c>
      <c r="B1736" s="7" t="s">
        <v>768</v>
      </c>
      <c r="C1736" s="7">
        <v>337480</v>
      </c>
      <c r="D1736" s="7" t="s">
        <v>862</v>
      </c>
      <c r="E1736" s="7" t="s">
        <v>532</v>
      </c>
      <c r="F1736" s="7" t="s">
        <v>533</v>
      </c>
      <c r="G1736" s="7" t="s">
        <v>934</v>
      </c>
      <c r="H1736" s="19">
        <v>0.12</v>
      </c>
      <c r="I1736" s="58" t="s">
        <v>1436</v>
      </c>
      <c r="J1736" s="59">
        <v>0</v>
      </c>
      <c r="K1736" s="59">
        <v>0</v>
      </c>
      <c r="L1736" s="59">
        <v>0</v>
      </c>
      <c r="M1736" s="60">
        <v>0</v>
      </c>
      <c r="N1736" s="60">
        <v>0</v>
      </c>
      <c r="O1736" s="61">
        <f t="shared" si="84"/>
        <v>0</v>
      </c>
      <c r="P1736" s="60">
        <f t="shared" si="85"/>
        <v>0</v>
      </c>
      <c r="Q1736" t="str">
        <f t="shared" si="83"/>
        <v>Fresh 1L_0.12</v>
      </c>
      <c r="R1736" t="str">
        <f>VLOOKUP(Q1736,Data!D:F,2,0)</f>
        <v>MC7PD_B2B_0720_123</v>
      </c>
    </row>
    <row r="1737" spans="1:18" x14ac:dyDescent="0.25">
      <c r="A1737" s="7" t="s">
        <v>835</v>
      </c>
      <c r="B1737" s="7" t="s">
        <v>768</v>
      </c>
      <c r="C1737" s="7">
        <v>337480</v>
      </c>
      <c r="D1737" s="7" t="s">
        <v>862</v>
      </c>
      <c r="E1737" s="7" t="s">
        <v>532</v>
      </c>
      <c r="F1737" s="7" t="s">
        <v>533</v>
      </c>
      <c r="G1737" s="7" t="s">
        <v>106</v>
      </c>
      <c r="H1737" s="19">
        <v>0.1</v>
      </c>
      <c r="I1737" s="58" t="s">
        <v>1436</v>
      </c>
      <c r="J1737" s="59">
        <v>10286363.636363635</v>
      </c>
      <c r="K1737" s="59">
        <v>0</v>
      </c>
      <c r="L1737" s="59">
        <v>3104509.0909090908</v>
      </c>
      <c r="M1737" s="60">
        <v>0</v>
      </c>
      <c r="N1737" s="60">
        <v>0</v>
      </c>
      <c r="O1737" s="61">
        <f t="shared" si="84"/>
        <v>2700000</v>
      </c>
      <c r="P1737" s="60">
        <f t="shared" si="85"/>
        <v>900000</v>
      </c>
      <c r="Q1737" t="str">
        <f t="shared" si="83"/>
        <v>Hoan Hao Tin_0.1</v>
      </c>
      <c r="R1737" t="str">
        <f>VLOOKUP(Q1737,Data!D:F,2,0)</f>
        <v>MC7PD_B2B_0720_151</v>
      </c>
    </row>
    <row r="1738" spans="1:18" x14ac:dyDescent="0.25">
      <c r="A1738" s="7" t="s">
        <v>835</v>
      </c>
      <c r="B1738" s="7" t="s">
        <v>768</v>
      </c>
      <c r="C1738" s="7">
        <v>337480</v>
      </c>
      <c r="D1738" s="7" t="s">
        <v>862</v>
      </c>
      <c r="E1738" s="7" t="s">
        <v>532</v>
      </c>
      <c r="F1738" s="7" t="s">
        <v>533</v>
      </c>
      <c r="G1738" s="7" t="s">
        <v>114</v>
      </c>
      <c r="H1738" s="19">
        <v>0.17</v>
      </c>
      <c r="I1738" s="58" t="s">
        <v>1436</v>
      </c>
      <c r="J1738" s="59">
        <v>0</v>
      </c>
      <c r="K1738" s="59">
        <v>0</v>
      </c>
      <c r="L1738" s="59">
        <v>0</v>
      </c>
      <c r="M1738" s="60">
        <v>0</v>
      </c>
      <c r="N1738" s="60">
        <v>0</v>
      </c>
      <c r="O1738" s="61">
        <f t="shared" si="84"/>
        <v>0</v>
      </c>
      <c r="P1738" s="60">
        <f t="shared" si="85"/>
        <v>0</v>
      </c>
      <c r="Q1738" t="str">
        <f t="shared" si="83"/>
        <v>YM Bottle_0.17</v>
      </c>
      <c r="R1738" t="str">
        <f>VLOOKUP(Q1738,Data!D:F,2,0)</f>
        <v>MC7PD_B2B_0720_199</v>
      </c>
    </row>
    <row r="1739" spans="1:18" x14ac:dyDescent="0.25">
      <c r="A1739" s="7" t="s">
        <v>835</v>
      </c>
      <c r="B1739" s="7" t="s">
        <v>977</v>
      </c>
      <c r="C1739" s="7">
        <v>337480</v>
      </c>
      <c r="D1739" s="7" t="s">
        <v>862</v>
      </c>
      <c r="E1739" s="7" t="s">
        <v>1382</v>
      </c>
      <c r="F1739" s="7" t="s">
        <v>1383</v>
      </c>
      <c r="G1739" s="15" t="s">
        <v>931</v>
      </c>
      <c r="H1739" s="16">
        <v>0.15</v>
      </c>
      <c r="I1739" s="8" t="s">
        <v>1702</v>
      </c>
      <c r="J1739" s="8">
        <v>0</v>
      </c>
      <c r="K1739" s="8">
        <v>0</v>
      </c>
      <c r="L1739" s="60">
        <v>537668.18181818177</v>
      </c>
      <c r="M1739" s="60">
        <v>0</v>
      </c>
      <c r="N1739" s="7">
        <v>0</v>
      </c>
      <c r="O1739" s="61">
        <f t="shared" si="84"/>
        <v>100000</v>
      </c>
      <c r="P1739" s="60">
        <f t="shared" si="85"/>
        <v>0</v>
      </c>
      <c r="Q1739" t="str">
        <f t="shared" si="83"/>
        <v>CK 110/ 170_0.15</v>
      </c>
      <c r="R1739" t="str">
        <f>VLOOKUP(Q1739,Data!D:F,2,0)</f>
        <v>MC7PD_B2B_0720_28</v>
      </c>
    </row>
    <row r="1740" spans="1:18" x14ac:dyDescent="0.25">
      <c r="A1740" s="7" t="s">
        <v>835</v>
      </c>
      <c r="B1740" s="7" t="s">
        <v>977</v>
      </c>
      <c r="C1740" s="7">
        <v>337480</v>
      </c>
      <c r="D1740" s="7" t="s">
        <v>862</v>
      </c>
      <c r="E1740" s="7" t="s">
        <v>1382</v>
      </c>
      <c r="F1740" s="7" t="s">
        <v>1383</v>
      </c>
      <c r="G1740" s="15" t="s">
        <v>104</v>
      </c>
      <c r="H1740" s="13">
        <v>0.1</v>
      </c>
      <c r="I1740" s="8" t="s">
        <v>1702</v>
      </c>
      <c r="J1740" s="8">
        <v>414545.45454545453</v>
      </c>
      <c r="K1740" s="8">
        <v>414545.45454545453</v>
      </c>
      <c r="L1740" s="60">
        <v>1036363.6363636362</v>
      </c>
      <c r="M1740" s="60">
        <v>1243636.3636363635</v>
      </c>
      <c r="N1740" s="7">
        <v>207272.72727272726</v>
      </c>
      <c r="O1740" s="61">
        <f t="shared" si="84"/>
        <v>700000</v>
      </c>
      <c r="P1740" s="60">
        <f t="shared" si="85"/>
        <v>200000</v>
      </c>
      <c r="Q1740" t="str">
        <f t="shared" si="83"/>
        <v>Cup yogurt_0.1</v>
      </c>
      <c r="R1740" t="str">
        <f>VLOOKUP(Q1740,Data!D:F,2,0)</f>
        <v>MC7PD_B2B_0720_33</v>
      </c>
    </row>
    <row r="1741" spans="1:18" x14ac:dyDescent="0.25">
      <c r="A1741" s="7" t="s">
        <v>835</v>
      </c>
      <c r="B1741" s="7" t="s">
        <v>977</v>
      </c>
      <c r="C1741" s="7">
        <v>337480</v>
      </c>
      <c r="D1741" s="7" t="s">
        <v>862</v>
      </c>
      <c r="E1741" s="7" t="s">
        <v>1382</v>
      </c>
      <c r="F1741" s="7" t="s">
        <v>1383</v>
      </c>
      <c r="G1741" s="63" t="s">
        <v>958</v>
      </c>
      <c r="H1741" s="13">
        <v>0.05</v>
      </c>
      <c r="I1741" s="8" t="s">
        <v>1702</v>
      </c>
      <c r="J1741" s="8"/>
      <c r="K1741" s="8"/>
      <c r="L1741" s="60"/>
      <c r="M1741" s="60"/>
      <c r="N1741" s="7"/>
      <c r="O1741" s="61">
        <f t="shared" si="84"/>
        <v>0</v>
      </c>
      <c r="P1741" s="60">
        <f t="shared" si="85"/>
        <v>0</v>
      </c>
      <c r="Q1741" t="str">
        <f t="shared" si="83"/>
        <v>DL Calci_0.05</v>
      </c>
      <c r="R1741" t="str">
        <f>VLOOKUP(Q1741,Data!D:F,2,0)</f>
        <v>MC7PD_B2B_0720_51</v>
      </c>
    </row>
    <row r="1742" spans="1:18" x14ac:dyDescent="0.25">
      <c r="A1742" s="7" t="s">
        <v>835</v>
      </c>
      <c r="B1742" s="7" t="s">
        <v>977</v>
      </c>
      <c r="C1742" s="7">
        <v>337480</v>
      </c>
      <c r="D1742" s="7" t="s">
        <v>862</v>
      </c>
      <c r="E1742" s="7" t="s">
        <v>1382</v>
      </c>
      <c r="F1742" s="7" t="s">
        <v>1383</v>
      </c>
      <c r="G1742" s="15" t="s">
        <v>932</v>
      </c>
      <c r="H1742" s="16">
        <v>0.15</v>
      </c>
      <c r="I1742" s="58" t="s">
        <v>1702</v>
      </c>
      <c r="J1742" s="59">
        <v>3850922.7272727271</v>
      </c>
      <c r="K1742" s="59">
        <v>115912754.54545453</v>
      </c>
      <c r="L1742" s="59">
        <v>260792496.36363634</v>
      </c>
      <c r="M1742" s="60">
        <v>285738418.18181819</v>
      </c>
      <c r="N1742" s="60">
        <v>345851311.81818181</v>
      </c>
      <c r="O1742" s="61">
        <f t="shared" si="84"/>
        <v>202400000</v>
      </c>
      <c r="P1742" s="60">
        <f t="shared" si="85"/>
        <v>100200000</v>
      </c>
      <c r="Q1742" t="str">
        <f t="shared" si="83"/>
        <v>Fino_0.15</v>
      </c>
      <c r="R1742" t="str">
        <f>VLOOKUP(Q1742,Data!D:F,2,0)</f>
        <v>MC7PD_B2B_0720_88</v>
      </c>
    </row>
    <row r="1743" spans="1:18" x14ac:dyDescent="0.25">
      <c r="A1743" s="7" t="s">
        <v>835</v>
      </c>
      <c r="B1743" s="7" t="s">
        <v>977</v>
      </c>
      <c r="C1743" s="7">
        <v>337480</v>
      </c>
      <c r="D1743" s="7" t="s">
        <v>862</v>
      </c>
      <c r="E1743" s="7" t="s">
        <v>1382</v>
      </c>
      <c r="F1743" s="7" t="s">
        <v>1383</v>
      </c>
      <c r="G1743" s="7" t="s">
        <v>933</v>
      </c>
      <c r="H1743" s="16">
        <v>0.15</v>
      </c>
      <c r="I1743" s="8" t="s">
        <v>1702</v>
      </c>
      <c r="J1743" s="8">
        <v>7796886.3636363633</v>
      </c>
      <c r="K1743" s="8">
        <v>8108761.8181818174</v>
      </c>
      <c r="L1743" s="60">
        <v>64584201.818181813</v>
      </c>
      <c r="M1743" s="60">
        <v>623750.90909090906</v>
      </c>
      <c r="N1743" s="7">
        <v>1871252.7272727271</v>
      </c>
      <c r="O1743" s="61">
        <f t="shared" si="84"/>
        <v>16600000</v>
      </c>
      <c r="P1743" s="60">
        <f t="shared" si="85"/>
        <v>8200000</v>
      </c>
      <c r="Q1743" t="str">
        <f t="shared" si="83"/>
        <v>Fresh 110/ 180_0.15</v>
      </c>
      <c r="R1743" t="str">
        <f>VLOOKUP(Q1743,Data!D:F,2,0)</f>
        <v>MC7PD_B2B_0720_107</v>
      </c>
    </row>
    <row r="1744" spans="1:18" x14ac:dyDescent="0.25">
      <c r="A1744" s="7" t="s">
        <v>835</v>
      </c>
      <c r="B1744" s="7" t="s">
        <v>977</v>
      </c>
      <c r="C1744" s="7">
        <v>337480</v>
      </c>
      <c r="D1744" s="7" t="s">
        <v>862</v>
      </c>
      <c r="E1744" s="7" t="s">
        <v>1382</v>
      </c>
      <c r="F1744" s="7" t="s">
        <v>1383</v>
      </c>
      <c r="G1744" s="7" t="s">
        <v>934</v>
      </c>
      <c r="H1744" s="13">
        <v>0.1</v>
      </c>
      <c r="I1744" s="8" t="s">
        <v>1702</v>
      </c>
      <c r="J1744" s="8"/>
      <c r="K1744" s="8"/>
      <c r="L1744" s="60"/>
      <c r="M1744" s="60"/>
      <c r="N1744" s="7"/>
      <c r="O1744" s="61">
        <f t="shared" si="84"/>
        <v>0</v>
      </c>
      <c r="P1744" s="60">
        <f t="shared" si="85"/>
        <v>0</v>
      </c>
      <c r="Q1744" t="str">
        <f t="shared" si="83"/>
        <v>Fresh 1L_0.1</v>
      </c>
      <c r="R1744" t="str">
        <f>VLOOKUP(Q1744,Data!D:F,2,0)</f>
        <v>MC7PD_B2B_0720_120</v>
      </c>
    </row>
    <row r="1745" spans="1:18" x14ac:dyDescent="0.25">
      <c r="A1745" s="7" t="s">
        <v>835</v>
      </c>
      <c r="B1745" s="7" t="s">
        <v>977</v>
      </c>
      <c r="C1745" s="7">
        <v>337480</v>
      </c>
      <c r="D1745" s="7" t="s">
        <v>862</v>
      </c>
      <c r="E1745" s="7" t="s">
        <v>1382</v>
      </c>
      <c r="F1745" s="7" t="s">
        <v>1383</v>
      </c>
      <c r="G1745" s="15" t="s">
        <v>105</v>
      </c>
      <c r="H1745" s="13">
        <v>0.1</v>
      </c>
      <c r="I1745" s="8" t="s">
        <v>1702</v>
      </c>
      <c r="J1745" s="8"/>
      <c r="K1745" s="8"/>
      <c r="L1745" s="60"/>
      <c r="M1745" s="60"/>
      <c r="N1745" s="7"/>
      <c r="O1745" s="61">
        <f t="shared" si="84"/>
        <v>0</v>
      </c>
      <c r="P1745" s="60">
        <f t="shared" si="85"/>
        <v>0</v>
      </c>
      <c r="Q1745" t="str">
        <f t="shared" si="83"/>
        <v>Hoan Hao 1L_0.1</v>
      </c>
      <c r="R1745" t="str">
        <f>VLOOKUP(Q1745,Data!D:F,2,0)</f>
        <v>MC7PD_B2B_0720_138</v>
      </c>
    </row>
    <row r="1746" spans="1:18" x14ac:dyDescent="0.25">
      <c r="A1746" s="7" t="s">
        <v>835</v>
      </c>
      <c r="B1746" s="7" t="s">
        <v>977</v>
      </c>
      <c r="C1746" s="7">
        <v>337480</v>
      </c>
      <c r="D1746" s="7" t="s">
        <v>862</v>
      </c>
      <c r="E1746" s="7" t="s">
        <v>1382</v>
      </c>
      <c r="F1746" s="7" t="s">
        <v>1383</v>
      </c>
      <c r="G1746" s="15" t="s">
        <v>110</v>
      </c>
      <c r="H1746" s="13">
        <v>0.1</v>
      </c>
      <c r="I1746" s="8" t="s">
        <v>1702</v>
      </c>
      <c r="J1746" s="8"/>
      <c r="K1746" s="8"/>
      <c r="L1746" s="60"/>
      <c r="M1746" s="60"/>
      <c r="N1746" s="7"/>
      <c r="O1746" s="61">
        <f t="shared" si="84"/>
        <v>0</v>
      </c>
      <c r="P1746" s="60">
        <f t="shared" si="85"/>
        <v>0</v>
      </c>
      <c r="Q1746" t="str">
        <f t="shared" si="83"/>
        <v>Ovaltine 110/ 180_0.1</v>
      </c>
      <c r="R1746" t="str">
        <f>VLOOKUP(Q1746,Data!D:F,2,0)</f>
        <v>MC7PD_B2B_0720_160</v>
      </c>
    </row>
    <row r="1747" spans="1:18" x14ac:dyDescent="0.25">
      <c r="A1747" s="7" t="s">
        <v>835</v>
      </c>
      <c r="B1747" s="7" t="s">
        <v>977</v>
      </c>
      <c r="C1747" s="7">
        <v>337480</v>
      </c>
      <c r="D1747" s="7" t="s">
        <v>862</v>
      </c>
      <c r="E1747" s="7" t="s">
        <v>1382</v>
      </c>
      <c r="F1747" s="7" t="s">
        <v>1383</v>
      </c>
      <c r="G1747" s="7" t="s">
        <v>113</v>
      </c>
      <c r="H1747" s="13">
        <v>0.1</v>
      </c>
      <c r="I1747" s="8" t="s">
        <v>1702</v>
      </c>
      <c r="J1747" s="8">
        <v>563636.36363636365</v>
      </c>
      <c r="K1747" s="8">
        <v>1972727.2727272725</v>
      </c>
      <c r="L1747" s="60">
        <v>1127272.7272727273</v>
      </c>
      <c r="M1747" s="60">
        <v>563636.36363636365</v>
      </c>
      <c r="N1747" s="7">
        <v>281818.18181818182</v>
      </c>
      <c r="O1747" s="61">
        <f t="shared" si="84"/>
        <v>900000</v>
      </c>
      <c r="P1747" s="60">
        <f t="shared" si="85"/>
        <v>300000</v>
      </c>
      <c r="Q1747" t="str">
        <f t="shared" si="83"/>
        <v>YM 110/ 170_0.1</v>
      </c>
      <c r="R1747" t="str">
        <f>VLOOKUP(Q1747,Data!D:F,2,0)</f>
        <v>MC7PD_B2B_0720_184</v>
      </c>
    </row>
    <row r="1748" spans="1:18" x14ac:dyDescent="0.25">
      <c r="A1748" s="7" t="s">
        <v>835</v>
      </c>
      <c r="B1748" s="7" t="s">
        <v>977</v>
      </c>
      <c r="C1748" s="7">
        <v>337480</v>
      </c>
      <c r="D1748" s="7" t="s">
        <v>862</v>
      </c>
      <c r="E1748" s="7" t="s">
        <v>1384</v>
      </c>
      <c r="F1748" s="7" t="s">
        <v>1385</v>
      </c>
      <c r="G1748" s="15" t="s">
        <v>932</v>
      </c>
      <c r="H1748" s="16">
        <v>0.14000000000000001</v>
      </c>
      <c r="I1748" s="58" t="s">
        <v>1703</v>
      </c>
      <c r="J1748" s="59"/>
      <c r="K1748" s="59"/>
      <c r="L1748" s="59">
        <v>26956454.545454543</v>
      </c>
      <c r="M1748" s="60">
        <v>134782272.72727272</v>
      </c>
      <c r="N1748" s="60">
        <v>6739090.9090909082</v>
      </c>
      <c r="O1748" s="61">
        <f t="shared" si="84"/>
        <v>56200000</v>
      </c>
      <c r="P1748" s="60">
        <f t="shared" si="85"/>
        <v>26000000</v>
      </c>
      <c r="Q1748" t="str">
        <f t="shared" si="83"/>
        <v>Fino_0.14</v>
      </c>
      <c r="R1748" t="str">
        <f>VLOOKUP(Q1748,Data!D:F,2,0)</f>
        <v>MC7PD_B2B_0720_86</v>
      </c>
    </row>
    <row r="1749" spans="1:18" x14ac:dyDescent="0.25">
      <c r="A1749" s="7" t="s">
        <v>835</v>
      </c>
      <c r="B1749" s="7" t="s">
        <v>977</v>
      </c>
      <c r="C1749" s="7">
        <v>337480</v>
      </c>
      <c r="D1749" s="7" t="s">
        <v>862</v>
      </c>
      <c r="E1749" s="7" t="s">
        <v>1384</v>
      </c>
      <c r="F1749" s="7" t="s">
        <v>1385</v>
      </c>
      <c r="G1749" s="15" t="s">
        <v>933</v>
      </c>
      <c r="H1749" s="16">
        <v>0.09</v>
      </c>
      <c r="I1749" s="58" t="s">
        <v>1703</v>
      </c>
      <c r="J1749" s="59"/>
      <c r="K1749" s="59"/>
      <c r="L1749" s="59">
        <v>0</v>
      </c>
      <c r="M1749" s="60">
        <v>0</v>
      </c>
      <c r="N1749" s="60">
        <v>19370340</v>
      </c>
      <c r="O1749" s="61">
        <f t="shared" si="84"/>
        <v>6500000</v>
      </c>
      <c r="P1749" s="60">
        <f t="shared" si="85"/>
        <v>1900000</v>
      </c>
      <c r="Q1749" t="str">
        <f t="shared" si="83"/>
        <v>Fresh 110/ 180_0.09</v>
      </c>
      <c r="R1749" t="str">
        <f>VLOOKUP(Q1749,Data!D:F,2,0)</f>
        <v>MC7PD_B2B_0720_99</v>
      </c>
    </row>
    <row r="1750" spans="1:18" x14ac:dyDescent="0.25">
      <c r="A1750" s="7" t="s">
        <v>835</v>
      </c>
      <c r="B1750" s="7" t="s">
        <v>977</v>
      </c>
      <c r="C1750" s="7">
        <v>337480</v>
      </c>
      <c r="D1750" s="7" t="s">
        <v>862</v>
      </c>
      <c r="E1750" s="7" t="s">
        <v>1386</v>
      </c>
      <c r="F1750" s="7" t="s">
        <v>1387</v>
      </c>
      <c r="G1750" s="15" t="s">
        <v>932</v>
      </c>
      <c r="H1750" s="16">
        <v>0.1</v>
      </c>
      <c r="I1750" s="62" t="e">
        <v>#N/A</v>
      </c>
      <c r="J1750" s="59"/>
      <c r="K1750" s="59"/>
      <c r="L1750" s="59">
        <v>0</v>
      </c>
      <c r="M1750" s="60">
        <v>0</v>
      </c>
      <c r="N1750" s="60">
        <v>0</v>
      </c>
      <c r="O1750" s="61">
        <f t="shared" si="84"/>
        <v>0</v>
      </c>
      <c r="P1750" s="60">
        <f t="shared" si="85"/>
        <v>0</v>
      </c>
      <c r="Q1750" t="str">
        <f t="shared" si="83"/>
        <v>Fino_0.1</v>
      </c>
      <c r="R1750" t="str">
        <f>VLOOKUP(Q1750,Data!D:F,2,0)</f>
        <v>MC7PD_B2B_0720_81</v>
      </c>
    </row>
    <row r="1751" spans="1:18" x14ac:dyDescent="0.25">
      <c r="A1751" s="7" t="s">
        <v>835</v>
      </c>
      <c r="B1751" s="7" t="s">
        <v>977</v>
      </c>
      <c r="C1751" s="7">
        <v>337480</v>
      </c>
      <c r="D1751" s="7" t="s">
        <v>862</v>
      </c>
      <c r="E1751" s="7" t="s">
        <v>1386</v>
      </c>
      <c r="F1751" s="7" t="s">
        <v>1387</v>
      </c>
      <c r="G1751" s="15" t="s">
        <v>933</v>
      </c>
      <c r="H1751" s="16">
        <v>0.09</v>
      </c>
      <c r="I1751" s="62" t="e">
        <v>#N/A</v>
      </c>
      <c r="J1751" s="59"/>
      <c r="K1751" s="59"/>
      <c r="L1751" s="59">
        <v>0</v>
      </c>
      <c r="M1751" s="60">
        <v>0</v>
      </c>
      <c r="N1751" s="60">
        <v>0</v>
      </c>
      <c r="O1751" s="61">
        <f t="shared" si="84"/>
        <v>0</v>
      </c>
      <c r="P1751" s="60">
        <f t="shared" si="85"/>
        <v>0</v>
      </c>
      <c r="Q1751" t="str">
        <f t="shared" si="83"/>
        <v>Fresh 110/ 180_0.09</v>
      </c>
      <c r="R1751" t="str">
        <f>VLOOKUP(Q1751,Data!D:F,2,0)</f>
        <v>MC7PD_B2B_0720_99</v>
      </c>
    </row>
    <row r="1752" spans="1:18" x14ac:dyDescent="0.25">
      <c r="A1752" s="7" t="s">
        <v>835</v>
      </c>
      <c r="B1752" s="7" t="s">
        <v>977</v>
      </c>
      <c r="C1752" s="7">
        <v>337480</v>
      </c>
      <c r="D1752" s="7" t="s">
        <v>862</v>
      </c>
      <c r="E1752" s="7" t="s">
        <v>1388</v>
      </c>
      <c r="F1752" s="7" t="s">
        <v>1389</v>
      </c>
      <c r="G1752" s="15" t="s">
        <v>932</v>
      </c>
      <c r="H1752" s="16">
        <v>0.08</v>
      </c>
      <c r="I1752" s="62" t="e">
        <v>#N/A</v>
      </c>
      <c r="J1752" s="59"/>
      <c r="K1752" s="59"/>
      <c r="L1752" s="59">
        <v>0</v>
      </c>
      <c r="M1752" s="60">
        <v>0</v>
      </c>
      <c r="N1752" s="60">
        <v>0</v>
      </c>
      <c r="O1752" s="61">
        <f t="shared" si="84"/>
        <v>0</v>
      </c>
      <c r="P1752" s="60">
        <f t="shared" si="85"/>
        <v>0</v>
      </c>
      <c r="Q1752" t="str">
        <f t="shared" si="83"/>
        <v>Fino_0.08</v>
      </c>
      <c r="R1752" t="str">
        <f>VLOOKUP(Q1752,Data!D:F,2,0)</f>
        <v>MC7PD_B2B_0720_79</v>
      </c>
    </row>
    <row r="1753" spans="1:18" x14ac:dyDescent="0.25">
      <c r="A1753" s="7" t="s">
        <v>835</v>
      </c>
      <c r="B1753" s="7" t="s">
        <v>977</v>
      </c>
      <c r="C1753" s="7">
        <v>337480</v>
      </c>
      <c r="D1753" s="7" t="s">
        <v>862</v>
      </c>
      <c r="E1753" s="7" t="s">
        <v>1388</v>
      </c>
      <c r="F1753" s="7" t="s">
        <v>1389</v>
      </c>
      <c r="G1753" s="15" t="s">
        <v>933</v>
      </c>
      <c r="H1753" s="16">
        <v>7.4999999999999997E-2</v>
      </c>
      <c r="I1753" s="62" t="e">
        <v>#N/A</v>
      </c>
      <c r="J1753" s="59"/>
      <c r="K1753" s="59"/>
      <c r="L1753" s="59">
        <v>0</v>
      </c>
      <c r="M1753" s="60">
        <v>0</v>
      </c>
      <c r="N1753" s="60">
        <v>0</v>
      </c>
      <c r="O1753" s="61">
        <f t="shared" si="84"/>
        <v>0</v>
      </c>
      <c r="P1753" s="60">
        <f t="shared" si="85"/>
        <v>0</v>
      </c>
      <c r="Q1753" t="str">
        <f t="shared" si="83"/>
        <v>Fresh 110/ 180_0.075</v>
      </c>
      <c r="R1753" t="str">
        <f>VLOOKUP(Q1753,Data!D:F,2,0)</f>
        <v>MC7PD_B2B_0720_96</v>
      </c>
    </row>
    <row r="1754" spans="1:18" x14ac:dyDescent="0.25">
      <c r="A1754" s="7" t="s">
        <v>835</v>
      </c>
      <c r="B1754" s="7" t="s">
        <v>768</v>
      </c>
      <c r="C1754" s="7">
        <v>337488</v>
      </c>
      <c r="D1754" s="7" t="s">
        <v>840</v>
      </c>
      <c r="E1754" s="7" t="s">
        <v>534</v>
      </c>
      <c r="F1754" s="7" t="s">
        <v>535</v>
      </c>
      <c r="G1754" s="7" t="s">
        <v>932</v>
      </c>
      <c r="H1754" s="19">
        <v>0.13</v>
      </c>
      <c r="I1754" s="58" t="s">
        <v>1643</v>
      </c>
      <c r="J1754" s="59">
        <v>79585736.36363636</v>
      </c>
      <c r="K1754" s="59">
        <v>128620819.09090908</v>
      </c>
      <c r="L1754" s="59">
        <v>79386758.181818172</v>
      </c>
      <c r="M1754" s="60">
        <v>111330157.27272727</v>
      </c>
      <c r="N1754" s="60">
        <v>2965251.8181818179</v>
      </c>
      <c r="O1754" s="61">
        <f t="shared" si="84"/>
        <v>80400000</v>
      </c>
      <c r="P1754" s="60">
        <f t="shared" si="85"/>
        <v>34500000</v>
      </c>
      <c r="Q1754" t="str">
        <f t="shared" si="83"/>
        <v>Fino_0.13</v>
      </c>
      <c r="R1754" t="str">
        <f>VLOOKUP(Q1754,Data!D:F,2,0)</f>
        <v>MC7PD_B2B_0720_84</v>
      </c>
    </row>
    <row r="1755" spans="1:18" x14ac:dyDescent="0.25">
      <c r="A1755" s="7" t="s">
        <v>835</v>
      </c>
      <c r="B1755" s="7" t="s">
        <v>977</v>
      </c>
      <c r="C1755" s="7">
        <v>338062</v>
      </c>
      <c r="D1755" s="7" t="s">
        <v>1337</v>
      </c>
      <c r="E1755" s="7" t="s">
        <v>1338</v>
      </c>
      <c r="F1755" s="7" t="s">
        <v>1339</v>
      </c>
      <c r="G1755" s="15" t="s">
        <v>932</v>
      </c>
      <c r="H1755" s="16">
        <v>0.13500000000000001</v>
      </c>
      <c r="I1755" s="58" t="s">
        <v>1642</v>
      </c>
      <c r="J1755" s="59"/>
      <c r="K1755" s="59"/>
      <c r="L1755" s="59"/>
      <c r="M1755" s="60">
        <v>59304199.999999993</v>
      </c>
      <c r="N1755" s="60">
        <v>40434681.818181813</v>
      </c>
      <c r="O1755" s="61">
        <f t="shared" si="84"/>
        <v>49900000</v>
      </c>
      <c r="P1755" s="60">
        <f t="shared" si="85"/>
        <v>22200000</v>
      </c>
      <c r="Q1755" t="str">
        <f t="shared" si="83"/>
        <v>Fino_0.135</v>
      </c>
      <c r="R1755" t="str">
        <f>VLOOKUP(Q1755,Data!D:F,2,0)</f>
        <v>MC7PD_B2B_0720_85</v>
      </c>
    </row>
    <row r="1756" spans="1:18" x14ac:dyDescent="0.25">
      <c r="A1756" s="7" t="s">
        <v>835</v>
      </c>
      <c r="B1756" s="7" t="s">
        <v>977</v>
      </c>
      <c r="C1756" s="7">
        <v>338062</v>
      </c>
      <c r="D1756" s="7" t="s">
        <v>1337</v>
      </c>
      <c r="E1756" s="7" t="s">
        <v>1340</v>
      </c>
      <c r="F1756" s="7" t="s">
        <v>1341</v>
      </c>
      <c r="G1756" s="15" t="s">
        <v>931</v>
      </c>
      <c r="H1756" s="16">
        <v>0.15</v>
      </c>
      <c r="I1756" s="8" t="s">
        <v>1731</v>
      </c>
      <c r="J1756" s="8"/>
      <c r="K1756" s="8"/>
      <c r="L1756" s="60"/>
      <c r="M1756" s="60">
        <v>28068790.909090906</v>
      </c>
      <c r="N1756" s="7">
        <v>0</v>
      </c>
      <c r="O1756" s="61">
        <f t="shared" si="84"/>
        <v>14000000</v>
      </c>
      <c r="P1756" s="60">
        <f t="shared" si="85"/>
        <v>6900000</v>
      </c>
      <c r="Q1756" t="str">
        <f t="shared" si="83"/>
        <v>CK 110/ 170_0.15</v>
      </c>
      <c r="R1756" t="str">
        <f>VLOOKUP(Q1756,Data!D:F,2,0)</f>
        <v>MC7PD_B2B_0720_28</v>
      </c>
    </row>
    <row r="1757" spans="1:18" x14ac:dyDescent="0.25">
      <c r="A1757" s="7" t="s">
        <v>835</v>
      </c>
      <c r="B1757" s="7" t="s">
        <v>977</v>
      </c>
      <c r="C1757" s="7">
        <v>338062</v>
      </c>
      <c r="D1757" s="7" t="s">
        <v>1337</v>
      </c>
      <c r="E1757" s="7" t="s">
        <v>1340</v>
      </c>
      <c r="F1757" s="7" t="s">
        <v>1341</v>
      </c>
      <c r="G1757" s="15" t="s">
        <v>104</v>
      </c>
      <c r="H1757" s="13">
        <v>0.1</v>
      </c>
      <c r="I1757" s="8" t="s">
        <v>1731</v>
      </c>
      <c r="J1757" s="8"/>
      <c r="K1757" s="8"/>
      <c r="L1757" s="60"/>
      <c r="M1757" s="60"/>
      <c r="N1757" s="7"/>
      <c r="O1757" s="61">
        <f t="shared" si="84"/>
        <v>0</v>
      </c>
      <c r="P1757" s="60">
        <f t="shared" si="85"/>
        <v>0</v>
      </c>
      <c r="Q1757" t="str">
        <f t="shared" si="83"/>
        <v>Cup yogurt_0.1</v>
      </c>
      <c r="R1757" t="str">
        <f>VLOOKUP(Q1757,Data!D:F,2,0)</f>
        <v>MC7PD_B2B_0720_33</v>
      </c>
    </row>
    <row r="1758" spans="1:18" x14ac:dyDescent="0.25">
      <c r="A1758" s="7" t="s">
        <v>835</v>
      </c>
      <c r="B1758" s="7" t="s">
        <v>977</v>
      </c>
      <c r="C1758" s="7">
        <v>338062</v>
      </c>
      <c r="D1758" s="7" t="s">
        <v>1337</v>
      </c>
      <c r="E1758" s="7" t="s">
        <v>1340</v>
      </c>
      <c r="F1758" s="7" t="s">
        <v>1341</v>
      </c>
      <c r="G1758" s="63" t="s">
        <v>958</v>
      </c>
      <c r="H1758" s="13">
        <v>0.05</v>
      </c>
      <c r="I1758" s="8" t="s">
        <v>1731</v>
      </c>
      <c r="J1758" s="8"/>
      <c r="K1758" s="8"/>
      <c r="L1758" s="60"/>
      <c r="M1758" s="60"/>
      <c r="N1758" s="7"/>
      <c r="O1758" s="61">
        <f t="shared" si="84"/>
        <v>0</v>
      </c>
      <c r="P1758" s="60">
        <f t="shared" si="85"/>
        <v>0</v>
      </c>
      <c r="Q1758" t="str">
        <f t="shared" si="83"/>
        <v>DL Calci_0.05</v>
      </c>
      <c r="R1758" t="str">
        <f>VLOOKUP(Q1758,Data!D:F,2,0)</f>
        <v>MC7PD_B2B_0720_51</v>
      </c>
    </row>
    <row r="1759" spans="1:18" x14ac:dyDescent="0.25">
      <c r="A1759" s="7" t="s">
        <v>835</v>
      </c>
      <c r="B1759" s="7" t="s">
        <v>977</v>
      </c>
      <c r="C1759" s="7">
        <v>338062</v>
      </c>
      <c r="D1759" s="7" t="s">
        <v>1337</v>
      </c>
      <c r="E1759" s="7" t="s">
        <v>1340</v>
      </c>
      <c r="F1759" s="7" t="s">
        <v>1341</v>
      </c>
      <c r="G1759" s="15" t="s">
        <v>932</v>
      </c>
      <c r="H1759" s="16">
        <v>0.15</v>
      </c>
      <c r="I1759" s="8" t="s">
        <v>1731</v>
      </c>
      <c r="J1759" s="8"/>
      <c r="K1759" s="8"/>
      <c r="L1759" s="60"/>
      <c r="M1759" s="60"/>
      <c r="N1759" s="7"/>
      <c r="O1759" s="61">
        <f t="shared" si="84"/>
        <v>0</v>
      </c>
      <c r="P1759" s="60">
        <f t="shared" si="85"/>
        <v>0</v>
      </c>
      <c r="Q1759" t="str">
        <f t="shared" si="83"/>
        <v>Fino_0.15</v>
      </c>
      <c r="R1759" t="str">
        <f>VLOOKUP(Q1759,Data!D:F,2,0)</f>
        <v>MC7PD_B2B_0720_88</v>
      </c>
    </row>
    <row r="1760" spans="1:18" x14ac:dyDescent="0.25">
      <c r="A1760" s="7" t="s">
        <v>835</v>
      </c>
      <c r="B1760" s="7" t="s">
        <v>977</v>
      </c>
      <c r="C1760" s="7">
        <v>338062</v>
      </c>
      <c r="D1760" s="7" t="s">
        <v>1337</v>
      </c>
      <c r="E1760" s="7" t="s">
        <v>1340</v>
      </c>
      <c r="F1760" s="7" t="s">
        <v>1341</v>
      </c>
      <c r="G1760" s="7" t="s">
        <v>933</v>
      </c>
      <c r="H1760" s="16">
        <v>0.15</v>
      </c>
      <c r="I1760" s="8" t="s">
        <v>1731</v>
      </c>
      <c r="J1760" s="8"/>
      <c r="K1760" s="8"/>
      <c r="L1760" s="60"/>
      <c r="M1760" s="60">
        <v>28068790.909090906</v>
      </c>
      <c r="N1760" s="7">
        <v>0</v>
      </c>
      <c r="O1760" s="61">
        <f t="shared" si="84"/>
        <v>14000000</v>
      </c>
      <c r="P1760" s="60">
        <f t="shared" si="85"/>
        <v>6900000</v>
      </c>
      <c r="Q1760" t="str">
        <f t="shared" si="83"/>
        <v>Fresh 110/ 180_0.15</v>
      </c>
      <c r="R1760" t="str">
        <f>VLOOKUP(Q1760,Data!D:F,2,0)</f>
        <v>MC7PD_B2B_0720_107</v>
      </c>
    </row>
    <row r="1761" spans="1:18" x14ac:dyDescent="0.25">
      <c r="A1761" s="7" t="s">
        <v>835</v>
      </c>
      <c r="B1761" s="7" t="s">
        <v>977</v>
      </c>
      <c r="C1761" s="7">
        <v>338062</v>
      </c>
      <c r="D1761" s="7" t="s">
        <v>1337</v>
      </c>
      <c r="E1761" s="7" t="s">
        <v>1340</v>
      </c>
      <c r="F1761" s="7" t="s">
        <v>1341</v>
      </c>
      <c r="G1761" s="7" t="s">
        <v>934</v>
      </c>
      <c r="H1761" s="13">
        <v>0.1</v>
      </c>
      <c r="I1761" s="8" t="s">
        <v>1731</v>
      </c>
      <c r="J1761" s="8"/>
      <c r="K1761" s="8"/>
      <c r="L1761" s="60"/>
      <c r="M1761" s="60"/>
      <c r="N1761" s="7"/>
      <c r="O1761" s="61">
        <f t="shared" ref="O1761:O1824" si="86">IFERROR(ROUND(AVERAGE(J1761:N1761),-5),0)</f>
        <v>0</v>
      </c>
      <c r="P1761" s="60">
        <f t="shared" ref="P1761:P1824" si="87">ROUND(H1761*O1761*3*1.1,-5)</f>
        <v>0</v>
      </c>
      <c r="Q1761" t="str">
        <f t="shared" si="83"/>
        <v>Fresh 1L_0.1</v>
      </c>
      <c r="R1761" t="str">
        <f>VLOOKUP(Q1761,Data!D:F,2,0)</f>
        <v>MC7PD_B2B_0720_120</v>
      </c>
    </row>
    <row r="1762" spans="1:18" x14ac:dyDescent="0.25">
      <c r="A1762" s="7" t="s">
        <v>835</v>
      </c>
      <c r="B1762" s="7" t="s">
        <v>977</v>
      </c>
      <c r="C1762" s="7">
        <v>338062</v>
      </c>
      <c r="D1762" s="7" t="s">
        <v>1337</v>
      </c>
      <c r="E1762" s="7" t="s">
        <v>1340</v>
      </c>
      <c r="F1762" s="7" t="s">
        <v>1341</v>
      </c>
      <c r="G1762" s="15" t="s">
        <v>105</v>
      </c>
      <c r="H1762" s="13">
        <v>0.1</v>
      </c>
      <c r="I1762" s="8" t="s">
        <v>1731</v>
      </c>
      <c r="J1762" s="8"/>
      <c r="K1762" s="8"/>
      <c r="L1762" s="60"/>
      <c r="M1762" s="60"/>
      <c r="N1762" s="7"/>
      <c r="O1762" s="61">
        <f t="shared" si="86"/>
        <v>0</v>
      </c>
      <c r="P1762" s="60">
        <f t="shared" si="87"/>
        <v>0</v>
      </c>
      <c r="Q1762" t="str">
        <f t="shared" si="83"/>
        <v>Hoan Hao 1L_0.1</v>
      </c>
      <c r="R1762" t="str">
        <f>VLOOKUP(Q1762,Data!D:F,2,0)</f>
        <v>MC7PD_B2B_0720_138</v>
      </c>
    </row>
    <row r="1763" spans="1:18" x14ac:dyDescent="0.25">
      <c r="A1763" s="7" t="s">
        <v>835</v>
      </c>
      <c r="B1763" s="7" t="s">
        <v>977</v>
      </c>
      <c r="C1763" s="7">
        <v>338062</v>
      </c>
      <c r="D1763" s="7" t="s">
        <v>1337</v>
      </c>
      <c r="E1763" s="7" t="s">
        <v>1340</v>
      </c>
      <c r="F1763" s="7" t="s">
        <v>1341</v>
      </c>
      <c r="G1763" s="15" t="s">
        <v>110</v>
      </c>
      <c r="H1763" s="13">
        <v>0.1</v>
      </c>
      <c r="I1763" s="8" t="s">
        <v>1731</v>
      </c>
      <c r="J1763" s="8"/>
      <c r="K1763" s="8"/>
      <c r="L1763" s="60"/>
      <c r="M1763" s="60"/>
      <c r="N1763" s="7"/>
      <c r="O1763" s="61">
        <f t="shared" si="86"/>
        <v>0</v>
      </c>
      <c r="P1763" s="60">
        <f t="shared" si="87"/>
        <v>0</v>
      </c>
      <c r="Q1763" t="str">
        <f t="shared" si="83"/>
        <v>Ovaltine 110/ 180_0.1</v>
      </c>
      <c r="R1763" t="str">
        <f>VLOOKUP(Q1763,Data!D:F,2,0)</f>
        <v>MC7PD_B2B_0720_160</v>
      </c>
    </row>
    <row r="1764" spans="1:18" x14ac:dyDescent="0.25">
      <c r="A1764" s="7" t="s">
        <v>835</v>
      </c>
      <c r="B1764" s="7" t="s">
        <v>977</v>
      </c>
      <c r="C1764" s="7">
        <v>338062</v>
      </c>
      <c r="D1764" s="7" t="s">
        <v>1337</v>
      </c>
      <c r="E1764" s="7" t="s">
        <v>1340</v>
      </c>
      <c r="F1764" s="7" t="s">
        <v>1341</v>
      </c>
      <c r="G1764" s="7" t="s">
        <v>113</v>
      </c>
      <c r="H1764" s="13">
        <v>0.1</v>
      </c>
      <c r="I1764" s="8" t="s">
        <v>1731</v>
      </c>
      <c r="J1764" s="8"/>
      <c r="K1764" s="8"/>
      <c r="L1764" s="60"/>
      <c r="M1764" s="60"/>
      <c r="N1764" s="7"/>
      <c r="O1764" s="61">
        <f t="shared" si="86"/>
        <v>0</v>
      </c>
      <c r="P1764" s="60">
        <f t="shared" si="87"/>
        <v>0</v>
      </c>
      <c r="Q1764" t="str">
        <f t="shared" si="83"/>
        <v>YM 110/ 170_0.1</v>
      </c>
      <c r="R1764" t="str">
        <f>VLOOKUP(Q1764,Data!D:F,2,0)</f>
        <v>MC7PD_B2B_0720_184</v>
      </c>
    </row>
    <row r="1765" spans="1:18" x14ac:dyDescent="0.25">
      <c r="A1765" s="7" t="s">
        <v>828</v>
      </c>
      <c r="B1765" s="7" t="s">
        <v>768</v>
      </c>
      <c r="C1765" s="7">
        <v>175242</v>
      </c>
      <c r="D1765" s="7" t="s">
        <v>834</v>
      </c>
      <c r="E1765" s="7" t="s">
        <v>536</v>
      </c>
      <c r="F1765" s="7" t="s">
        <v>537</v>
      </c>
      <c r="G1765" s="7" t="s">
        <v>104</v>
      </c>
      <c r="H1765" s="13">
        <v>0.15</v>
      </c>
      <c r="I1765" s="63" t="s">
        <v>1523</v>
      </c>
      <c r="J1765" s="8">
        <v>27359999.999999996</v>
      </c>
      <c r="K1765" s="8">
        <v>4352727.2727272725</v>
      </c>
      <c r="L1765" s="60">
        <v>8290909.0909090899</v>
      </c>
      <c r="M1765" s="60">
        <v>5803636.3636363633</v>
      </c>
      <c r="N1765" s="7">
        <v>9741818.1818181816</v>
      </c>
      <c r="O1765" s="61">
        <f t="shared" si="86"/>
        <v>11100000</v>
      </c>
      <c r="P1765" s="60">
        <f t="shared" si="87"/>
        <v>5500000</v>
      </c>
      <c r="Q1765" t="str">
        <f t="shared" si="83"/>
        <v>Cup yogurt_0.15</v>
      </c>
      <c r="R1765" t="str">
        <f>VLOOKUP(Q1765,Data!D:F,2,0)</f>
        <v>MC7PD_B2B_0720_37</v>
      </c>
    </row>
    <row r="1766" spans="1:18" x14ac:dyDescent="0.25">
      <c r="A1766" s="7" t="s">
        <v>828</v>
      </c>
      <c r="B1766" s="7" t="s">
        <v>768</v>
      </c>
      <c r="C1766" s="7">
        <v>175242</v>
      </c>
      <c r="D1766" s="7" t="s">
        <v>834</v>
      </c>
      <c r="E1766" s="7" t="s">
        <v>536</v>
      </c>
      <c r="F1766" s="7" t="s">
        <v>537</v>
      </c>
      <c r="G1766" s="7" t="s">
        <v>932</v>
      </c>
      <c r="H1766" s="13">
        <v>0.12</v>
      </c>
      <c r="I1766" s="63" t="s">
        <v>1523</v>
      </c>
      <c r="J1766" s="8">
        <v>0</v>
      </c>
      <c r="K1766" s="8">
        <v>0</v>
      </c>
      <c r="L1766" s="60">
        <v>0</v>
      </c>
      <c r="M1766" s="60">
        <v>0</v>
      </c>
      <c r="N1766" s="7">
        <v>0</v>
      </c>
      <c r="O1766" s="61">
        <f t="shared" si="86"/>
        <v>0</v>
      </c>
      <c r="P1766" s="60">
        <f t="shared" si="87"/>
        <v>0</v>
      </c>
      <c r="Q1766" t="str">
        <f t="shared" si="83"/>
        <v>Fino_0.12</v>
      </c>
      <c r="R1766" t="str">
        <f>VLOOKUP(Q1766,Data!D:F,2,0)</f>
        <v>MC7PD_B2B_0720_83</v>
      </c>
    </row>
    <row r="1767" spans="1:18" x14ac:dyDescent="0.25">
      <c r="A1767" s="7" t="s">
        <v>828</v>
      </c>
      <c r="B1767" s="7" t="s">
        <v>768</v>
      </c>
      <c r="C1767" s="7">
        <v>175242</v>
      </c>
      <c r="D1767" s="7" t="s">
        <v>834</v>
      </c>
      <c r="E1767" s="7" t="s">
        <v>536</v>
      </c>
      <c r="F1767" s="7" t="s">
        <v>537</v>
      </c>
      <c r="G1767" s="7" t="s">
        <v>934</v>
      </c>
      <c r="H1767" s="13">
        <v>0.09</v>
      </c>
      <c r="I1767" s="63" t="s">
        <v>1523</v>
      </c>
      <c r="J1767" s="8">
        <v>0</v>
      </c>
      <c r="K1767" s="8">
        <v>0</v>
      </c>
      <c r="L1767" s="60">
        <v>0</v>
      </c>
      <c r="M1767" s="60">
        <v>0</v>
      </c>
      <c r="N1767" s="7">
        <v>0</v>
      </c>
      <c r="O1767" s="61">
        <f t="shared" si="86"/>
        <v>0</v>
      </c>
      <c r="P1767" s="60">
        <f t="shared" si="87"/>
        <v>0</v>
      </c>
      <c r="Q1767" t="str">
        <f t="shared" si="83"/>
        <v>Fresh 1L_0.09</v>
      </c>
      <c r="R1767" t="str">
        <f>VLOOKUP(Q1767,Data!D:F,2,0)</f>
        <v>MC7PD_B2B_0720_118</v>
      </c>
    </row>
    <row r="1768" spans="1:18" x14ac:dyDescent="0.25">
      <c r="A1768" s="7" t="s">
        <v>828</v>
      </c>
      <c r="B1768" s="7" t="s">
        <v>768</v>
      </c>
      <c r="C1768" s="7">
        <v>175242</v>
      </c>
      <c r="D1768" s="7" t="s">
        <v>834</v>
      </c>
      <c r="E1768" s="7" t="s">
        <v>536</v>
      </c>
      <c r="F1768" s="7" t="s">
        <v>537</v>
      </c>
      <c r="G1768" s="7" t="s">
        <v>105</v>
      </c>
      <c r="H1768" s="13">
        <v>0.16</v>
      </c>
      <c r="I1768" s="63" t="s">
        <v>1523</v>
      </c>
      <c r="J1768" s="8">
        <v>19854545.454545453</v>
      </c>
      <c r="K1768" s="8">
        <v>28930909.09090909</v>
      </c>
      <c r="L1768" s="60">
        <v>0</v>
      </c>
      <c r="M1768" s="60">
        <v>0</v>
      </c>
      <c r="N1768" s="7">
        <v>28930909.09090909</v>
      </c>
      <c r="O1768" s="61">
        <f t="shared" si="86"/>
        <v>15500000</v>
      </c>
      <c r="P1768" s="60">
        <f t="shared" si="87"/>
        <v>8200000</v>
      </c>
      <c r="Q1768" t="str">
        <f t="shared" si="83"/>
        <v>Hoan Hao 1L_0.16</v>
      </c>
      <c r="R1768" t="str">
        <f>VLOOKUP(Q1768,Data!D:F,2,0)</f>
        <v>MC7PD_B2B_0720_143</v>
      </c>
    </row>
    <row r="1769" spans="1:18" x14ac:dyDescent="0.25">
      <c r="A1769" s="7" t="s">
        <v>828</v>
      </c>
      <c r="B1769" s="7" t="s">
        <v>768</v>
      </c>
      <c r="C1769" s="7">
        <v>175242</v>
      </c>
      <c r="D1769" s="7" t="s">
        <v>834</v>
      </c>
      <c r="E1769" s="7" t="s">
        <v>538</v>
      </c>
      <c r="F1769" s="7" t="s">
        <v>539</v>
      </c>
      <c r="G1769" s="7" t="s">
        <v>105</v>
      </c>
      <c r="H1769" s="13">
        <v>0.11</v>
      </c>
      <c r="I1769" s="63" t="s">
        <v>1524</v>
      </c>
      <c r="J1769" s="8">
        <v>0</v>
      </c>
      <c r="K1769" s="8">
        <v>0</v>
      </c>
      <c r="L1769" s="60">
        <v>0</v>
      </c>
      <c r="M1769" s="60">
        <v>0</v>
      </c>
      <c r="N1769" s="7">
        <v>0</v>
      </c>
      <c r="O1769" s="61">
        <f t="shared" si="86"/>
        <v>0</v>
      </c>
      <c r="P1769" s="60">
        <f t="shared" si="87"/>
        <v>0</v>
      </c>
      <c r="Q1769" t="str">
        <f t="shared" si="83"/>
        <v>Hoan Hao 1L_0.11</v>
      </c>
      <c r="R1769" t="str">
        <f>VLOOKUP(Q1769,Data!D:F,2,0)</f>
        <v>MC7PD_B2B_0720_139</v>
      </c>
    </row>
    <row r="1770" spans="1:18" x14ac:dyDescent="0.25">
      <c r="A1770" s="7" t="s">
        <v>828</v>
      </c>
      <c r="B1770" s="7" t="s">
        <v>768</v>
      </c>
      <c r="C1770" s="7">
        <v>175242</v>
      </c>
      <c r="D1770" s="7" t="s">
        <v>834</v>
      </c>
      <c r="E1770" s="7" t="s">
        <v>538</v>
      </c>
      <c r="F1770" s="7" t="s">
        <v>539</v>
      </c>
      <c r="G1770" s="7" t="s">
        <v>106</v>
      </c>
      <c r="H1770" s="13">
        <v>0.14000000000000001</v>
      </c>
      <c r="I1770" s="63" t="s">
        <v>1524</v>
      </c>
      <c r="J1770" s="8">
        <v>135272727.27272725</v>
      </c>
      <c r="K1770" s="8">
        <v>102807272.72727272</v>
      </c>
      <c r="L1770" s="60">
        <v>103483636.36363636</v>
      </c>
      <c r="M1770" s="60">
        <v>0</v>
      </c>
      <c r="N1770" s="7">
        <v>68989090.909090906</v>
      </c>
      <c r="O1770" s="61">
        <f t="shared" si="86"/>
        <v>82100000</v>
      </c>
      <c r="P1770" s="60">
        <f t="shared" si="87"/>
        <v>37900000</v>
      </c>
      <c r="Q1770" t="str">
        <f t="shared" si="83"/>
        <v>Hoan Hao Tin_0.14</v>
      </c>
      <c r="R1770" t="str">
        <f>VLOOKUP(Q1770,Data!D:F,2,0)</f>
        <v>MC7PD_B2B_0720_154</v>
      </c>
    </row>
    <row r="1771" spans="1:18" x14ac:dyDescent="0.25">
      <c r="A1771" s="7" t="s">
        <v>828</v>
      </c>
      <c r="B1771" s="7" t="s">
        <v>768</v>
      </c>
      <c r="C1771" s="7">
        <v>175242</v>
      </c>
      <c r="D1771" s="7" t="s">
        <v>834</v>
      </c>
      <c r="E1771" s="7" t="s">
        <v>540</v>
      </c>
      <c r="F1771" s="7" t="s">
        <v>541</v>
      </c>
      <c r="G1771" s="7" t="s">
        <v>104</v>
      </c>
      <c r="H1771" s="13">
        <v>0.12</v>
      </c>
      <c r="I1771" s="63" t="s">
        <v>1525</v>
      </c>
      <c r="J1771" s="8">
        <v>0</v>
      </c>
      <c r="K1771" s="8">
        <v>0</v>
      </c>
      <c r="L1771" s="60">
        <v>0</v>
      </c>
      <c r="M1771" s="60">
        <v>0</v>
      </c>
      <c r="N1771" s="7">
        <v>621818.18181818177</v>
      </c>
      <c r="O1771" s="61">
        <f t="shared" si="86"/>
        <v>100000</v>
      </c>
      <c r="P1771" s="60">
        <f t="shared" si="87"/>
        <v>0</v>
      </c>
      <c r="Q1771" t="str">
        <f t="shared" si="83"/>
        <v>Cup yogurt_0.12</v>
      </c>
      <c r="R1771" t="str">
        <f>VLOOKUP(Q1771,Data!D:F,2,0)</f>
        <v>MC7PD_B2B_0720_34</v>
      </c>
    </row>
    <row r="1772" spans="1:18" x14ac:dyDescent="0.25">
      <c r="A1772" s="7" t="s">
        <v>828</v>
      </c>
      <c r="B1772" s="7" t="s">
        <v>768</v>
      </c>
      <c r="C1772" s="7">
        <v>175242</v>
      </c>
      <c r="D1772" s="7" t="s">
        <v>834</v>
      </c>
      <c r="E1772" s="7" t="s">
        <v>540</v>
      </c>
      <c r="F1772" s="7" t="s">
        <v>541</v>
      </c>
      <c r="G1772" s="7" t="s">
        <v>934</v>
      </c>
      <c r="H1772" s="13">
        <v>0.1</v>
      </c>
      <c r="I1772" s="63" t="s">
        <v>1525</v>
      </c>
      <c r="J1772" s="8">
        <v>0</v>
      </c>
      <c r="K1772" s="8">
        <v>331396.36363636359</v>
      </c>
      <c r="L1772" s="60">
        <v>0</v>
      </c>
      <c r="M1772" s="60">
        <v>0</v>
      </c>
      <c r="N1772" s="7">
        <v>0</v>
      </c>
      <c r="O1772" s="61">
        <f t="shared" si="86"/>
        <v>100000</v>
      </c>
      <c r="P1772" s="60">
        <f t="shared" si="87"/>
        <v>0</v>
      </c>
      <c r="Q1772" t="str">
        <f t="shared" si="83"/>
        <v>Fresh 1L_0.1</v>
      </c>
      <c r="R1772" t="str">
        <f>VLOOKUP(Q1772,Data!D:F,2,0)</f>
        <v>MC7PD_B2B_0720_120</v>
      </c>
    </row>
    <row r="1773" spans="1:18" x14ac:dyDescent="0.25">
      <c r="A1773" s="7" t="s">
        <v>828</v>
      </c>
      <c r="B1773" s="7" t="s">
        <v>768</v>
      </c>
      <c r="C1773" s="7">
        <v>175242</v>
      </c>
      <c r="D1773" s="7" t="s">
        <v>834</v>
      </c>
      <c r="E1773" s="7" t="s">
        <v>540</v>
      </c>
      <c r="F1773" s="7" t="s">
        <v>541</v>
      </c>
      <c r="G1773" s="7" t="s">
        <v>105</v>
      </c>
      <c r="H1773" s="13">
        <v>0.12</v>
      </c>
      <c r="I1773" s="63" t="s">
        <v>1525</v>
      </c>
      <c r="J1773" s="8">
        <v>0</v>
      </c>
      <c r="K1773" s="8">
        <v>0</v>
      </c>
      <c r="L1773" s="60">
        <v>0</v>
      </c>
      <c r="M1773" s="60">
        <v>4628945.4545454541</v>
      </c>
      <c r="N1773" s="7">
        <v>10415127.272727272</v>
      </c>
      <c r="O1773" s="61">
        <f t="shared" si="86"/>
        <v>3000000</v>
      </c>
      <c r="P1773" s="60">
        <f t="shared" si="87"/>
        <v>1200000</v>
      </c>
      <c r="Q1773" t="str">
        <f t="shared" si="83"/>
        <v>Hoan Hao 1L_0.12</v>
      </c>
      <c r="R1773" t="str">
        <f>VLOOKUP(Q1773,Data!D:F,2,0)</f>
        <v>MC7PD_B2B_0720_140</v>
      </c>
    </row>
    <row r="1774" spans="1:18" x14ac:dyDescent="0.25">
      <c r="A1774" s="7" t="s">
        <v>828</v>
      </c>
      <c r="B1774" s="7" t="s">
        <v>768</v>
      </c>
      <c r="C1774" s="7">
        <v>175242</v>
      </c>
      <c r="D1774" s="7" t="s">
        <v>834</v>
      </c>
      <c r="E1774" s="7" t="s">
        <v>540</v>
      </c>
      <c r="F1774" s="7" t="s">
        <v>541</v>
      </c>
      <c r="G1774" s="7" t="s">
        <v>106</v>
      </c>
      <c r="H1774" s="13">
        <v>0.04</v>
      </c>
      <c r="I1774" s="63" t="s">
        <v>1525</v>
      </c>
      <c r="J1774" s="8">
        <v>0</v>
      </c>
      <c r="K1774" s="8">
        <v>0</v>
      </c>
      <c r="L1774" s="60">
        <v>0</v>
      </c>
      <c r="M1774" s="60">
        <v>0</v>
      </c>
      <c r="N1774" s="7">
        <v>0</v>
      </c>
      <c r="O1774" s="61">
        <f t="shared" si="86"/>
        <v>0</v>
      </c>
      <c r="P1774" s="60">
        <f t="shared" si="87"/>
        <v>0</v>
      </c>
      <c r="Q1774" t="str">
        <f t="shared" si="83"/>
        <v>Hoan Hao Tin_0.04</v>
      </c>
      <c r="R1774" t="str">
        <f>VLOOKUP(Q1774,Data!D:F,2,0)</f>
        <v>MC7PD_B2B_0720_145</v>
      </c>
    </row>
    <row r="1775" spans="1:18" x14ac:dyDescent="0.25">
      <c r="A1775" s="7" t="s">
        <v>828</v>
      </c>
      <c r="B1775" s="7" t="s">
        <v>768</v>
      </c>
      <c r="C1775" s="7">
        <v>175242</v>
      </c>
      <c r="D1775" s="7" t="s">
        <v>834</v>
      </c>
      <c r="E1775" s="7" t="s">
        <v>542</v>
      </c>
      <c r="F1775" s="7" t="s">
        <v>543</v>
      </c>
      <c r="G1775" s="7" t="s">
        <v>104</v>
      </c>
      <c r="H1775" s="13">
        <v>0.12</v>
      </c>
      <c r="I1775" s="63" t="s">
        <v>1526</v>
      </c>
      <c r="J1775" s="8">
        <v>0</v>
      </c>
      <c r="K1775" s="8">
        <v>207272.72727272726</v>
      </c>
      <c r="L1775" s="60">
        <v>0</v>
      </c>
      <c r="M1775" s="60">
        <v>0</v>
      </c>
      <c r="N1775" s="7">
        <v>0</v>
      </c>
      <c r="O1775" s="61">
        <f t="shared" si="86"/>
        <v>0</v>
      </c>
      <c r="P1775" s="60">
        <f t="shared" si="87"/>
        <v>0</v>
      </c>
      <c r="Q1775" t="str">
        <f t="shared" si="83"/>
        <v>Cup yogurt_0.12</v>
      </c>
      <c r="R1775" t="str">
        <f>VLOOKUP(Q1775,Data!D:F,2,0)</f>
        <v>MC7PD_B2B_0720_34</v>
      </c>
    </row>
    <row r="1776" spans="1:18" x14ac:dyDescent="0.25">
      <c r="A1776" s="7" t="s">
        <v>828</v>
      </c>
      <c r="B1776" s="7" t="s">
        <v>768</v>
      </c>
      <c r="C1776" s="7">
        <v>175242</v>
      </c>
      <c r="D1776" s="7" t="s">
        <v>834</v>
      </c>
      <c r="E1776" s="7" t="s">
        <v>542</v>
      </c>
      <c r="F1776" s="7" t="s">
        <v>543</v>
      </c>
      <c r="G1776" s="7" t="s">
        <v>934</v>
      </c>
      <c r="H1776" s="13">
        <v>0.1</v>
      </c>
      <c r="I1776" s="63" t="s">
        <v>1526</v>
      </c>
      <c r="J1776" s="8">
        <v>55232.727272727265</v>
      </c>
      <c r="K1776" s="8">
        <v>0</v>
      </c>
      <c r="L1776" s="60">
        <v>0</v>
      </c>
      <c r="M1776" s="60">
        <v>0</v>
      </c>
      <c r="N1776" s="7">
        <v>0</v>
      </c>
      <c r="O1776" s="61">
        <f t="shared" si="86"/>
        <v>0</v>
      </c>
      <c r="P1776" s="60">
        <f t="shared" si="87"/>
        <v>0</v>
      </c>
      <c r="Q1776" t="str">
        <f t="shared" si="83"/>
        <v>Fresh 1L_0.1</v>
      </c>
      <c r="R1776" t="str">
        <f>VLOOKUP(Q1776,Data!D:F,2,0)</f>
        <v>MC7PD_B2B_0720_120</v>
      </c>
    </row>
    <row r="1777" spans="1:18" x14ac:dyDescent="0.25">
      <c r="A1777" s="7" t="s">
        <v>828</v>
      </c>
      <c r="B1777" s="7" t="s">
        <v>768</v>
      </c>
      <c r="C1777" s="7">
        <v>175242</v>
      </c>
      <c r="D1777" s="7" t="s">
        <v>834</v>
      </c>
      <c r="E1777" s="7" t="s">
        <v>542</v>
      </c>
      <c r="F1777" s="7" t="s">
        <v>543</v>
      </c>
      <c r="G1777" s="7" t="s">
        <v>105</v>
      </c>
      <c r="H1777" s="13">
        <v>0.12</v>
      </c>
      <c r="I1777" s="63" t="s">
        <v>1526</v>
      </c>
      <c r="J1777" s="8">
        <v>567272.72727272718</v>
      </c>
      <c r="K1777" s="8">
        <v>626836.36363636353</v>
      </c>
      <c r="L1777" s="60">
        <v>578618.18181818177</v>
      </c>
      <c r="M1777" s="60">
        <v>2893090.9090909087</v>
      </c>
      <c r="N1777" s="7">
        <v>3471709.0909090908</v>
      </c>
      <c r="O1777" s="61">
        <f t="shared" si="86"/>
        <v>1600000</v>
      </c>
      <c r="P1777" s="60">
        <f t="shared" si="87"/>
        <v>600000</v>
      </c>
      <c r="Q1777" t="str">
        <f t="shared" si="83"/>
        <v>Hoan Hao 1L_0.12</v>
      </c>
      <c r="R1777" t="str">
        <f>VLOOKUP(Q1777,Data!D:F,2,0)</f>
        <v>MC7PD_B2B_0720_140</v>
      </c>
    </row>
    <row r="1778" spans="1:18" x14ac:dyDescent="0.25">
      <c r="A1778" s="7" t="s">
        <v>828</v>
      </c>
      <c r="B1778" s="7" t="s">
        <v>768</v>
      </c>
      <c r="C1778" s="7">
        <v>175242</v>
      </c>
      <c r="D1778" s="7" t="s">
        <v>834</v>
      </c>
      <c r="E1778" s="7" t="s">
        <v>542</v>
      </c>
      <c r="F1778" s="7" t="s">
        <v>543</v>
      </c>
      <c r="G1778" s="7" t="s">
        <v>106</v>
      </c>
      <c r="H1778" s="13">
        <v>0.04</v>
      </c>
      <c r="I1778" s="63" t="s">
        <v>1526</v>
      </c>
      <c r="J1778" s="8">
        <v>0</v>
      </c>
      <c r="K1778" s="8">
        <v>0</v>
      </c>
      <c r="L1778" s="60">
        <v>0</v>
      </c>
      <c r="M1778" s="60">
        <v>0</v>
      </c>
      <c r="N1778" s="7">
        <v>0</v>
      </c>
      <c r="O1778" s="61">
        <f t="shared" si="86"/>
        <v>0</v>
      </c>
      <c r="P1778" s="60">
        <f t="shared" si="87"/>
        <v>0</v>
      </c>
      <c r="Q1778" t="str">
        <f t="shared" si="83"/>
        <v>Hoan Hao Tin_0.04</v>
      </c>
      <c r="R1778" t="str">
        <f>VLOOKUP(Q1778,Data!D:F,2,0)</f>
        <v>MC7PD_B2B_0720_145</v>
      </c>
    </row>
    <row r="1779" spans="1:18" x14ac:dyDescent="0.25">
      <c r="A1779" s="7" t="s">
        <v>828</v>
      </c>
      <c r="B1779" s="7" t="s">
        <v>768</v>
      </c>
      <c r="C1779" s="7">
        <v>175242</v>
      </c>
      <c r="D1779" s="7" t="s">
        <v>834</v>
      </c>
      <c r="E1779" s="7" t="s">
        <v>544</v>
      </c>
      <c r="F1779" s="7" t="s">
        <v>545</v>
      </c>
      <c r="G1779" s="7" t="s">
        <v>104</v>
      </c>
      <c r="H1779" s="13">
        <v>0.12</v>
      </c>
      <c r="I1779" s="63" t="s">
        <v>1527</v>
      </c>
      <c r="J1779" s="8">
        <v>1450909.0909090908</v>
      </c>
      <c r="K1779" s="8">
        <v>0</v>
      </c>
      <c r="L1779" s="60">
        <v>1036363.6363636362</v>
      </c>
      <c r="M1779" s="60">
        <v>0</v>
      </c>
      <c r="N1779" s="7">
        <v>1036363.6363636362</v>
      </c>
      <c r="O1779" s="61">
        <f t="shared" si="86"/>
        <v>700000</v>
      </c>
      <c r="P1779" s="60">
        <f t="shared" si="87"/>
        <v>300000</v>
      </c>
      <c r="Q1779" t="str">
        <f t="shared" si="83"/>
        <v>Cup yogurt_0.12</v>
      </c>
      <c r="R1779" t="str">
        <f>VLOOKUP(Q1779,Data!D:F,2,0)</f>
        <v>MC7PD_B2B_0720_34</v>
      </c>
    </row>
    <row r="1780" spans="1:18" x14ac:dyDescent="0.25">
      <c r="A1780" s="7" t="s">
        <v>828</v>
      </c>
      <c r="B1780" s="7" t="s">
        <v>768</v>
      </c>
      <c r="C1780" s="7">
        <v>175242</v>
      </c>
      <c r="D1780" s="7" t="s">
        <v>834</v>
      </c>
      <c r="E1780" s="7" t="s">
        <v>544</v>
      </c>
      <c r="F1780" s="7" t="s">
        <v>545</v>
      </c>
      <c r="G1780" s="7" t="s">
        <v>934</v>
      </c>
      <c r="H1780" s="13">
        <v>0.1</v>
      </c>
      <c r="I1780" s="63" t="s">
        <v>1527</v>
      </c>
      <c r="J1780" s="8">
        <v>1656981.8181818181</v>
      </c>
      <c r="K1780" s="8">
        <v>0</v>
      </c>
      <c r="L1780" s="60">
        <v>1656981.8181818181</v>
      </c>
      <c r="M1780" s="60">
        <v>0</v>
      </c>
      <c r="N1780" s="7">
        <v>0</v>
      </c>
      <c r="O1780" s="61">
        <f t="shared" si="86"/>
        <v>700000</v>
      </c>
      <c r="P1780" s="60">
        <f t="shared" si="87"/>
        <v>200000</v>
      </c>
      <c r="Q1780" t="str">
        <f t="shared" si="83"/>
        <v>Fresh 1L_0.1</v>
      </c>
      <c r="R1780" t="str">
        <f>VLOOKUP(Q1780,Data!D:F,2,0)</f>
        <v>MC7PD_B2B_0720_120</v>
      </c>
    </row>
    <row r="1781" spans="1:18" x14ac:dyDescent="0.25">
      <c r="A1781" s="7" t="s">
        <v>828</v>
      </c>
      <c r="B1781" s="7" t="s">
        <v>768</v>
      </c>
      <c r="C1781" s="7">
        <v>175242</v>
      </c>
      <c r="D1781" s="7" t="s">
        <v>834</v>
      </c>
      <c r="E1781" s="7" t="s">
        <v>544</v>
      </c>
      <c r="F1781" s="7" t="s">
        <v>545</v>
      </c>
      <c r="G1781" s="7" t="s">
        <v>105</v>
      </c>
      <c r="H1781" s="13">
        <v>0.12</v>
      </c>
      <c r="I1781" s="63" t="s">
        <v>1527</v>
      </c>
      <c r="J1781" s="8">
        <v>19287272.727272727</v>
      </c>
      <c r="K1781" s="8">
        <v>10210909.09090909</v>
      </c>
      <c r="L1781" s="60">
        <v>13886836.363636363</v>
      </c>
      <c r="M1781" s="60">
        <v>16201309.09090909</v>
      </c>
      <c r="N1781" s="7">
        <v>47446690.909090906</v>
      </c>
      <c r="O1781" s="61">
        <f t="shared" si="86"/>
        <v>21400000</v>
      </c>
      <c r="P1781" s="60">
        <f t="shared" si="87"/>
        <v>8500000</v>
      </c>
      <c r="Q1781" t="str">
        <f t="shared" si="83"/>
        <v>Hoan Hao 1L_0.12</v>
      </c>
      <c r="R1781" t="str">
        <f>VLOOKUP(Q1781,Data!D:F,2,0)</f>
        <v>MC7PD_B2B_0720_140</v>
      </c>
    </row>
    <row r="1782" spans="1:18" x14ac:dyDescent="0.25">
      <c r="A1782" s="7" t="s">
        <v>828</v>
      </c>
      <c r="B1782" s="7" t="s">
        <v>768</v>
      </c>
      <c r="C1782" s="7">
        <v>175242</v>
      </c>
      <c r="D1782" s="7" t="s">
        <v>834</v>
      </c>
      <c r="E1782" s="7" t="s">
        <v>544</v>
      </c>
      <c r="F1782" s="7" t="s">
        <v>545</v>
      </c>
      <c r="G1782" s="7" t="s">
        <v>106</v>
      </c>
      <c r="H1782" s="13">
        <v>0.04</v>
      </c>
      <c r="I1782" s="63" t="s">
        <v>1527</v>
      </c>
      <c r="J1782" s="8">
        <v>0</v>
      </c>
      <c r="K1782" s="8">
        <v>0</v>
      </c>
      <c r="L1782" s="60">
        <v>0</v>
      </c>
      <c r="M1782" s="60">
        <v>0</v>
      </c>
      <c r="N1782" s="7">
        <v>0</v>
      </c>
      <c r="O1782" s="61">
        <f t="shared" si="86"/>
        <v>0</v>
      </c>
      <c r="P1782" s="60">
        <f t="shared" si="87"/>
        <v>0</v>
      </c>
      <c r="Q1782" t="str">
        <f t="shared" si="83"/>
        <v>Hoan Hao Tin_0.04</v>
      </c>
      <c r="R1782" t="str">
        <f>VLOOKUP(Q1782,Data!D:F,2,0)</f>
        <v>MC7PD_B2B_0720_145</v>
      </c>
    </row>
    <row r="1783" spans="1:18" x14ac:dyDescent="0.25">
      <c r="A1783" s="7" t="s">
        <v>828</v>
      </c>
      <c r="B1783" s="7" t="s">
        <v>768</v>
      </c>
      <c r="C1783" s="7">
        <v>175242</v>
      </c>
      <c r="D1783" s="7" t="s">
        <v>834</v>
      </c>
      <c r="E1783" s="7" t="s">
        <v>546</v>
      </c>
      <c r="F1783" s="7" t="s">
        <v>547</v>
      </c>
      <c r="G1783" s="7" t="s">
        <v>104</v>
      </c>
      <c r="H1783" s="13">
        <v>0.12</v>
      </c>
      <c r="I1783" s="63" t="s">
        <v>1528</v>
      </c>
      <c r="J1783" s="8">
        <v>0</v>
      </c>
      <c r="K1783" s="8">
        <v>0</v>
      </c>
      <c r="L1783" s="60">
        <v>621818.18181818177</v>
      </c>
      <c r="M1783" s="60">
        <v>0</v>
      </c>
      <c r="N1783" s="7">
        <v>0</v>
      </c>
      <c r="O1783" s="61">
        <f t="shared" si="86"/>
        <v>100000</v>
      </c>
      <c r="P1783" s="60">
        <f t="shared" si="87"/>
        <v>0</v>
      </c>
      <c r="Q1783" t="str">
        <f t="shared" si="83"/>
        <v>Cup yogurt_0.12</v>
      </c>
      <c r="R1783" t="str">
        <f>VLOOKUP(Q1783,Data!D:F,2,0)</f>
        <v>MC7PD_B2B_0720_34</v>
      </c>
    </row>
    <row r="1784" spans="1:18" x14ac:dyDescent="0.25">
      <c r="A1784" s="7" t="s">
        <v>828</v>
      </c>
      <c r="B1784" s="7" t="s">
        <v>768</v>
      </c>
      <c r="C1784" s="7">
        <v>175242</v>
      </c>
      <c r="D1784" s="7" t="s">
        <v>834</v>
      </c>
      <c r="E1784" s="7" t="s">
        <v>546</v>
      </c>
      <c r="F1784" s="7" t="s">
        <v>547</v>
      </c>
      <c r="G1784" s="7" t="s">
        <v>934</v>
      </c>
      <c r="H1784" s="13">
        <v>0.1</v>
      </c>
      <c r="I1784" s="63" t="s">
        <v>1528</v>
      </c>
      <c r="J1784" s="8">
        <v>0</v>
      </c>
      <c r="K1784" s="8">
        <v>0</v>
      </c>
      <c r="L1784" s="60">
        <v>0</v>
      </c>
      <c r="M1784" s="60">
        <v>0</v>
      </c>
      <c r="N1784" s="7">
        <v>0</v>
      </c>
      <c r="O1784" s="61">
        <f t="shared" si="86"/>
        <v>0</v>
      </c>
      <c r="P1784" s="60">
        <f t="shared" si="87"/>
        <v>0</v>
      </c>
      <c r="Q1784" t="str">
        <f t="shared" si="83"/>
        <v>Fresh 1L_0.1</v>
      </c>
      <c r="R1784" t="str">
        <f>VLOOKUP(Q1784,Data!D:F,2,0)</f>
        <v>MC7PD_B2B_0720_120</v>
      </c>
    </row>
    <row r="1785" spans="1:18" x14ac:dyDescent="0.25">
      <c r="A1785" s="7" t="s">
        <v>828</v>
      </c>
      <c r="B1785" s="7" t="s">
        <v>768</v>
      </c>
      <c r="C1785" s="7">
        <v>175242</v>
      </c>
      <c r="D1785" s="7" t="s">
        <v>834</v>
      </c>
      <c r="E1785" s="7" t="s">
        <v>546</v>
      </c>
      <c r="F1785" s="7" t="s">
        <v>547</v>
      </c>
      <c r="G1785" s="7" t="s">
        <v>105</v>
      </c>
      <c r="H1785" s="13">
        <v>0.12</v>
      </c>
      <c r="I1785" s="63" t="s">
        <v>1528</v>
      </c>
      <c r="J1785" s="8">
        <v>2836363.6363636362</v>
      </c>
      <c r="K1785" s="8">
        <v>2893090.9090909087</v>
      </c>
      <c r="L1785" s="60">
        <v>4628945.4545454541</v>
      </c>
      <c r="M1785" s="60">
        <v>4628945.4545454541</v>
      </c>
      <c r="N1785" s="7">
        <v>5786181.8181818174</v>
      </c>
      <c r="O1785" s="61">
        <f t="shared" si="86"/>
        <v>4200000</v>
      </c>
      <c r="P1785" s="60">
        <f t="shared" si="87"/>
        <v>1700000</v>
      </c>
      <c r="Q1785" t="str">
        <f t="shared" si="83"/>
        <v>Hoan Hao 1L_0.12</v>
      </c>
      <c r="R1785" t="str">
        <f>VLOOKUP(Q1785,Data!D:F,2,0)</f>
        <v>MC7PD_B2B_0720_140</v>
      </c>
    </row>
    <row r="1786" spans="1:18" x14ac:dyDescent="0.25">
      <c r="A1786" s="7" t="s">
        <v>828</v>
      </c>
      <c r="B1786" s="7" t="s">
        <v>768</v>
      </c>
      <c r="C1786" s="7">
        <v>175242</v>
      </c>
      <c r="D1786" s="7" t="s">
        <v>834</v>
      </c>
      <c r="E1786" s="7" t="s">
        <v>546</v>
      </c>
      <c r="F1786" s="7" t="s">
        <v>547</v>
      </c>
      <c r="G1786" s="7" t="s">
        <v>106</v>
      </c>
      <c r="H1786" s="13">
        <v>0.04</v>
      </c>
      <c r="I1786" s="63" t="s">
        <v>1528</v>
      </c>
      <c r="J1786" s="8">
        <v>0</v>
      </c>
      <c r="K1786" s="8">
        <v>0</v>
      </c>
      <c r="L1786" s="60">
        <v>0</v>
      </c>
      <c r="M1786" s="60">
        <v>0</v>
      </c>
      <c r="N1786" s="7">
        <v>0</v>
      </c>
      <c r="O1786" s="61">
        <f t="shared" si="86"/>
        <v>0</v>
      </c>
      <c r="P1786" s="60">
        <f t="shared" si="87"/>
        <v>0</v>
      </c>
      <c r="Q1786" t="str">
        <f t="shared" si="83"/>
        <v>Hoan Hao Tin_0.04</v>
      </c>
      <c r="R1786" t="str">
        <f>VLOOKUP(Q1786,Data!D:F,2,0)</f>
        <v>MC7PD_B2B_0720_145</v>
      </c>
    </row>
    <row r="1787" spans="1:18" x14ac:dyDescent="0.25">
      <c r="A1787" s="7" t="s">
        <v>828</v>
      </c>
      <c r="B1787" s="7" t="s">
        <v>768</v>
      </c>
      <c r="C1787" s="7">
        <v>175242</v>
      </c>
      <c r="D1787" s="7" t="s">
        <v>834</v>
      </c>
      <c r="E1787" s="7" t="s">
        <v>548</v>
      </c>
      <c r="F1787" s="7" t="s">
        <v>549</v>
      </c>
      <c r="G1787" s="7" t="s">
        <v>104</v>
      </c>
      <c r="H1787" s="13">
        <v>0.12</v>
      </c>
      <c r="I1787" s="63" t="s">
        <v>1529</v>
      </c>
      <c r="J1787" s="8">
        <v>0</v>
      </c>
      <c r="K1787" s="8">
        <v>0</v>
      </c>
      <c r="L1787" s="60">
        <v>21970909.09090909</v>
      </c>
      <c r="M1787" s="60">
        <v>5389090.9090909082</v>
      </c>
      <c r="N1787" s="7">
        <v>29639999.999999996</v>
      </c>
      <c r="O1787" s="61">
        <f t="shared" si="86"/>
        <v>11400000</v>
      </c>
      <c r="P1787" s="60">
        <f t="shared" si="87"/>
        <v>4500000</v>
      </c>
      <c r="Q1787" t="str">
        <f t="shared" si="83"/>
        <v>Cup yogurt_0.12</v>
      </c>
      <c r="R1787" t="str">
        <f>VLOOKUP(Q1787,Data!D:F,2,0)</f>
        <v>MC7PD_B2B_0720_34</v>
      </c>
    </row>
    <row r="1788" spans="1:18" x14ac:dyDescent="0.25">
      <c r="A1788" s="7" t="s">
        <v>828</v>
      </c>
      <c r="B1788" s="7" t="s">
        <v>768</v>
      </c>
      <c r="C1788" s="7">
        <v>175242</v>
      </c>
      <c r="D1788" s="7" t="s">
        <v>834</v>
      </c>
      <c r="E1788" s="7" t="s">
        <v>548</v>
      </c>
      <c r="F1788" s="7" t="s">
        <v>549</v>
      </c>
      <c r="G1788" s="7" t="s">
        <v>934</v>
      </c>
      <c r="H1788" s="13">
        <v>0.1</v>
      </c>
      <c r="I1788" s="63" t="s">
        <v>1529</v>
      </c>
      <c r="J1788" s="8">
        <v>0</v>
      </c>
      <c r="K1788" s="8">
        <v>0</v>
      </c>
      <c r="L1788" s="60">
        <v>4639549.0909090908</v>
      </c>
      <c r="M1788" s="60">
        <v>0</v>
      </c>
      <c r="N1788" s="7">
        <v>0</v>
      </c>
      <c r="O1788" s="61">
        <f t="shared" si="86"/>
        <v>900000</v>
      </c>
      <c r="P1788" s="60">
        <f t="shared" si="87"/>
        <v>300000</v>
      </c>
      <c r="Q1788" t="str">
        <f t="shared" si="83"/>
        <v>Fresh 1L_0.1</v>
      </c>
      <c r="R1788" t="str">
        <f>VLOOKUP(Q1788,Data!D:F,2,0)</f>
        <v>MC7PD_B2B_0720_120</v>
      </c>
    </row>
    <row r="1789" spans="1:18" x14ac:dyDescent="0.25">
      <c r="A1789" s="7" t="s">
        <v>828</v>
      </c>
      <c r="B1789" s="7" t="s">
        <v>768</v>
      </c>
      <c r="C1789" s="7">
        <v>175242</v>
      </c>
      <c r="D1789" s="7" t="s">
        <v>834</v>
      </c>
      <c r="E1789" s="7" t="s">
        <v>548</v>
      </c>
      <c r="F1789" s="7" t="s">
        <v>549</v>
      </c>
      <c r="G1789" s="7" t="s">
        <v>105</v>
      </c>
      <c r="H1789" s="13">
        <v>0.12</v>
      </c>
      <c r="I1789" s="63" t="s">
        <v>1529</v>
      </c>
      <c r="J1789" s="8">
        <v>2836363.6363636362</v>
      </c>
      <c r="K1789" s="8">
        <v>5729454.5454545449</v>
      </c>
      <c r="L1789" s="60">
        <v>4628945.4545454541</v>
      </c>
      <c r="M1789" s="60">
        <v>24880581.818181816</v>
      </c>
      <c r="N1789" s="7">
        <v>48603927.272727266</v>
      </c>
      <c r="O1789" s="61">
        <f t="shared" si="86"/>
        <v>17300000</v>
      </c>
      <c r="P1789" s="60">
        <f t="shared" si="87"/>
        <v>6900000</v>
      </c>
      <c r="Q1789" t="str">
        <f t="shared" si="83"/>
        <v>Hoan Hao 1L_0.12</v>
      </c>
      <c r="R1789" t="str">
        <f>VLOOKUP(Q1789,Data!D:F,2,0)</f>
        <v>MC7PD_B2B_0720_140</v>
      </c>
    </row>
    <row r="1790" spans="1:18" x14ac:dyDescent="0.25">
      <c r="A1790" s="7" t="s">
        <v>828</v>
      </c>
      <c r="B1790" s="7" t="s">
        <v>768</v>
      </c>
      <c r="C1790" s="7">
        <v>175242</v>
      </c>
      <c r="D1790" s="7" t="s">
        <v>834</v>
      </c>
      <c r="E1790" s="7" t="s">
        <v>548</v>
      </c>
      <c r="F1790" s="7" t="s">
        <v>549</v>
      </c>
      <c r="G1790" s="7" t="s">
        <v>106</v>
      </c>
      <c r="H1790" s="13">
        <v>0.04</v>
      </c>
      <c r="I1790" s="63" t="s">
        <v>1529</v>
      </c>
      <c r="J1790" s="8">
        <v>0</v>
      </c>
      <c r="K1790" s="8">
        <v>0</v>
      </c>
      <c r="L1790" s="60">
        <v>689890.90909090906</v>
      </c>
      <c r="M1790" s="60">
        <v>0</v>
      </c>
      <c r="N1790" s="7">
        <v>0</v>
      </c>
      <c r="O1790" s="61">
        <f t="shared" si="86"/>
        <v>100000</v>
      </c>
      <c r="P1790" s="60">
        <f t="shared" si="87"/>
        <v>0</v>
      </c>
      <c r="Q1790" t="str">
        <f t="shared" si="83"/>
        <v>Hoan Hao Tin_0.04</v>
      </c>
      <c r="R1790" t="str">
        <f>VLOOKUP(Q1790,Data!D:F,2,0)</f>
        <v>MC7PD_B2B_0720_145</v>
      </c>
    </row>
    <row r="1791" spans="1:18" x14ac:dyDescent="0.25">
      <c r="A1791" s="7" t="s">
        <v>828</v>
      </c>
      <c r="B1791" s="7" t="s">
        <v>768</v>
      </c>
      <c r="C1791" s="7">
        <v>175242</v>
      </c>
      <c r="D1791" s="7" t="s">
        <v>834</v>
      </c>
      <c r="E1791" s="7" t="s">
        <v>550</v>
      </c>
      <c r="F1791" s="7" t="s">
        <v>551</v>
      </c>
      <c r="G1791" s="7" t="s">
        <v>931</v>
      </c>
      <c r="H1791" s="13">
        <v>0.13</v>
      </c>
      <c r="I1791" s="63" t="s">
        <v>1500</v>
      </c>
      <c r="J1791" s="8">
        <v>0</v>
      </c>
      <c r="K1791" s="8">
        <v>0</v>
      </c>
      <c r="L1791" s="60">
        <v>0</v>
      </c>
      <c r="M1791" s="60">
        <v>0</v>
      </c>
      <c r="N1791" s="7">
        <v>0</v>
      </c>
      <c r="O1791" s="61">
        <f t="shared" si="86"/>
        <v>0</v>
      </c>
      <c r="P1791" s="60">
        <f t="shared" si="87"/>
        <v>0</v>
      </c>
      <c r="Q1791" t="str">
        <f t="shared" si="83"/>
        <v>CK 110/ 170_0.13</v>
      </c>
      <c r="R1791" t="str">
        <f>VLOOKUP(Q1791,Data!D:F,2,0)</f>
        <v>MC7PD_B2B_0720_26</v>
      </c>
    </row>
    <row r="1792" spans="1:18" x14ac:dyDescent="0.25">
      <c r="A1792" s="7" t="s">
        <v>828</v>
      </c>
      <c r="B1792" s="7" t="s">
        <v>768</v>
      </c>
      <c r="C1792" s="7">
        <v>175242</v>
      </c>
      <c r="D1792" s="7" t="s">
        <v>834</v>
      </c>
      <c r="E1792" s="7" t="s">
        <v>550</v>
      </c>
      <c r="F1792" s="7" t="s">
        <v>551</v>
      </c>
      <c r="G1792" s="7" t="s">
        <v>104</v>
      </c>
      <c r="H1792" s="13">
        <v>0.14000000000000001</v>
      </c>
      <c r="I1792" s="63" t="s">
        <v>1500</v>
      </c>
      <c r="J1792" s="8">
        <v>2487272.7272727271</v>
      </c>
      <c r="K1792" s="8">
        <v>0</v>
      </c>
      <c r="L1792" s="60">
        <v>0</v>
      </c>
      <c r="M1792" s="60">
        <v>0</v>
      </c>
      <c r="N1792" s="7">
        <v>0</v>
      </c>
      <c r="O1792" s="61">
        <f t="shared" si="86"/>
        <v>500000</v>
      </c>
      <c r="P1792" s="60">
        <f t="shared" si="87"/>
        <v>200000</v>
      </c>
      <c r="Q1792" t="str">
        <f t="shared" si="83"/>
        <v>Cup yogurt_0.14</v>
      </c>
      <c r="R1792" t="str">
        <f>VLOOKUP(Q1792,Data!D:F,2,0)</f>
        <v>MC7PD_B2B_0720_36</v>
      </c>
    </row>
    <row r="1793" spans="1:18" x14ac:dyDescent="0.25">
      <c r="A1793" s="7" t="s">
        <v>828</v>
      </c>
      <c r="B1793" s="7" t="s">
        <v>768</v>
      </c>
      <c r="C1793" s="7">
        <v>175242</v>
      </c>
      <c r="D1793" s="7" t="s">
        <v>834</v>
      </c>
      <c r="E1793" s="7" t="s">
        <v>550</v>
      </c>
      <c r="F1793" s="7" t="s">
        <v>551</v>
      </c>
      <c r="G1793" s="7" t="s">
        <v>108</v>
      </c>
      <c r="H1793" s="13">
        <v>0.06</v>
      </c>
      <c r="I1793" s="63" t="s">
        <v>1500</v>
      </c>
      <c r="J1793" s="8">
        <v>0</v>
      </c>
      <c r="K1793" s="8">
        <v>0</v>
      </c>
      <c r="L1793" s="60">
        <v>0</v>
      </c>
      <c r="M1793" s="60">
        <v>0</v>
      </c>
      <c r="N1793" s="7">
        <v>0</v>
      </c>
      <c r="O1793" s="61">
        <f t="shared" si="86"/>
        <v>0</v>
      </c>
      <c r="P1793" s="60">
        <f t="shared" si="87"/>
        <v>0</v>
      </c>
      <c r="Q1793" t="str">
        <f t="shared" si="83"/>
        <v>DL Blue_0.06</v>
      </c>
      <c r="R1793" t="str">
        <f>VLOOKUP(Q1793,Data!D:F,2,0)</f>
        <v>MC7PD_B2B_0720_42</v>
      </c>
    </row>
    <row r="1794" spans="1:18" x14ac:dyDescent="0.25">
      <c r="A1794" s="7" t="s">
        <v>828</v>
      </c>
      <c r="B1794" s="7" t="s">
        <v>768</v>
      </c>
      <c r="C1794" s="7">
        <v>175242</v>
      </c>
      <c r="D1794" s="7" t="s">
        <v>834</v>
      </c>
      <c r="E1794" s="7" t="s">
        <v>550</v>
      </c>
      <c r="F1794" s="7" t="s">
        <v>551</v>
      </c>
      <c r="G1794" s="7" t="s">
        <v>107</v>
      </c>
      <c r="H1794" s="13">
        <v>0.06</v>
      </c>
      <c r="I1794" s="63" t="s">
        <v>1500</v>
      </c>
      <c r="J1794" s="8">
        <v>0</v>
      </c>
      <c r="K1794" s="8">
        <v>0</v>
      </c>
      <c r="L1794" s="60">
        <v>0</v>
      </c>
      <c r="M1794" s="60">
        <v>0</v>
      </c>
      <c r="N1794" s="7">
        <v>0</v>
      </c>
      <c r="O1794" s="61">
        <f t="shared" si="86"/>
        <v>0</v>
      </c>
      <c r="P1794" s="60">
        <f t="shared" si="87"/>
        <v>0</v>
      </c>
      <c r="Q1794" t="str">
        <f t="shared" si="83"/>
        <v>DL Gold_0.06</v>
      </c>
      <c r="R1794" t="str">
        <f>VLOOKUP(Q1794,Data!D:F,2,0)</f>
        <v>MC7PD_B2B_0720_58</v>
      </c>
    </row>
    <row r="1795" spans="1:18" x14ac:dyDescent="0.25">
      <c r="A1795" s="7" t="s">
        <v>828</v>
      </c>
      <c r="B1795" s="7" t="s">
        <v>768</v>
      </c>
      <c r="C1795" s="7">
        <v>175242</v>
      </c>
      <c r="D1795" s="7" t="s">
        <v>834</v>
      </c>
      <c r="E1795" s="7" t="s">
        <v>550</v>
      </c>
      <c r="F1795" s="7" t="s">
        <v>551</v>
      </c>
      <c r="G1795" s="7" t="s">
        <v>932</v>
      </c>
      <c r="H1795" s="13">
        <v>0.12</v>
      </c>
      <c r="I1795" s="63" t="s">
        <v>1500</v>
      </c>
      <c r="J1795" s="8">
        <v>0</v>
      </c>
      <c r="K1795" s="8">
        <v>10269127.272727272</v>
      </c>
      <c r="L1795" s="60">
        <v>0</v>
      </c>
      <c r="M1795" s="60">
        <v>0</v>
      </c>
      <c r="N1795" s="7">
        <v>16173872.727272727</v>
      </c>
      <c r="O1795" s="61">
        <f t="shared" si="86"/>
        <v>5300000</v>
      </c>
      <c r="P1795" s="60">
        <f t="shared" si="87"/>
        <v>2100000</v>
      </c>
      <c r="Q1795" t="str">
        <f t="shared" ref="Q1795:Q1858" si="88">G1795&amp;"_"&amp;H1795</f>
        <v>Fino_0.12</v>
      </c>
      <c r="R1795" t="str">
        <f>VLOOKUP(Q1795,Data!D:F,2,0)</f>
        <v>MC7PD_B2B_0720_83</v>
      </c>
    </row>
    <row r="1796" spans="1:18" x14ac:dyDescent="0.25">
      <c r="A1796" s="7" t="s">
        <v>828</v>
      </c>
      <c r="B1796" s="7" t="s">
        <v>768</v>
      </c>
      <c r="C1796" s="7">
        <v>175242</v>
      </c>
      <c r="D1796" s="7" t="s">
        <v>834</v>
      </c>
      <c r="E1796" s="7" t="s">
        <v>550</v>
      </c>
      <c r="F1796" s="7" t="s">
        <v>551</v>
      </c>
      <c r="G1796" s="7" t="s">
        <v>933</v>
      </c>
      <c r="H1796" s="13">
        <v>0.11</v>
      </c>
      <c r="I1796" s="63" t="s">
        <v>1500</v>
      </c>
      <c r="J1796" s="8">
        <v>0</v>
      </c>
      <c r="K1796" s="8">
        <v>5869799.9999999991</v>
      </c>
      <c r="L1796" s="60">
        <v>145136947.27272725</v>
      </c>
      <c r="M1796" s="60">
        <v>0</v>
      </c>
      <c r="N1796" s="7">
        <v>0</v>
      </c>
      <c r="O1796" s="61">
        <f t="shared" si="86"/>
        <v>30200000</v>
      </c>
      <c r="P1796" s="60">
        <f t="shared" si="87"/>
        <v>11000000</v>
      </c>
      <c r="Q1796" t="str">
        <f t="shared" si="88"/>
        <v>Fresh 110/ 180_0.11</v>
      </c>
      <c r="R1796" t="str">
        <f>VLOOKUP(Q1796,Data!D:F,2,0)</f>
        <v>MC7PD_B2B_0720_102</v>
      </c>
    </row>
    <row r="1797" spans="1:18" x14ac:dyDescent="0.25">
      <c r="A1797" s="7" t="s">
        <v>828</v>
      </c>
      <c r="B1797" s="7" t="s">
        <v>768</v>
      </c>
      <c r="C1797" s="7">
        <v>175242</v>
      </c>
      <c r="D1797" s="7" t="s">
        <v>834</v>
      </c>
      <c r="E1797" s="7" t="s">
        <v>550</v>
      </c>
      <c r="F1797" s="7" t="s">
        <v>551</v>
      </c>
      <c r="G1797" s="7" t="s">
        <v>934</v>
      </c>
      <c r="H1797" s="13">
        <v>0.06</v>
      </c>
      <c r="I1797" s="63" t="s">
        <v>1500</v>
      </c>
      <c r="J1797" s="8">
        <v>0</v>
      </c>
      <c r="K1797" s="8">
        <v>0</v>
      </c>
      <c r="L1797" s="60">
        <v>7622116.3636363633</v>
      </c>
      <c r="M1797" s="60">
        <v>0</v>
      </c>
      <c r="N1797" s="7">
        <v>0</v>
      </c>
      <c r="O1797" s="61">
        <f t="shared" si="86"/>
        <v>1500000</v>
      </c>
      <c r="P1797" s="60">
        <f t="shared" si="87"/>
        <v>300000</v>
      </c>
      <c r="Q1797" t="str">
        <f t="shared" si="88"/>
        <v>Fresh 1L_0.06</v>
      </c>
      <c r="R1797" t="str">
        <f>VLOOKUP(Q1797,Data!D:F,2,0)</f>
        <v>MC7PD_B2B_0720_114</v>
      </c>
    </row>
    <row r="1798" spans="1:18" x14ac:dyDescent="0.25">
      <c r="A1798" s="7" t="s">
        <v>828</v>
      </c>
      <c r="B1798" s="7" t="s">
        <v>768</v>
      </c>
      <c r="C1798" s="7">
        <v>175242</v>
      </c>
      <c r="D1798" s="7" t="s">
        <v>834</v>
      </c>
      <c r="E1798" s="7" t="s">
        <v>550</v>
      </c>
      <c r="F1798" s="7" t="s">
        <v>551</v>
      </c>
      <c r="G1798" s="7" t="s">
        <v>109</v>
      </c>
      <c r="H1798" s="13">
        <v>0.12</v>
      </c>
      <c r="I1798" s="63" t="s">
        <v>1500</v>
      </c>
      <c r="J1798" s="8">
        <v>0</v>
      </c>
      <c r="K1798" s="8">
        <v>0</v>
      </c>
      <c r="L1798" s="60">
        <v>0</v>
      </c>
      <c r="M1798" s="60">
        <v>0</v>
      </c>
      <c r="N1798" s="7">
        <v>0</v>
      </c>
      <c r="O1798" s="61">
        <f t="shared" si="86"/>
        <v>0</v>
      </c>
      <c r="P1798" s="60">
        <f t="shared" si="87"/>
        <v>0</v>
      </c>
      <c r="Q1798" t="str">
        <f t="shared" si="88"/>
        <v>Fristi LAD_0.12</v>
      </c>
      <c r="R1798" t="str">
        <f>VLOOKUP(Q1798,Data!D:F,2,0)</f>
        <v>MC7PD_B2B_0720_135</v>
      </c>
    </row>
    <row r="1799" spans="1:18" x14ac:dyDescent="0.25">
      <c r="A1799" s="7" t="s">
        <v>828</v>
      </c>
      <c r="B1799" s="7" t="s">
        <v>768</v>
      </c>
      <c r="C1799" s="7">
        <v>175242</v>
      </c>
      <c r="D1799" s="7" t="s">
        <v>834</v>
      </c>
      <c r="E1799" s="7" t="s">
        <v>550</v>
      </c>
      <c r="F1799" s="7" t="s">
        <v>551</v>
      </c>
      <c r="G1799" s="7" t="s">
        <v>105</v>
      </c>
      <c r="H1799" s="13">
        <v>0.14000000000000001</v>
      </c>
      <c r="I1799" s="63" t="s">
        <v>1500</v>
      </c>
      <c r="J1799" s="8">
        <v>5672727.2727272725</v>
      </c>
      <c r="K1799" s="8">
        <v>11345454.545454545</v>
      </c>
      <c r="L1799" s="60">
        <v>0</v>
      </c>
      <c r="M1799" s="60">
        <v>0</v>
      </c>
      <c r="N1799" s="7">
        <v>11572363.636363635</v>
      </c>
      <c r="O1799" s="61">
        <f t="shared" si="86"/>
        <v>5700000</v>
      </c>
      <c r="P1799" s="60">
        <f t="shared" si="87"/>
        <v>2600000</v>
      </c>
      <c r="Q1799" t="str">
        <f t="shared" si="88"/>
        <v>Hoan Hao 1L_0.14</v>
      </c>
      <c r="R1799" t="str">
        <f>VLOOKUP(Q1799,Data!D:F,2,0)</f>
        <v>MC7PD_B2B_0720_142</v>
      </c>
    </row>
    <row r="1800" spans="1:18" x14ac:dyDescent="0.25">
      <c r="A1800" s="7" t="s">
        <v>828</v>
      </c>
      <c r="B1800" s="7" t="s">
        <v>768</v>
      </c>
      <c r="C1800" s="7">
        <v>175242</v>
      </c>
      <c r="D1800" s="7" t="s">
        <v>834</v>
      </c>
      <c r="E1800" s="7" t="s">
        <v>550</v>
      </c>
      <c r="F1800" s="7" t="s">
        <v>551</v>
      </c>
      <c r="G1800" s="7" t="s">
        <v>106</v>
      </c>
      <c r="H1800" s="13">
        <v>0.06</v>
      </c>
      <c r="I1800" s="63" t="s">
        <v>1500</v>
      </c>
      <c r="J1800" s="8">
        <v>8116363.6363636358</v>
      </c>
      <c r="K1800" s="8">
        <v>0</v>
      </c>
      <c r="L1800" s="60">
        <v>0</v>
      </c>
      <c r="M1800" s="60">
        <v>0</v>
      </c>
      <c r="N1800" s="7">
        <v>0</v>
      </c>
      <c r="O1800" s="61">
        <f t="shared" si="86"/>
        <v>1600000</v>
      </c>
      <c r="P1800" s="60">
        <f t="shared" si="87"/>
        <v>300000</v>
      </c>
      <c r="Q1800" t="str">
        <f t="shared" si="88"/>
        <v>Hoan Hao Tin_0.06</v>
      </c>
      <c r="R1800" t="str">
        <f>VLOOKUP(Q1800,Data!D:F,2,0)</f>
        <v>MC7PD_B2B_0720_147</v>
      </c>
    </row>
    <row r="1801" spans="1:18" x14ac:dyDescent="0.25">
      <c r="A1801" s="7" t="s">
        <v>828</v>
      </c>
      <c r="B1801" s="7" t="s">
        <v>768</v>
      </c>
      <c r="C1801" s="7">
        <v>175242</v>
      </c>
      <c r="D1801" s="7" t="s">
        <v>834</v>
      </c>
      <c r="E1801" s="7" t="s">
        <v>550</v>
      </c>
      <c r="F1801" s="7" t="s">
        <v>551</v>
      </c>
      <c r="G1801" s="7" t="s">
        <v>112</v>
      </c>
      <c r="H1801" s="13">
        <v>0.04</v>
      </c>
      <c r="I1801" s="63" t="s">
        <v>1500</v>
      </c>
      <c r="J1801" s="8">
        <v>0</v>
      </c>
      <c r="K1801" s="8">
        <v>0</v>
      </c>
      <c r="L1801" s="60">
        <v>0</v>
      </c>
      <c r="M1801" s="60">
        <v>0</v>
      </c>
      <c r="N1801" s="7">
        <v>0</v>
      </c>
      <c r="O1801" s="61">
        <f t="shared" si="86"/>
        <v>0</v>
      </c>
      <c r="P1801" s="60">
        <f t="shared" si="87"/>
        <v>0</v>
      </c>
      <c r="Q1801" t="str">
        <f t="shared" si="88"/>
        <v>Truong Sinh_0.04</v>
      </c>
      <c r="R1801" t="str">
        <f>VLOOKUP(Q1801,Data!D:F,2,0)</f>
        <v>MC7PD_B2B_0720_173</v>
      </c>
    </row>
    <row r="1802" spans="1:18" x14ac:dyDescent="0.25">
      <c r="A1802" s="7" t="s">
        <v>828</v>
      </c>
      <c r="B1802" s="7" t="s">
        <v>768</v>
      </c>
      <c r="C1802" s="7">
        <v>175242</v>
      </c>
      <c r="D1802" s="7" t="s">
        <v>834</v>
      </c>
      <c r="E1802" s="7" t="s">
        <v>550</v>
      </c>
      <c r="F1802" s="7" t="s">
        <v>551</v>
      </c>
      <c r="G1802" s="7" t="s">
        <v>113</v>
      </c>
      <c r="H1802" s="13">
        <v>0.08</v>
      </c>
      <c r="I1802" s="63" t="s">
        <v>1500</v>
      </c>
      <c r="J1802" s="8">
        <v>0</v>
      </c>
      <c r="K1802" s="8">
        <v>0</v>
      </c>
      <c r="L1802" s="60">
        <v>0</v>
      </c>
      <c r="M1802" s="60">
        <v>0</v>
      </c>
      <c r="N1802" s="7">
        <v>0</v>
      </c>
      <c r="O1802" s="61">
        <f t="shared" si="86"/>
        <v>0</v>
      </c>
      <c r="P1802" s="60">
        <f t="shared" si="87"/>
        <v>0</v>
      </c>
      <c r="Q1802" t="str">
        <f t="shared" si="88"/>
        <v>YM 110/ 170_0.08</v>
      </c>
      <c r="R1802" t="str">
        <f>VLOOKUP(Q1802,Data!D:F,2,0)</f>
        <v>MC7PD_B2B_0720_181</v>
      </c>
    </row>
    <row r="1803" spans="1:18" x14ac:dyDescent="0.25">
      <c r="A1803" s="7" t="s">
        <v>828</v>
      </c>
      <c r="B1803" s="7" t="s">
        <v>768</v>
      </c>
      <c r="C1803" s="7">
        <v>175242</v>
      </c>
      <c r="D1803" s="7" t="s">
        <v>834</v>
      </c>
      <c r="E1803" s="7" t="s">
        <v>552</v>
      </c>
      <c r="F1803" s="7" t="s">
        <v>553</v>
      </c>
      <c r="G1803" s="7" t="s">
        <v>104</v>
      </c>
      <c r="H1803" s="13">
        <v>0.12</v>
      </c>
      <c r="I1803" s="63" t="s">
        <v>1530</v>
      </c>
      <c r="J1803" s="8">
        <v>0</v>
      </c>
      <c r="K1803" s="8">
        <v>0</v>
      </c>
      <c r="L1803" s="60">
        <v>0</v>
      </c>
      <c r="M1803" s="60">
        <v>0</v>
      </c>
      <c r="N1803" s="7">
        <v>0</v>
      </c>
      <c r="O1803" s="61">
        <f t="shared" si="86"/>
        <v>0</v>
      </c>
      <c r="P1803" s="60">
        <f t="shared" si="87"/>
        <v>0</v>
      </c>
      <c r="Q1803" t="str">
        <f t="shared" si="88"/>
        <v>Cup yogurt_0.12</v>
      </c>
      <c r="R1803" t="str">
        <f>VLOOKUP(Q1803,Data!D:F,2,0)</f>
        <v>MC7PD_B2B_0720_34</v>
      </c>
    </row>
    <row r="1804" spans="1:18" x14ac:dyDescent="0.25">
      <c r="A1804" s="7" t="s">
        <v>828</v>
      </c>
      <c r="B1804" s="7" t="s">
        <v>768</v>
      </c>
      <c r="C1804" s="7">
        <v>175242</v>
      </c>
      <c r="D1804" s="7" t="s">
        <v>834</v>
      </c>
      <c r="E1804" s="7" t="s">
        <v>552</v>
      </c>
      <c r="F1804" s="7" t="s">
        <v>553</v>
      </c>
      <c r="G1804" s="7" t="s">
        <v>934</v>
      </c>
      <c r="H1804" s="13">
        <v>0.1</v>
      </c>
      <c r="I1804" s="63" t="s">
        <v>1530</v>
      </c>
      <c r="J1804" s="8">
        <v>0</v>
      </c>
      <c r="K1804" s="8">
        <v>2651170.9090909087</v>
      </c>
      <c r="L1804" s="60">
        <v>1656981.8181818181</v>
      </c>
      <c r="M1804" s="60">
        <v>0</v>
      </c>
      <c r="N1804" s="7">
        <v>0</v>
      </c>
      <c r="O1804" s="61">
        <f t="shared" si="86"/>
        <v>900000</v>
      </c>
      <c r="P1804" s="60">
        <f t="shared" si="87"/>
        <v>300000</v>
      </c>
      <c r="Q1804" t="str">
        <f t="shared" si="88"/>
        <v>Fresh 1L_0.1</v>
      </c>
      <c r="R1804" t="str">
        <f>VLOOKUP(Q1804,Data!D:F,2,0)</f>
        <v>MC7PD_B2B_0720_120</v>
      </c>
    </row>
    <row r="1805" spans="1:18" x14ac:dyDescent="0.25">
      <c r="A1805" s="7" t="s">
        <v>828</v>
      </c>
      <c r="B1805" s="7" t="s">
        <v>768</v>
      </c>
      <c r="C1805" s="7">
        <v>175242</v>
      </c>
      <c r="D1805" s="7" t="s">
        <v>834</v>
      </c>
      <c r="E1805" s="7" t="s">
        <v>552</v>
      </c>
      <c r="F1805" s="7" t="s">
        <v>553</v>
      </c>
      <c r="G1805" s="7" t="s">
        <v>105</v>
      </c>
      <c r="H1805" s="13">
        <v>0.12</v>
      </c>
      <c r="I1805" s="63" t="s">
        <v>1530</v>
      </c>
      <c r="J1805" s="8">
        <v>17018181.818181816</v>
      </c>
      <c r="K1805" s="8">
        <v>14329309.09090909</v>
      </c>
      <c r="L1805" s="60">
        <v>21408872.727272727</v>
      </c>
      <c r="M1805" s="60">
        <v>13886836.363636363</v>
      </c>
      <c r="N1805" s="7">
        <v>23144727.27272727</v>
      </c>
      <c r="O1805" s="61">
        <f t="shared" si="86"/>
        <v>18000000</v>
      </c>
      <c r="P1805" s="60">
        <f t="shared" si="87"/>
        <v>7100000</v>
      </c>
      <c r="Q1805" t="str">
        <f t="shared" si="88"/>
        <v>Hoan Hao 1L_0.12</v>
      </c>
      <c r="R1805" t="str">
        <f>VLOOKUP(Q1805,Data!D:F,2,0)</f>
        <v>MC7PD_B2B_0720_140</v>
      </c>
    </row>
    <row r="1806" spans="1:18" x14ac:dyDescent="0.25">
      <c r="A1806" s="7" t="s">
        <v>828</v>
      </c>
      <c r="B1806" s="7" t="s">
        <v>768</v>
      </c>
      <c r="C1806" s="7">
        <v>175242</v>
      </c>
      <c r="D1806" s="7" t="s">
        <v>834</v>
      </c>
      <c r="E1806" s="7" t="s">
        <v>552</v>
      </c>
      <c r="F1806" s="7" t="s">
        <v>553</v>
      </c>
      <c r="G1806" s="7" t="s">
        <v>106</v>
      </c>
      <c r="H1806" s="13">
        <v>0.04</v>
      </c>
      <c r="I1806" s="63" t="s">
        <v>1530</v>
      </c>
      <c r="J1806" s="8">
        <v>0</v>
      </c>
      <c r="K1806" s="8">
        <v>0</v>
      </c>
      <c r="L1806" s="60">
        <v>0</v>
      </c>
      <c r="M1806" s="60">
        <v>0</v>
      </c>
      <c r="N1806" s="7">
        <v>0</v>
      </c>
      <c r="O1806" s="61">
        <f t="shared" si="86"/>
        <v>0</v>
      </c>
      <c r="P1806" s="60">
        <f t="shared" si="87"/>
        <v>0</v>
      </c>
      <c r="Q1806" t="str">
        <f t="shared" si="88"/>
        <v>Hoan Hao Tin_0.04</v>
      </c>
      <c r="R1806" t="str">
        <f>VLOOKUP(Q1806,Data!D:F,2,0)</f>
        <v>MC7PD_B2B_0720_145</v>
      </c>
    </row>
    <row r="1807" spans="1:18" x14ac:dyDescent="0.25">
      <c r="A1807" s="7" t="s">
        <v>828</v>
      </c>
      <c r="B1807" s="7" t="s">
        <v>768</v>
      </c>
      <c r="C1807" s="7">
        <v>175242</v>
      </c>
      <c r="D1807" s="7" t="s">
        <v>834</v>
      </c>
      <c r="E1807" s="7" t="s">
        <v>1759</v>
      </c>
      <c r="F1807" s="7" t="s">
        <v>1760</v>
      </c>
      <c r="G1807" s="7" t="s">
        <v>107</v>
      </c>
      <c r="H1807" s="13">
        <v>0.08</v>
      </c>
      <c r="I1807" s="15" t="s">
        <v>1785</v>
      </c>
      <c r="J1807" s="8"/>
      <c r="K1807" s="8"/>
      <c r="L1807" s="60"/>
      <c r="M1807" s="60"/>
      <c r="N1807" s="7"/>
      <c r="O1807" s="61">
        <f t="shared" si="86"/>
        <v>0</v>
      </c>
      <c r="P1807" s="60">
        <f t="shared" si="87"/>
        <v>0</v>
      </c>
      <c r="Q1807" t="str">
        <f t="shared" si="88"/>
        <v>DL Gold_0.08</v>
      </c>
      <c r="R1807" t="str">
        <f>VLOOKUP(Q1807,Data!D:F,2,0)</f>
        <v>MC7PD_B2B_0720_60</v>
      </c>
    </row>
    <row r="1808" spans="1:18" x14ac:dyDescent="0.25">
      <c r="A1808" s="7" t="s">
        <v>828</v>
      </c>
      <c r="B1808" s="7" t="s">
        <v>768</v>
      </c>
      <c r="C1808" s="7">
        <v>175242</v>
      </c>
      <c r="D1808" s="7" t="s">
        <v>834</v>
      </c>
      <c r="E1808" s="7" t="s">
        <v>1759</v>
      </c>
      <c r="F1808" s="7" t="s">
        <v>1760</v>
      </c>
      <c r="G1808" s="7" t="s">
        <v>934</v>
      </c>
      <c r="H1808" s="13">
        <v>0.12</v>
      </c>
      <c r="I1808" s="15" t="s">
        <v>1785</v>
      </c>
      <c r="J1808" s="8"/>
      <c r="K1808" s="8"/>
      <c r="L1808" s="60"/>
      <c r="M1808" s="60"/>
      <c r="N1808" s="7"/>
      <c r="O1808" s="61">
        <f t="shared" si="86"/>
        <v>0</v>
      </c>
      <c r="P1808" s="60">
        <f t="shared" si="87"/>
        <v>0</v>
      </c>
      <c r="Q1808" t="str">
        <f t="shared" si="88"/>
        <v>Fresh 1L_0.12</v>
      </c>
      <c r="R1808" t="str">
        <f>VLOOKUP(Q1808,Data!D:F,2,0)</f>
        <v>MC7PD_B2B_0720_123</v>
      </c>
    </row>
    <row r="1809" spans="1:18" x14ac:dyDescent="0.25">
      <c r="A1809" s="7" t="s">
        <v>828</v>
      </c>
      <c r="B1809" s="7" t="s">
        <v>768</v>
      </c>
      <c r="C1809" s="7">
        <v>175242</v>
      </c>
      <c r="D1809" s="7" t="s">
        <v>834</v>
      </c>
      <c r="E1809" s="7" t="s">
        <v>1759</v>
      </c>
      <c r="F1809" s="7" t="s">
        <v>1760</v>
      </c>
      <c r="G1809" s="7" t="s">
        <v>105</v>
      </c>
      <c r="H1809" s="13">
        <v>0.14000000000000001</v>
      </c>
      <c r="I1809" s="15" t="s">
        <v>1785</v>
      </c>
      <c r="J1809" s="8"/>
      <c r="K1809" s="8"/>
      <c r="L1809" s="60"/>
      <c r="M1809" s="60"/>
      <c r="N1809" s="7"/>
      <c r="O1809" s="61">
        <f t="shared" si="86"/>
        <v>0</v>
      </c>
      <c r="P1809" s="60">
        <f t="shared" si="87"/>
        <v>0</v>
      </c>
      <c r="Q1809" t="str">
        <f t="shared" si="88"/>
        <v>Hoan Hao 1L_0.14</v>
      </c>
      <c r="R1809" t="str">
        <f>VLOOKUP(Q1809,Data!D:F,2,0)</f>
        <v>MC7PD_B2B_0720_142</v>
      </c>
    </row>
    <row r="1810" spans="1:18" x14ac:dyDescent="0.25">
      <c r="A1810" s="7" t="s">
        <v>828</v>
      </c>
      <c r="B1810" s="7" t="s">
        <v>768</v>
      </c>
      <c r="C1810" s="7">
        <v>175242</v>
      </c>
      <c r="D1810" s="7" t="s">
        <v>834</v>
      </c>
      <c r="E1810" s="7" t="s">
        <v>1759</v>
      </c>
      <c r="F1810" s="7" t="s">
        <v>1760</v>
      </c>
      <c r="G1810" s="7" t="s">
        <v>106</v>
      </c>
      <c r="H1810" s="13">
        <v>0.08</v>
      </c>
      <c r="I1810" s="15" t="s">
        <v>1785</v>
      </c>
      <c r="J1810" s="8"/>
      <c r="K1810" s="8"/>
      <c r="L1810" s="60"/>
      <c r="M1810" s="60"/>
      <c r="N1810" s="7"/>
      <c r="O1810" s="61">
        <f t="shared" si="86"/>
        <v>0</v>
      </c>
      <c r="P1810" s="60">
        <f t="shared" si="87"/>
        <v>0</v>
      </c>
      <c r="Q1810" t="str">
        <f t="shared" si="88"/>
        <v>Hoan Hao Tin_0.08</v>
      </c>
      <c r="R1810" t="str">
        <f>VLOOKUP(Q1810,Data!D:F,2,0)</f>
        <v>MC7PD_B2B_0720_149</v>
      </c>
    </row>
    <row r="1811" spans="1:18" x14ac:dyDescent="0.25">
      <c r="A1811" s="7" t="s">
        <v>828</v>
      </c>
      <c r="B1811" s="7" t="s">
        <v>768</v>
      </c>
      <c r="C1811" s="7">
        <v>175242</v>
      </c>
      <c r="D1811" s="7" t="s">
        <v>834</v>
      </c>
      <c r="E1811" s="7" t="s">
        <v>554</v>
      </c>
      <c r="F1811" s="7" t="s">
        <v>555</v>
      </c>
      <c r="G1811" s="7" t="s">
        <v>104</v>
      </c>
      <c r="H1811" s="13">
        <v>0.14000000000000001</v>
      </c>
      <c r="I1811" s="63" t="s">
        <v>1531</v>
      </c>
      <c r="J1811" s="8">
        <v>0</v>
      </c>
      <c r="K1811" s="8">
        <v>0</v>
      </c>
      <c r="L1811" s="60">
        <v>0</v>
      </c>
      <c r="M1811" s="60">
        <v>0</v>
      </c>
      <c r="N1811" s="7">
        <v>0</v>
      </c>
      <c r="O1811" s="61">
        <f t="shared" si="86"/>
        <v>0</v>
      </c>
      <c r="P1811" s="60">
        <f t="shared" si="87"/>
        <v>0</v>
      </c>
      <c r="Q1811" t="str">
        <f t="shared" si="88"/>
        <v>Cup yogurt_0.14</v>
      </c>
      <c r="R1811" t="str">
        <f>VLOOKUP(Q1811,Data!D:F,2,0)</f>
        <v>MC7PD_B2B_0720_36</v>
      </c>
    </row>
    <row r="1812" spans="1:18" x14ac:dyDescent="0.25">
      <c r="A1812" s="7" t="s">
        <v>828</v>
      </c>
      <c r="B1812" s="7" t="s">
        <v>768</v>
      </c>
      <c r="C1812" s="7">
        <v>175242</v>
      </c>
      <c r="D1812" s="7" t="s">
        <v>834</v>
      </c>
      <c r="E1812" s="7" t="s">
        <v>554</v>
      </c>
      <c r="F1812" s="7" t="s">
        <v>555</v>
      </c>
      <c r="G1812" s="7" t="s">
        <v>934</v>
      </c>
      <c r="H1812" s="13">
        <v>0.05</v>
      </c>
      <c r="I1812" s="63" t="s">
        <v>1531</v>
      </c>
      <c r="J1812" s="8">
        <v>0</v>
      </c>
      <c r="K1812" s="8">
        <v>994189.09090909082</v>
      </c>
      <c r="L1812" s="60">
        <v>0</v>
      </c>
      <c r="M1812" s="60">
        <v>0</v>
      </c>
      <c r="N1812" s="7">
        <v>0</v>
      </c>
      <c r="O1812" s="61">
        <f t="shared" si="86"/>
        <v>200000</v>
      </c>
      <c r="P1812" s="60">
        <f t="shared" si="87"/>
        <v>0</v>
      </c>
      <c r="Q1812" t="str">
        <f t="shared" si="88"/>
        <v>Fresh 1L_0.05</v>
      </c>
      <c r="R1812" t="str">
        <f>VLOOKUP(Q1812,Data!D:F,2,0)</f>
        <v>MC7PD_B2B_0720_112</v>
      </c>
    </row>
    <row r="1813" spans="1:18" x14ac:dyDescent="0.25">
      <c r="A1813" s="7" t="s">
        <v>828</v>
      </c>
      <c r="B1813" s="7" t="s">
        <v>768</v>
      </c>
      <c r="C1813" s="7">
        <v>175242</v>
      </c>
      <c r="D1813" s="7" t="s">
        <v>834</v>
      </c>
      <c r="E1813" s="7" t="s">
        <v>554</v>
      </c>
      <c r="F1813" s="7" t="s">
        <v>555</v>
      </c>
      <c r="G1813" s="7" t="s">
        <v>105</v>
      </c>
      <c r="H1813" s="13">
        <v>0.16</v>
      </c>
      <c r="I1813" s="63" t="s">
        <v>1531</v>
      </c>
      <c r="J1813" s="8">
        <v>25527272.727272727</v>
      </c>
      <c r="K1813" s="8">
        <v>28533818.18181818</v>
      </c>
      <c r="L1813" s="60">
        <v>43974981.818181813</v>
      </c>
      <c r="M1813" s="60">
        <v>18515781.818181816</v>
      </c>
      <c r="N1813" s="7">
        <v>43396363.636363633</v>
      </c>
      <c r="O1813" s="61">
        <f t="shared" si="86"/>
        <v>32000000</v>
      </c>
      <c r="P1813" s="60">
        <f t="shared" si="87"/>
        <v>16900000</v>
      </c>
      <c r="Q1813" t="str">
        <f t="shared" si="88"/>
        <v>Hoan Hao 1L_0.16</v>
      </c>
      <c r="R1813" t="str">
        <f>VLOOKUP(Q1813,Data!D:F,2,0)</f>
        <v>MC7PD_B2B_0720_143</v>
      </c>
    </row>
    <row r="1814" spans="1:18" x14ac:dyDescent="0.25">
      <c r="A1814" s="7" t="s">
        <v>828</v>
      </c>
      <c r="B1814" s="7" t="s">
        <v>768</v>
      </c>
      <c r="C1814" s="7">
        <v>175242</v>
      </c>
      <c r="D1814" s="7" t="s">
        <v>834</v>
      </c>
      <c r="E1814" s="7" t="s">
        <v>554</v>
      </c>
      <c r="F1814" s="7" t="s">
        <v>555</v>
      </c>
      <c r="G1814" s="7" t="s">
        <v>106</v>
      </c>
      <c r="H1814" s="13">
        <v>0.06</v>
      </c>
      <c r="I1814" s="63" t="s">
        <v>1531</v>
      </c>
      <c r="J1814" s="8">
        <v>0</v>
      </c>
      <c r="K1814" s="8">
        <v>0</v>
      </c>
      <c r="L1814" s="60">
        <v>0</v>
      </c>
      <c r="M1814" s="60">
        <v>0</v>
      </c>
      <c r="N1814" s="7">
        <v>0</v>
      </c>
      <c r="O1814" s="61">
        <f t="shared" si="86"/>
        <v>0</v>
      </c>
      <c r="P1814" s="60">
        <f t="shared" si="87"/>
        <v>0</v>
      </c>
      <c r="Q1814" t="str">
        <f t="shared" si="88"/>
        <v>Hoan Hao Tin_0.06</v>
      </c>
      <c r="R1814" t="str">
        <f>VLOOKUP(Q1814,Data!D:F,2,0)</f>
        <v>MC7PD_B2B_0720_147</v>
      </c>
    </row>
    <row r="1815" spans="1:18" x14ac:dyDescent="0.25">
      <c r="A1815" s="7" t="s">
        <v>828</v>
      </c>
      <c r="B1815" s="7" t="s">
        <v>768</v>
      </c>
      <c r="C1815" s="7">
        <v>175242</v>
      </c>
      <c r="D1815" s="7" t="s">
        <v>834</v>
      </c>
      <c r="E1815" s="7" t="s">
        <v>556</v>
      </c>
      <c r="F1815" s="7" t="s">
        <v>557</v>
      </c>
      <c r="G1815" s="7" t="s">
        <v>104</v>
      </c>
      <c r="H1815" s="13">
        <v>0.14000000000000001</v>
      </c>
      <c r="I1815" s="63" t="s">
        <v>1532</v>
      </c>
      <c r="J1815" s="8">
        <v>0</v>
      </c>
      <c r="K1815" s="8">
        <v>0</v>
      </c>
      <c r="L1815" s="60">
        <v>0</v>
      </c>
      <c r="M1815" s="60">
        <v>0</v>
      </c>
      <c r="N1815" s="7">
        <v>0</v>
      </c>
      <c r="O1815" s="61">
        <f t="shared" si="86"/>
        <v>0</v>
      </c>
      <c r="P1815" s="60">
        <f t="shared" si="87"/>
        <v>0</v>
      </c>
      <c r="Q1815" t="str">
        <f t="shared" si="88"/>
        <v>Cup yogurt_0.14</v>
      </c>
      <c r="R1815" t="str">
        <f>VLOOKUP(Q1815,Data!D:F,2,0)</f>
        <v>MC7PD_B2B_0720_36</v>
      </c>
    </row>
    <row r="1816" spans="1:18" x14ac:dyDescent="0.25">
      <c r="A1816" s="7" t="s">
        <v>828</v>
      </c>
      <c r="B1816" s="7" t="s">
        <v>768</v>
      </c>
      <c r="C1816" s="7">
        <v>175242</v>
      </c>
      <c r="D1816" s="7" t="s">
        <v>834</v>
      </c>
      <c r="E1816" s="7" t="s">
        <v>556</v>
      </c>
      <c r="F1816" s="7" t="s">
        <v>557</v>
      </c>
      <c r="G1816" s="7" t="s">
        <v>934</v>
      </c>
      <c r="H1816" s="13">
        <v>0.05</v>
      </c>
      <c r="I1816" s="63" t="s">
        <v>1532</v>
      </c>
      <c r="J1816" s="8">
        <v>0</v>
      </c>
      <c r="K1816" s="8">
        <v>4970945.4545454541</v>
      </c>
      <c r="L1816" s="60">
        <v>6627927.2727272725</v>
      </c>
      <c r="M1816" s="60">
        <v>0</v>
      </c>
      <c r="N1816" s="7">
        <v>0</v>
      </c>
      <c r="O1816" s="61">
        <f t="shared" si="86"/>
        <v>2300000</v>
      </c>
      <c r="P1816" s="60">
        <f t="shared" si="87"/>
        <v>400000</v>
      </c>
      <c r="Q1816" t="str">
        <f t="shared" si="88"/>
        <v>Fresh 1L_0.05</v>
      </c>
      <c r="R1816" t="str">
        <f>VLOOKUP(Q1816,Data!D:F,2,0)</f>
        <v>MC7PD_B2B_0720_112</v>
      </c>
    </row>
    <row r="1817" spans="1:18" x14ac:dyDescent="0.25">
      <c r="A1817" s="7" t="s">
        <v>828</v>
      </c>
      <c r="B1817" s="7" t="s">
        <v>768</v>
      </c>
      <c r="C1817" s="7">
        <v>175242</v>
      </c>
      <c r="D1817" s="7" t="s">
        <v>834</v>
      </c>
      <c r="E1817" s="7" t="s">
        <v>556</v>
      </c>
      <c r="F1817" s="7" t="s">
        <v>557</v>
      </c>
      <c r="G1817" s="7" t="s">
        <v>105</v>
      </c>
      <c r="H1817" s="13">
        <v>0.16</v>
      </c>
      <c r="I1817" s="63" t="s">
        <v>1532</v>
      </c>
      <c r="J1817" s="8">
        <v>43112727.272727266</v>
      </c>
      <c r="K1817" s="8">
        <v>22350545.454545453</v>
      </c>
      <c r="L1817" s="60">
        <v>48025309.090909086</v>
      </c>
      <c r="M1817" s="60">
        <v>8100654.5454545449</v>
      </c>
      <c r="N1817" s="7">
        <v>34717090.909090906</v>
      </c>
      <c r="O1817" s="61">
        <f t="shared" si="86"/>
        <v>31300000</v>
      </c>
      <c r="P1817" s="60">
        <f t="shared" si="87"/>
        <v>16500000</v>
      </c>
      <c r="Q1817" t="str">
        <f t="shared" si="88"/>
        <v>Hoan Hao 1L_0.16</v>
      </c>
      <c r="R1817" t="str">
        <f>VLOOKUP(Q1817,Data!D:F,2,0)</f>
        <v>MC7PD_B2B_0720_143</v>
      </c>
    </row>
    <row r="1818" spans="1:18" x14ac:dyDescent="0.25">
      <c r="A1818" s="7" t="s">
        <v>828</v>
      </c>
      <c r="B1818" s="7" t="s">
        <v>768</v>
      </c>
      <c r="C1818" s="7">
        <v>175242</v>
      </c>
      <c r="D1818" s="7" t="s">
        <v>834</v>
      </c>
      <c r="E1818" s="7" t="s">
        <v>556</v>
      </c>
      <c r="F1818" s="7" t="s">
        <v>557</v>
      </c>
      <c r="G1818" s="7" t="s">
        <v>106</v>
      </c>
      <c r="H1818" s="13">
        <v>0.06</v>
      </c>
      <c r="I1818" s="63" t="s">
        <v>1532</v>
      </c>
      <c r="J1818" s="8">
        <v>0</v>
      </c>
      <c r="K1818" s="8">
        <v>0</v>
      </c>
      <c r="L1818" s="60">
        <v>0</v>
      </c>
      <c r="M1818" s="60">
        <v>0</v>
      </c>
      <c r="N1818" s="7">
        <v>0</v>
      </c>
      <c r="O1818" s="61">
        <f t="shared" si="86"/>
        <v>0</v>
      </c>
      <c r="P1818" s="60">
        <f t="shared" si="87"/>
        <v>0</v>
      </c>
      <c r="Q1818" t="str">
        <f t="shared" si="88"/>
        <v>Hoan Hao Tin_0.06</v>
      </c>
      <c r="R1818" t="str">
        <f>VLOOKUP(Q1818,Data!D:F,2,0)</f>
        <v>MC7PD_B2B_0720_147</v>
      </c>
    </row>
    <row r="1819" spans="1:18" x14ac:dyDescent="0.25">
      <c r="A1819" s="7" t="s">
        <v>828</v>
      </c>
      <c r="B1819" s="7" t="s">
        <v>768</v>
      </c>
      <c r="C1819" s="7">
        <v>175242</v>
      </c>
      <c r="D1819" s="7" t="s">
        <v>834</v>
      </c>
      <c r="E1819" s="7" t="s">
        <v>558</v>
      </c>
      <c r="F1819" s="7" t="s">
        <v>559</v>
      </c>
      <c r="G1819" s="7" t="s">
        <v>104</v>
      </c>
      <c r="H1819" s="13">
        <v>0.14000000000000001</v>
      </c>
      <c r="I1819" s="63" t="s">
        <v>1435</v>
      </c>
      <c r="J1819" s="8">
        <v>0</v>
      </c>
      <c r="K1819" s="8">
        <v>0</v>
      </c>
      <c r="L1819" s="60">
        <v>0</v>
      </c>
      <c r="M1819" s="60">
        <v>0</v>
      </c>
      <c r="N1819" s="7">
        <v>0</v>
      </c>
      <c r="O1819" s="61">
        <f t="shared" si="86"/>
        <v>0</v>
      </c>
      <c r="P1819" s="60">
        <f t="shared" si="87"/>
        <v>0</v>
      </c>
      <c r="Q1819" t="str">
        <f t="shared" si="88"/>
        <v>Cup yogurt_0.14</v>
      </c>
      <c r="R1819" t="str">
        <f>VLOOKUP(Q1819,Data!D:F,2,0)</f>
        <v>MC7PD_B2B_0720_36</v>
      </c>
    </row>
    <row r="1820" spans="1:18" x14ac:dyDescent="0.25">
      <c r="A1820" s="7" t="s">
        <v>828</v>
      </c>
      <c r="B1820" s="7" t="s">
        <v>768</v>
      </c>
      <c r="C1820" s="7">
        <v>175242</v>
      </c>
      <c r="D1820" s="7" t="s">
        <v>834</v>
      </c>
      <c r="E1820" s="7" t="s">
        <v>558</v>
      </c>
      <c r="F1820" s="7" t="s">
        <v>559</v>
      </c>
      <c r="G1820" s="7" t="s">
        <v>934</v>
      </c>
      <c r="H1820" s="13">
        <v>0.05</v>
      </c>
      <c r="I1820" s="63" t="s">
        <v>1435</v>
      </c>
      <c r="J1820" s="8">
        <v>0</v>
      </c>
      <c r="K1820" s="8">
        <v>0</v>
      </c>
      <c r="L1820" s="60">
        <v>662792.72727272718</v>
      </c>
      <c r="M1820" s="60">
        <v>0</v>
      </c>
      <c r="N1820" s="7">
        <v>0</v>
      </c>
      <c r="O1820" s="61">
        <f t="shared" si="86"/>
        <v>100000</v>
      </c>
      <c r="P1820" s="60">
        <f t="shared" si="87"/>
        <v>0</v>
      </c>
      <c r="Q1820" t="str">
        <f t="shared" si="88"/>
        <v>Fresh 1L_0.05</v>
      </c>
      <c r="R1820" t="str">
        <f>VLOOKUP(Q1820,Data!D:F,2,0)</f>
        <v>MC7PD_B2B_0720_112</v>
      </c>
    </row>
    <row r="1821" spans="1:18" x14ac:dyDescent="0.25">
      <c r="A1821" s="7" t="s">
        <v>828</v>
      </c>
      <c r="B1821" s="7" t="s">
        <v>768</v>
      </c>
      <c r="C1821" s="7">
        <v>175242</v>
      </c>
      <c r="D1821" s="7" t="s">
        <v>834</v>
      </c>
      <c r="E1821" s="7" t="s">
        <v>558</v>
      </c>
      <c r="F1821" s="7" t="s">
        <v>559</v>
      </c>
      <c r="G1821" s="7" t="s">
        <v>105</v>
      </c>
      <c r="H1821" s="13">
        <v>0.16</v>
      </c>
      <c r="I1821" s="63" t="s">
        <v>1435</v>
      </c>
      <c r="J1821" s="8">
        <v>56727272.727272719</v>
      </c>
      <c r="K1821" s="8">
        <v>46289454.545454539</v>
      </c>
      <c r="L1821" s="60">
        <v>37610181.818181813</v>
      </c>
      <c r="M1821" s="60">
        <v>57861818.18181818</v>
      </c>
      <c r="N1821" s="7">
        <v>127295999.99999999</v>
      </c>
      <c r="O1821" s="61">
        <f t="shared" si="86"/>
        <v>65200000</v>
      </c>
      <c r="P1821" s="60">
        <f t="shared" si="87"/>
        <v>34400000</v>
      </c>
      <c r="Q1821" t="str">
        <f t="shared" si="88"/>
        <v>Hoan Hao 1L_0.16</v>
      </c>
      <c r="R1821" t="str">
        <f>VLOOKUP(Q1821,Data!D:F,2,0)</f>
        <v>MC7PD_B2B_0720_143</v>
      </c>
    </row>
    <row r="1822" spans="1:18" x14ac:dyDescent="0.25">
      <c r="A1822" s="7" t="s">
        <v>828</v>
      </c>
      <c r="B1822" s="7" t="s">
        <v>768</v>
      </c>
      <c r="C1822" s="7">
        <v>175242</v>
      </c>
      <c r="D1822" s="7" t="s">
        <v>834</v>
      </c>
      <c r="E1822" s="7" t="s">
        <v>558</v>
      </c>
      <c r="F1822" s="7" t="s">
        <v>559</v>
      </c>
      <c r="G1822" s="7" t="s">
        <v>106</v>
      </c>
      <c r="H1822" s="13">
        <v>0.06</v>
      </c>
      <c r="I1822" s="63" t="s">
        <v>1435</v>
      </c>
      <c r="J1822" s="8">
        <v>2029090.9090909089</v>
      </c>
      <c r="K1822" s="8">
        <v>10226618.181818182</v>
      </c>
      <c r="L1822" s="60">
        <v>9658472.7272727266</v>
      </c>
      <c r="M1822" s="60">
        <v>0</v>
      </c>
      <c r="N1822" s="7">
        <v>0</v>
      </c>
      <c r="O1822" s="61">
        <f t="shared" si="86"/>
        <v>4400000</v>
      </c>
      <c r="P1822" s="60">
        <f t="shared" si="87"/>
        <v>900000</v>
      </c>
      <c r="Q1822" t="str">
        <f t="shared" si="88"/>
        <v>Hoan Hao Tin_0.06</v>
      </c>
      <c r="R1822" t="str">
        <f>VLOOKUP(Q1822,Data!D:F,2,0)</f>
        <v>MC7PD_B2B_0720_147</v>
      </c>
    </row>
    <row r="1823" spans="1:18" x14ac:dyDescent="0.25">
      <c r="A1823" s="7" t="s">
        <v>828</v>
      </c>
      <c r="B1823" s="7" t="s">
        <v>768</v>
      </c>
      <c r="C1823" s="7">
        <v>175242</v>
      </c>
      <c r="D1823" s="7" t="s">
        <v>834</v>
      </c>
      <c r="E1823" s="7" t="s">
        <v>558</v>
      </c>
      <c r="F1823" s="7" t="s">
        <v>559</v>
      </c>
      <c r="G1823" s="7" t="s">
        <v>111</v>
      </c>
      <c r="H1823" s="13">
        <v>0.06</v>
      </c>
      <c r="I1823" s="63" t="s">
        <v>1435</v>
      </c>
      <c r="J1823" s="8">
        <v>0</v>
      </c>
      <c r="K1823" s="8">
        <v>829090.90909090906</v>
      </c>
      <c r="L1823" s="60">
        <v>0</v>
      </c>
      <c r="M1823" s="60">
        <v>0</v>
      </c>
      <c r="N1823" s="7">
        <v>0</v>
      </c>
      <c r="O1823" s="61">
        <f t="shared" si="86"/>
        <v>200000</v>
      </c>
      <c r="P1823" s="60">
        <f t="shared" si="87"/>
        <v>0</v>
      </c>
      <c r="Q1823" t="str">
        <f t="shared" si="88"/>
        <v>Ovaltine 285_0.06</v>
      </c>
      <c r="R1823" t="str">
        <f>VLOOKUP(Q1823,Data!D:F,2,0)</f>
        <v>MC7PD_B2B_0720_163</v>
      </c>
    </row>
    <row r="1824" spans="1:18" x14ac:dyDescent="0.25">
      <c r="A1824" s="7" t="s">
        <v>828</v>
      </c>
      <c r="B1824" s="7" t="s">
        <v>768</v>
      </c>
      <c r="C1824" s="7">
        <v>175242</v>
      </c>
      <c r="D1824" s="7" t="s">
        <v>834</v>
      </c>
      <c r="E1824" s="7" t="s">
        <v>560</v>
      </c>
      <c r="F1824" s="7" t="s">
        <v>561</v>
      </c>
      <c r="G1824" s="7" t="s">
        <v>104</v>
      </c>
      <c r="H1824" s="13">
        <v>0.14000000000000001</v>
      </c>
      <c r="I1824" s="63" t="s">
        <v>1436</v>
      </c>
      <c r="J1824" s="8">
        <v>0</v>
      </c>
      <c r="K1824" s="8">
        <v>0</v>
      </c>
      <c r="L1824" s="60">
        <v>0</v>
      </c>
      <c r="M1824" s="60">
        <v>0</v>
      </c>
      <c r="N1824" s="7">
        <v>0</v>
      </c>
      <c r="O1824" s="61">
        <f t="shared" si="86"/>
        <v>0</v>
      </c>
      <c r="P1824" s="60">
        <f t="shared" si="87"/>
        <v>0</v>
      </c>
      <c r="Q1824" t="str">
        <f t="shared" si="88"/>
        <v>Cup yogurt_0.14</v>
      </c>
      <c r="R1824" t="str">
        <f>VLOOKUP(Q1824,Data!D:F,2,0)</f>
        <v>MC7PD_B2B_0720_36</v>
      </c>
    </row>
    <row r="1825" spans="1:18" x14ac:dyDescent="0.25">
      <c r="A1825" s="7" t="s">
        <v>828</v>
      </c>
      <c r="B1825" s="7" t="s">
        <v>768</v>
      </c>
      <c r="C1825" s="7">
        <v>175242</v>
      </c>
      <c r="D1825" s="7" t="s">
        <v>834</v>
      </c>
      <c r="E1825" s="7" t="s">
        <v>560</v>
      </c>
      <c r="F1825" s="7" t="s">
        <v>561</v>
      </c>
      <c r="G1825" s="7" t="s">
        <v>934</v>
      </c>
      <c r="H1825" s="13">
        <v>0.05</v>
      </c>
      <c r="I1825" s="63" t="s">
        <v>1436</v>
      </c>
      <c r="J1825" s="8">
        <v>0</v>
      </c>
      <c r="K1825" s="8">
        <v>3313963.6363636362</v>
      </c>
      <c r="L1825" s="60">
        <v>0</v>
      </c>
      <c r="M1825" s="60">
        <v>0</v>
      </c>
      <c r="N1825" s="7">
        <v>0</v>
      </c>
      <c r="O1825" s="61">
        <f t="shared" ref="O1825:O1888" si="89">IFERROR(ROUND(AVERAGE(J1825:N1825),-5),0)</f>
        <v>700000</v>
      </c>
      <c r="P1825" s="60">
        <f t="shared" ref="P1825:P1888" si="90">ROUND(H1825*O1825*3*1.1,-5)</f>
        <v>100000</v>
      </c>
      <c r="Q1825" t="str">
        <f t="shared" si="88"/>
        <v>Fresh 1L_0.05</v>
      </c>
      <c r="R1825" t="str">
        <f>VLOOKUP(Q1825,Data!D:F,2,0)</f>
        <v>MC7PD_B2B_0720_112</v>
      </c>
    </row>
    <row r="1826" spans="1:18" x14ac:dyDescent="0.25">
      <c r="A1826" s="7" t="s">
        <v>828</v>
      </c>
      <c r="B1826" s="7" t="s">
        <v>768</v>
      </c>
      <c r="C1826" s="7">
        <v>175242</v>
      </c>
      <c r="D1826" s="7" t="s">
        <v>834</v>
      </c>
      <c r="E1826" s="7" t="s">
        <v>560</v>
      </c>
      <c r="F1826" s="7" t="s">
        <v>561</v>
      </c>
      <c r="G1826" s="7" t="s">
        <v>105</v>
      </c>
      <c r="H1826" s="13">
        <v>0.16</v>
      </c>
      <c r="I1826" s="63" t="s">
        <v>1436</v>
      </c>
      <c r="J1826" s="8">
        <v>2269090.9090909087</v>
      </c>
      <c r="K1826" s="8">
        <v>4538181.8181818174</v>
      </c>
      <c r="L1826" s="60">
        <v>0</v>
      </c>
      <c r="M1826" s="60">
        <v>5786181.8181818174</v>
      </c>
      <c r="N1826" s="7">
        <v>26037818.18181818</v>
      </c>
      <c r="O1826" s="61">
        <f t="shared" si="89"/>
        <v>7700000</v>
      </c>
      <c r="P1826" s="60">
        <f t="shared" si="90"/>
        <v>4100000</v>
      </c>
      <c r="Q1826" t="str">
        <f t="shared" si="88"/>
        <v>Hoan Hao 1L_0.16</v>
      </c>
      <c r="R1826" t="str">
        <f>VLOOKUP(Q1826,Data!D:F,2,0)</f>
        <v>MC7PD_B2B_0720_143</v>
      </c>
    </row>
    <row r="1827" spans="1:18" x14ac:dyDescent="0.25">
      <c r="A1827" s="7" t="s">
        <v>828</v>
      </c>
      <c r="B1827" s="7" t="s">
        <v>768</v>
      </c>
      <c r="C1827" s="7">
        <v>175242</v>
      </c>
      <c r="D1827" s="7" t="s">
        <v>834</v>
      </c>
      <c r="E1827" s="7" t="s">
        <v>560</v>
      </c>
      <c r="F1827" s="7" t="s">
        <v>561</v>
      </c>
      <c r="G1827" s="7" t="s">
        <v>106</v>
      </c>
      <c r="H1827" s="13">
        <v>0.06</v>
      </c>
      <c r="I1827" s="63" t="s">
        <v>1436</v>
      </c>
      <c r="J1827" s="8">
        <v>30436363.636363633</v>
      </c>
      <c r="K1827" s="8">
        <v>25025454.545454543</v>
      </c>
      <c r="L1827" s="60">
        <v>10348363.636363635</v>
      </c>
      <c r="M1827" s="60">
        <v>0</v>
      </c>
      <c r="N1827" s="7">
        <v>0</v>
      </c>
      <c r="O1827" s="61">
        <f t="shared" si="89"/>
        <v>13200000</v>
      </c>
      <c r="P1827" s="60">
        <f t="shared" si="90"/>
        <v>2600000</v>
      </c>
      <c r="Q1827" t="str">
        <f t="shared" si="88"/>
        <v>Hoan Hao Tin_0.06</v>
      </c>
      <c r="R1827" t="str">
        <f>VLOOKUP(Q1827,Data!D:F,2,0)</f>
        <v>MC7PD_B2B_0720_147</v>
      </c>
    </row>
    <row r="1828" spans="1:18" x14ac:dyDescent="0.25">
      <c r="A1828" s="7" t="s">
        <v>828</v>
      </c>
      <c r="B1828" s="7" t="s">
        <v>768</v>
      </c>
      <c r="C1828" s="7">
        <v>175242</v>
      </c>
      <c r="D1828" s="7" t="s">
        <v>834</v>
      </c>
      <c r="E1828" s="7" t="s">
        <v>562</v>
      </c>
      <c r="F1828" s="7" t="s">
        <v>563</v>
      </c>
      <c r="G1828" s="7" t="s">
        <v>931</v>
      </c>
      <c r="H1828" s="13">
        <v>0.09</v>
      </c>
      <c r="I1828" s="63" t="s">
        <v>1482</v>
      </c>
      <c r="J1828" s="8">
        <v>0</v>
      </c>
      <c r="K1828" s="8">
        <v>0</v>
      </c>
      <c r="L1828" s="60">
        <v>11327236.363636363</v>
      </c>
      <c r="M1828" s="60">
        <v>0</v>
      </c>
      <c r="N1828" s="7">
        <v>0</v>
      </c>
      <c r="O1828" s="61">
        <f t="shared" si="89"/>
        <v>2300000</v>
      </c>
      <c r="P1828" s="60">
        <f t="shared" si="90"/>
        <v>700000</v>
      </c>
      <c r="Q1828" t="str">
        <f t="shared" si="88"/>
        <v>CK 110/ 170_0.09</v>
      </c>
      <c r="R1828" t="str">
        <f>VLOOKUP(Q1828,Data!D:F,2,0)</f>
        <v>MC7PD_B2B_0720_22</v>
      </c>
    </row>
    <row r="1829" spans="1:18" x14ac:dyDescent="0.25">
      <c r="A1829" s="7" t="s">
        <v>828</v>
      </c>
      <c r="B1829" s="7" t="s">
        <v>768</v>
      </c>
      <c r="C1829" s="7">
        <v>175242</v>
      </c>
      <c r="D1829" s="7" t="s">
        <v>834</v>
      </c>
      <c r="E1829" s="7" t="s">
        <v>562</v>
      </c>
      <c r="F1829" s="7" t="s">
        <v>563</v>
      </c>
      <c r="G1829" s="7" t="s">
        <v>104</v>
      </c>
      <c r="H1829" s="13">
        <v>0.14000000000000001</v>
      </c>
      <c r="I1829" s="63" t="s">
        <v>1482</v>
      </c>
      <c r="J1829" s="8">
        <v>4974545.4545454541</v>
      </c>
      <c r="K1829" s="8">
        <v>3109090.9090909087</v>
      </c>
      <c r="L1829" s="60">
        <v>0</v>
      </c>
      <c r="M1829" s="60">
        <v>0</v>
      </c>
      <c r="N1829" s="7">
        <v>0</v>
      </c>
      <c r="O1829" s="61">
        <f t="shared" si="89"/>
        <v>1600000</v>
      </c>
      <c r="P1829" s="60">
        <f t="shared" si="90"/>
        <v>700000</v>
      </c>
      <c r="Q1829" t="str">
        <f t="shared" si="88"/>
        <v>Cup yogurt_0.14</v>
      </c>
      <c r="R1829" t="str">
        <f>VLOOKUP(Q1829,Data!D:F,2,0)</f>
        <v>MC7PD_B2B_0720_36</v>
      </c>
    </row>
    <row r="1830" spans="1:18" x14ac:dyDescent="0.25">
      <c r="A1830" s="7" t="s">
        <v>828</v>
      </c>
      <c r="B1830" s="7" t="s">
        <v>768</v>
      </c>
      <c r="C1830" s="7">
        <v>175242</v>
      </c>
      <c r="D1830" s="7" t="s">
        <v>834</v>
      </c>
      <c r="E1830" s="7" t="s">
        <v>562</v>
      </c>
      <c r="F1830" s="7" t="s">
        <v>563</v>
      </c>
      <c r="G1830" s="7" t="s">
        <v>108</v>
      </c>
      <c r="H1830" s="13">
        <v>0.06</v>
      </c>
      <c r="I1830" s="63" t="s">
        <v>1482</v>
      </c>
      <c r="J1830" s="8">
        <v>0</v>
      </c>
      <c r="K1830" s="8">
        <v>0</v>
      </c>
      <c r="L1830" s="60">
        <v>0</v>
      </c>
      <c r="M1830" s="60">
        <v>0</v>
      </c>
      <c r="N1830" s="7">
        <v>0</v>
      </c>
      <c r="O1830" s="61">
        <f t="shared" si="89"/>
        <v>0</v>
      </c>
      <c r="P1830" s="60">
        <f t="shared" si="90"/>
        <v>0</v>
      </c>
      <c r="Q1830" t="str">
        <f t="shared" si="88"/>
        <v>DL Blue_0.06</v>
      </c>
      <c r="R1830" t="str">
        <f>VLOOKUP(Q1830,Data!D:F,2,0)</f>
        <v>MC7PD_B2B_0720_42</v>
      </c>
    </row>
    <row r="1831" spans="1:18" x14ac:dyDescent="0.25">
      <c r="A1831" s="7" t="s">
        <v>828</v>
      </c>
      <c r="B1831" s="7" t="s">
        <v>768</v>
      </c>
      <c r="C1831" s="7">
        <v>175242</v>
      </c>
      <c r="D1831" s="7" t="s">
        <v>834</v>
      </c>
      <c r="E1831" s="7" t="s">
        <v>562</v>
      </c>
      <c r="F1831" s="7" t="s">
        <v>563</v>
      </c>
      <c r="G1831" s="7" t="s">
        <v>107</v>
      </c>
      <c r="H1831" s="13">
        <v>0.06</v>
      </c>
      <c r="I1831" s="63" t="s">
        <v>1482</v>
      </c>
      <c r="J1831" s="8">
        <v>4422636.3636363633</v>
      </c>
      <c r="K1831" s="8">
        <v>1105659.0909090908</v>
      </c>
      <c r="L1831" s="60">
        <v>4422636.3636363633</v>
      </c>
      <c r="M1831" s="60">
        <v>0</v>
      </c>
      <c r="N1831" s="7">
        <v>0</v>
      </c>
      <c r="O1831" s="61">
        <f t="shared" si="89"/>
        <v>2000000</v>
      </c>
      <c r="P1831" s="60">
        <f t="shared" si="90"/>
        <v>400000</v>
      </c>
      <c r="Q1831" t="str">
        <f t="shared" si="88"/>
        <v>DL Gold_0.06</v>
      </c>
      <c r="R1831" t="str">
        <f>VLOOKUP(Q1831,Data!D:F,2,0)</f>
        <v>MC7PD_B2B_0720_58</v>
      </c>
    </row>
    <row r="1832" spans="1:18" x14ac:dyDescent="0.25">
      <c r="A1832" s="7" t="s">
        <v>828</v>
      </c>
      <c r="B1832" s="7" t="s">
        <v>768</v>
      </c>
      <c r="C1832" s="7">
        <v>175242</v>
      </c>
      <c r="D1832" s="7" t="s">
        <v>834</v>
      </c>
      <c r="E1832" s="7" t="s">
        <v>562</v>
      </c>
      <c r="F1832" s="7" t="s">
        <v>563</v>
      </c>
      <c r="G1832" s="7" t="s">
        <v>932</v>
      </c>
      <c r="H1832" s="13">
        <v>7.0000000000000007E-2</v>
      </c>
      <c r="I1832" s="63" t="s">
        <v>1482</v>
      </c>
      <c r="J1832" s="8">
        <v>0</v>
      </c>
      <c r="K1832" s="8">
        <v>1797097.2727272725</v>
      </c>
      <c r="L1832" s="60">
        <v>0</v>
      </c>
      <c r="M1832" s="60">
        <v>0</v>
      </c>
      <c r="N1832" s="7">
        <v>0</v>
      </c>
      <c r="O1832" s="61">
        <f t="shared" si="89"/>
        <v>400000</v>
      </c>
      <c r="P1832" s="60">
        <f t="shared" si="90"/>
        <v>100000</v>
      </c>
      <c r="Q1832" t="str">
        <f t="shared" si="88"/>
        <v>Fino_0.07</v>
      </c>
      <c r="R1832" t="str">
        <f>VLOOKUP(Q1832,Data!D:F,2,0)</f>
        <v>MC7PD_B2B_0720_78</v>
      </c>
    </row>
    <row r="1833" spans="1:18" x14ac:dyDescent="0.25">
      <c r="A1833" s="7" t="s">
        <v>828</v>
      </c>
      <c r="B1833" s="7" t="s">
        <v>768</v>
      </c>
      <c r="C1833" s="7">
        <v>175242</v>
      </c>
      <c r="D1833" s="7" t="s">
        <v>834</v>
      </c>
      <c r="E1833" s="7" t="s">
        <v>562</v>
      </c>
      <c r="F1833" s="7" t="s">
        <v>563</v>
      </c>
      <c r="G1833" s="7" t="s">
        <v>933</v>
      </c>
      <c r="H1833" s="13">
        <v>0.09</v>
      </c>
      <c r="I1833" s="63" t="s">
        <v>1482</v>
      </c>
      <c r="J1833" s="8">
        <v>0</v>
      </c>
      <c r="K1833" s="8">
        <v>0</v>
      </c>
      <c r="L1833" s="60">
        <v>77968863.636363626</v>
      </c>
      <c r="M1833" s="60">
        <v>0</v>
      </c>
      <c r="N1833" s="7">
        <v>0</v>
      </c>
      <c r="O1833" s="61">
        <f t="shared" si="89"/>
        <v>15600000</v>
      </c>
      <c r="P1833" s="60">
        <f t="shared" si="90"/>
        <v>4600000</v>
      </c>
      <c r="Q1833" t="str">
        <f t="shared" si="88"/>
        <v>Fresh 110/ 180_0.09</v>
      </c>
      <c r="R1833" t="str">
        <f>VLOOKUP(Q1833,Data!D:F,2,0)</f>
        <v>MC7PD_B2B_0720_99</v>
      </c>
    </row>
    <row r="1834" spans="1:18" x14ac:dyDescent="0.25">
      <c r="A1834" s="7" t="s">
        <v>828</v>
      </c>
      <c r="B1834" s="7" t="s">
        <v>768</v>
      </c>
      <c r="C1834" s="7">
        <v>175242</v>
      </c>
      <c r="D1834" s="7" t="s">
        <v>834</v>
      </c>
      <c r="E1834" s="7" t="s">
        <v>562</v>
      </c>
      <c r="F1834" s="7" t="s">
        <v>563</v>
      </c>
      <c r="G1834" s="7" t="s">
        <v>934</v>
      </c>
      <c r="H1834" s="13">
        <v>0.12</v>
      </c>
      <c r="I1834" s="63" t="s">
        <v>1482</v>
      </c>
      <c r="J1834" s="8">
        <v>3313963.6363636362</v>
      </c>
      <c r="K1834" s="8">
        <v>68599047.272727266</v>
      </c>
      <c r="L1834" s="60">
        <v>9941890.9090909082</v>
      </c>
      <c r="M1834" s="60">
        <v>0</v>
      </c>
      <c r="N1834" s="7">
        <v>0</v>
      </c>
      <c r="O1834" s="61">
        <f t="shared" si="89"/>
        <v>16400000</v>
      </c>
      <c r="P1834" s="60">
        <f t="shared" si="90"/>
        <v>6500000</v>
      </c>
      <c r="Q1834" t="str">
        <f t="shared" si="88"/>
        <v>Fresh 1L_0.12</v>
      </c>
      <c r="R1834" t="str">
        <f>VLOOKUP(Q1834,Data!D:F,2,0)</f>
        <v>MC7PD_B2B_0720_123</v>
      </c>
    </row>
    <row r="1835" spans="1:18" x14ac:dyDescent="0.25">
      <c r="A1835" s="7" t="s">
        <v>828</v>
      </c>
      <c r="B1835" s="7" t="s">
        <v>768</v>
      </c>
      <c r="C1835" s="7">
        <v>175242</v>
      </c>
      <c r="D1835" s="7" t="s">
        <v>834</v>
      </c>
      <c r="E1835" s="7" t="s">
        <v>562</v>
      </c>
      <c r="F1835" s="7" t="s">
        <v>563</v>
      </c>
      <c r="G1835" s="7" t="s">
        <v>109</v>
      </c>
      <c r="H1835" s="13">
        <v>0.12</v>
      </c>
      <c r="I1835" s="63" t="s">
        <v>1482</v>
      </c>
      <c r="J1835" s="8">
        <v>0</v>
      </c>
      <c r="K1835" s="8">
        <v>0</v>
      </c>
      <c r="L1835" s="60">
        <v>0</v>
      </c>
      <c r="M1835" s="60">
        <v>0</v>
      </c>
      <c r="N1835" s="7">
        <v>0</v>
      </c>
      <c r="O1835" s="61">
        <f t="shared" si="89"/>
        <v>0</v>
      </c>
      <c r="P1835" s="60">
        <f t="shared" si="90"/>
        <v>0</v>
      </c>
      <c r="Q1835" t="str">
        <f t="shared" si="88"/>
        <v>Fristi LAD_0.12</v>
      </c>
      <c r="R1835" t="str">
        <f>VLOOKUP(Q1835,Data!D:F,2,0)</f>
        <v>MC7PD_B2B_0720_135</v>
      </c>
    </row>
    <row r="1836" spans="1:18" x14ac:dyDescent="0.25">
      <c r="A1836" s="7" t="s">
        <v>828</v>
      </c>
      <c r="B1836" s="7" t="s">
        <v>768</v>
      </c>
      <c r="C1836" s="7">
        <v>175242</v>
      </c>
      <c r="D1836" s="7" t="s">
        <v>834</v>
      </c>
      <c r="E1836" s="7" t="s">
        <v>562</v>
      </c>
      <c r="F1836" s="7" t="s">
        <v>563</v>
      </c>
      <c r="G1836" s="7" t="s">
        <v>105</v>
      </c>
      <c r="H1836" s="13">
        <v>0.14000000000000001</v>
      </c>
      <c r="I1836" s="63" t="s">
        <v>1482</v>
      </c>
      <c r="J1836" s="8">
        <v>25527272.727272727</v>
      </c>
      <c r="K1836" s="8">
        <v>40832290.909090906</v>
      </c>
      <c r="L1836" s="60">
        <v>15622690.909090908</v>
      </c>
      <c r="M1836" s="60">
        <v>0</v>
      </c>
      <c r="N1836" s="7">
        <v>0</v>
      </c>
      <c r="O1836" s="61">
        <f t="shared" si="89"/>
        <v>16400000</v>
      </c>
      <c r="P1836" s="60">
        <f t="shared" si="90"/>
        <v>7600000</v>
      </c>
      <c r="Q1836" t="str">
        <f t="shared" si="88"/>
        <v>Hoan Hao 1L_0.14</v>
      </c>
      <c r="R1836" t="str">
        <f>VLOOKUP(Q1836,Data!D:F,2,0)</f>
        <v>MC7PD_B2B_0720_142</v>
      </c>
    </row>
    <row r="1837" spans="1:18" x14ac:dyDescent="0.25">
      <c r="A1837" s="7" t="s">
        <v>828</v>
      </c>
      <c r="B1837" s="7" t="s">
        <v>768</v>
      </c>
      <c r="C1837" s="7">
        <v>175242</v>
      </c>
      <c r="D1837" s="7" t="s">
        <v>834</v>
      </c>
      <c r="E1837" s="7" t="s">
        <v>562</v>
      </c>
      <c r="F1837" s="7" t="s">
        <v>563</v>
      </c>
      <c r="G1837" s="7" t="s">
        <v>106</v>
      </c>
      <c r="H1837" s="13">
        <v>0.06</v>
      </c>
      <c r="I1837" s="63" t="s">
        <v>1482</v>
      </c>
      <c r="J1837" s="8">
        <v>6763636.3636363633</v>
      </c>
      <c r="K1837" s="8">
        <v>6087272.7272727266</v>
      </c>
      <c r="L1837" s="60">
        <v>0</v>
      </c>
      <c r="M1837" s="60">
        <v>0</v>
      </c>
      <c r="N1837" s="7">
        <v>0</v>
      </c>
      <c r="O1837" s="61">
        <f t="shared" si="89"/>
        <v>2600000</v>
      </c>
      <c r="P1837" s="60">
        <f t="shared" si="90"/>
        <v>500000</v>
      </c>
      <c r="Q1837" t="str">
        <f t="shared" si="88"/>
        <v>Hoan Hao Tin_0.06</v>
      </c>
      <c r="R1837" t="str">
        <f>VLOOKUP(Q1837,Data!D:F,2,0)</f>
        <v>MC7PD_B2B_0720_147</v>
      </c>
    </row>
    <row r="1838" spans="1:18" x14ac:dyDescent="0.25">
      <c r="A1838" s="7" t="s">
        <v>828</v>
      </c>
      <c r="B1838" s="7" t="s">
        <v>768</v>
      </c>
      <c r="C1838" s="7">
        <v>175242</v>
      </c>
      <c r="D1838" s="7" t="s">
        <v>834</v>
      </c>
      <c r="E1838" s="7" t="s">
        <v>562</v>
      </c>
      <c r="F1838" s="7" t="s">
        <v>563</v>
      </c>
      <c r="G1838" s="7" t="s">
        <v>110</v>
      </c>
      <c r="H1838" s="13">
        <v>0.1</v>
      </c>
      <c r="I1838" s="63" t="s">
        <v>1482</v>
      </c>
      <c r="J1838" s="8">
        <v>0</v>
      </c>
      <c r="K1838" s="8">
        <v>0</v>
      </c>
      <c r="L1838" s="60">
        <v>0</v>
      </c>
      <c r="M1838" s="60">
        <v>0</v>
      </c>
      <c r="N1838" s="7">
        <v>0</v>
      </c>
      <c r="O1838" s="61">
        <f t="shared" si="89"/>
        <v>0</v>
      </c>
      <c r="P1838" s="60">
        <f t="shared" si="90"/>
        <v>0</v>
      </c>
      <c r="Q1838" t="str">
        <f t="shared" si="88"/>
        <v>Ovaltine 110/ 180_0.1</v>
      </c>
      <c r="R1838" t="str">
        <f>VLOOKUP(Q1838,Data!D:F,2,0)</f>
        <v>MC7PD_B2B_0720_160</v>
      </c>
    </row>
    <row r="1839" spans="1:18" x14ac:dyDescent="0.25">
      <c r="A1839" s="7" t="s">
        <v>828</v>
      </c>
      <c r="B1839" s="7" t="s">
        <v>768</v>
      </c>
      <c r="C1839" s="7">
        <v>175242</v>
      </c>
      <c r="D1839" s="7" t="s">
        <v>834</v>
      </c>
      <c r="E1839" s="7" t="s">
        <v>562</v>
      </c>
      <c r="F1839" s="7" t="s">
        <v>563</v>
      </c>
      <c r="G1839" s="7" t="s">
        <v>112</v>
      </c>
      <c r="H1839" s="13">
        <v>0.04</v>
      </c>
      <c r="I1839" s="63" t="s">
        <v>1482</v>
      </c>
      <c r="J1839" s="8">
        <v>0</v>
      </c>
      <c r="K1839" s="8">
        <v>0</v>
      </c>
      <c r="L1839" s="60">
        <v>0</v>
      </c>
      <c r="M1839" s="60">
        <v>0</v>
      </c>
      <c r="N1839" s="7">
        <v>0</v>
      </c>
      <c r="O1839" s="61">
        <f t="shared" si="89"/>
        <v>0</v>
      </c>
      <c r="P1839" s="60">
        <f t="shared" si="90"/>
        <v>0</v>
      </c>
      <c r="Q1839" t="str">
        <f t="shared" si="88"/>
        <v>Truong Sinh_0.04</v>
      </c>
      <c r="R1839" t="str">
        <f>VLOOKUP(Q1839,Data!D:F,2,0)</f>
        <v>MC7PD_B2B_0720_173</v>
      </c>
    </row>
    <row r="1840" spans="1:18" x14ac:dyDescent="0.25">
      <c r="A1840" s="7" t="s">
        <v>828</v>
      </c>
      <c r="B1840" s="7" t="s">
        <v>768</v>
      </c>
      <c r="C1840" s="7">
        <v>175242</v>
      </c>
      <c r="D1840" s="7" t="s">
        <v>834</v>
      </c>
      <c r="E1840" s="7" t="s">
        <v>562</v>
      </c>
      <c r="F1840" s="7" t="s">
        <v>563</v>
      </c>
      <c r="G1840" s="7" t="s">
        <v>113</v>
      </c>
      <c r="H1840" s="13">
        <v>0.08</v>
      </c>
      <c r="I1840" s="63" t="s">
        <v>1482</v>
      </c>
      <c r="J1840" s="8">
        <v>0</v>
      </c>
      <c r="K1840" s="8">
        <v>0</v>
      </c>
      <c r="L1840" s="60">
        <v>0</v>
      </c>
      <c r="M1840" s="60">
        <v>0</v>
      </c>
      <c r="N1840" s="7">
        <v>0</v>
      </c>
      <c r="O1840" s="61">
        <f t="shared" si="89"/>
        <v>0</v>
      </c>
      <c r="P1840" s="60">
        <f t="shared" si="90"/>
        <v>0</v>
      </c>
      <c r="Q1840" t="str">
        <f t="shared" si="88"/>
        <v>YM 110/ 170_0.08</v>
      </c>
      <c r="R1840" t="str">
        <f>VLOOKUP(Q1840,Data!D:F,2,0)</f>
        <v>MC7PD_B2B_0720_181</v>
      </c>
    </row>
    <row r="1841" spans="1:18" x14ac:dyDescent="0.25">
      <c r="A1841" s="7" t="s">
        <v>828</v>
      </c>
      <c r="B1841" s="7" t="s">
        <v>768</v>
      </c>
      <c r="C1841" s="7">
        <v>175242</v>
      </c>
      <c r="D1841" s="7" t="s">
        <v>834</v>
      </c>
      <c r="E1841" s="7" t="s">
        <v>564</v>
      </c>
      <c r="F1841" s="7" t="s">
        <v>565</v>
      </c>
      <c r="G1841" s="7" t="s">
        <v>104</v>
      </c>
      <c r="H1841" s="13">
        <v>0.15</v>
      </c>
      <c r="I1841" s="63" t="s">
        <v>1533</v>
      </c>
      <c r="J1841" s="8">
        <v>8290909.0909090899</v>
      </c>
      <c r="K1841" s="8">
        <v>9327272.7272727266</v>
      </c>
      <c r="L1841" s="60">
        <v>5181818.1818181816</v>
      </c>
      <c r="M1841" s="60">
        <v>11400000</v>
      </c>
      <c r="N1841" s="7">
        <v>7254545.4545454541</v>
      </c>
      <c r="O1841" s="61">
        <f t="shared" si="89"/>
        <v>8300000</v>
      </c>
      <c r="P1841" s="60">
        <f t="shared" si="90"/>
        <v>4100000</v>
      </c>
      <c r="Q1841" t="str">
        <f t="shared" si="88"/>
        <v>Cup yogurt_0.15</v>
      </c>
      <c r="R1841" t="str">
        <f>VLOOKUP(Q1841,Data!D:F,2,0)</f>
        <v>MC7PD_B2B_0720_37</v>
      </c>
    </row>
    <row r="1842" spans="1:18" x14ac:dyDescent="0.25">
      <c r="A1842" s="7" t="s">
        <v>828</v>
      </c>
      <c r="B1842" s="7" t="s">
        <v>768</v>
      </c>
      <c r="C1842" s="7">
        <v>175242</v>
      </c>
      <c r="D1842" s="7" t="s">
        <v>834</v>
      </c>
      <c r="E1842" s="7" t="s">
        <v>564</v>
      </c>
      <c r="F1842" s="7" t="s">
        <v>565</v>
      </c>
      <c r="G1842" s="7" t="s">
        <v>934</v>
      </c>
      <c r="H1842" s="13">
        <v>0.15</v>
      </c>
      <c r="I1842" s="63" t="s">
        <v>1533</v>
      </c>
      <c r="J1842" s="8">
        <v>3313963.6363636362</v>
      </c>
      <c r="K1842" s="8">
        <v>8284909.0909090899</v>
      </c>
      <c r="L1842" s="60">
        <v>9941890.9090909082</v>
      </c>
      <c r="M1842" s="60">
        <v>0</v>
      </c>
      <c r="N1842" s="7">
        <v>1656981.8181818181</v>
      </c>
      <c r="O1842" s="61">
        <f t="shared" si="89"/>
        <v>4600000</v>
      </c>
      <c r="P1842" s="60">
        <f t="shared" si="90"/>
        <v>2300000</v>
      </c>
      <c r="Q1842" t="str">
        <f t="shared" si="88"/>
        <v>Fresh 1L_0.15</v>
      </c>
      <c r="R1842" t="str">
        <f>VLOOKUP(Q1842,Data!D:F,2,0)</f>
        <v>MC7PD_B2B_0720_127</v>
      </c>
    </row>
    <row r="1843" spans="1:18" x14ac:dyDescent="0.25">
      <c r="A1843" s="7" t="s">
        <v>828</v>
      </c>
      <c r="B1843" s="7" t="s">
        <v>768</v>
      </c>
      <c r="C1843" s="7">
        <v>175242</v>
      </c>
      <c r="D1843" s="7" t="s">
        <v>834</v>
      </c>
      <c r="E1843" s="7" t="s">
        <v>564</v>
      </c>
      <c r="F1843" s="7" t="s">
        <v>565</v>
      </c>
      <c r="G1843" s="7" t="s">
        <v>105</v>
      </c>
      <c r="H1843" s="13">
        <v>0.16</v>
      </c>
      <c r="I1843" s="63" t="s">
        <v>1533</v>
      </c>
      <c r="J1843" s="8">
        <v>17018181.818181816</v>
      </c>
      <c r="K1843" s="8">
        <v>25697454.545454543</v>
      </c>
      <c r="L1843" s="60">
        <v>23144727.27272727</v>
      </c>
      <c r="M1843" s="60">
        <v>5786181.8181818174</v>
      </c>
      <c r="N1843" s="7">
        <v>23144727.27272727</v>
      </c>
      <c r="O1843" s="61">
        <f t="shared" si="89"/>
        <v>19000000</v>
      </c>
      <c r="P1843" s="60">
        <f t="shared" si="90"/>
        <v>10000000</v>
      </c>
      <c r="Q1843" t="str">
        <f t="shared" si="88"/>
        <v>Hoan Hao 1L_0.16</v>
      </c>
      <c r="R1843" t="str">
        <f>VLOOKUP(Q1843,Data!D:F,2,0)</f>
        <v>MC7PD_B2B_0720_143</v>
      </c>
    </row>
    <row r="1844" spans="1:18" x14ac:dyDescent="0.25">
      <c r="A1844" s="7" t="s">
        <v>828</v>
      </c>
      <c r="B1844" s="7" t="s">
        <v>768</v>
      </c>
      <c r="C1844" s="7">
        <v>175242</v>
      </c>
      <c r="D1844" s="7" t="s">
        <v>834</v>
      </c>
      <c r="E1844" s="7" t="s">
        <v>566</v>
      </c>
      <c r="F1844" s="7" t="s">
        <v>567</v>
      </c>
      <c r="G1844" s="7" t="s">
        <v>104</v>
      </c>
      <c r="H1844" s="13">
        <v>0.15</v>
      </c>
      <c r="I1844" s="63" t="s">
        <v>1533</v>
      </c>
      <c r="J1844" s="8">
        <v>4145454.5454545449</v>
      </c>
      <c r="K1844" s="8">
        <v>5181818.1818181816</v>
      </c>
      <c r="L1844" s="60">
        <v>2072727.2727272725</v>
      </c>
      <c r="M1844" s="60">
        <v>12436363.636363635</v>
      </c>
      <c r="N1844" s="7">
        <v>2072727.2727272725</v>
      </c>
      <c r="O1844" s="61">
        <f t="shared" si="89"/>
        <v>5200000</v>
      </c>
      <c r="P1844" s="60">
        <f t="shared" si="90"/>
        <v>2600000</v>
      </c>
      <c r="Q1844" t="str">
        <f t="shared" si="88"/>
        <v>Cup yogurt_0.15</v>
      </c>
      <c r="R1844" t="str">
        <f>VLOOKUP(Q1844,Data!D:F,2,0)</f>
        <v>MC7PD_B2B_0720_37</v>
      </c>
    </row>
    <row r="1845" spans="1:18" x14ac:dyDescent="0.25">
      <c r="A1845" s="7" t="s">
        <v>828</v>
      </c>
      <c r="B1845" s="7" t="s">
        <v>768</v>
      </c>
      <c r="C1845" s="7">
        <v>175242</v>
      </c>
      <c r="D1845" s="7" t="s">
        <v>834</v>
      </c>
      <c r="E1845" s="7" t="s">
        <v>566</v>
      </c>
      <c r="F1845" s="7" t="s">
        <v>567</v>
      </c>
      <c r="G1845" s="7" t="s">
        <v>934</v>
      </c>
      <c r="H1845" s="13">
        <v>0.15</v>
      </c>
      <c r="I1845" s="63" t="s">
        <v>1533</v>
      </c>
      <c r="J1845" s="8">
        <v>1656981.8181818181</v>
      </c>
      <c r="K1845" s="8">
        <v>19883781.818181816</v>
      </c>
      <c r="L1845" s="60">
        <v>13255854.545454545</v>
      </c>
      <c r="M1845" s="60">
        <v>0</v>
      </c>
      <c r="N1845" s="7">
        <v>0</v>
      </c>
      <c r="O1845" s="61">
        <f t="shared" si="89"/>
        <v>7000000</v>
      </c>
      <c r="P1845" s="60">
        <f t="shared" si="90"/>
        <v>3500000</v>
      </c>
      <c r="Q1845" t="str">
        <f t="shared" si="88"/>
        <v>Fresh 1L_0.15</v>
      </c>
      <c r="R1845" t="str">
        <f>VLOOKUP(Q1845,Data!D:F,2,0)</f>
        <v>MC7PD_B2B_0720_127</v>
      </c>
    </row>
    <row r="1846" spans="1:18" x14ac:dyDescent="0.25">
      <c r="A1846" s="7" t="s">
        <v>828</v>
      </c>
      <c r="B1846" s="7" t="s">
        <v>768</v>
      </c>
      <c r="C1846" s="7">
        <v>175242</v>
      </c>
      <c r="D1846" s="7" t="s">
        <v>834</v>
      </c>
      <c r="E1846" s="7" t="s">
        <v>566</v>
      </c>
      <c r="F1846" s="7" t="s">
        <v>567</v>
      </c>
      <c r="G1846" s="7" t="s">
        <v>105</v>
      </c>
      <c r="H1846" s="13">
        <v>0.16</v>
      </c>
      <c r="I1846" s="63" t="s">
        <v>1533</v>
      </c>
      <c r="J1846" s="8">
        <v>22690909.09090909</v>
      </c>
      <c r="K1846" s="8">
        <v>11345454.545454545</v>
      </c>
      <c r="L1846" s="60">
        <v>6943418.1818181816</v>
      </c>
      <c r="M1846" s="60">
        <v>8679272.7272727266</v>
      </c>
      <c r="N1846" s="7">
        <v>11572363.636363635</v>
      </c>
      <c r="O1846" s="61">
        <f t="shared" si="89"/>
        <v>12200000</v>
      </c>
      <c r="P1846" s="60">
        <f t="shared" si="90"/>
        <v>6400000</v>
      </c>
      <c r="Q1846" t="str">
        <f t="shared" si="88"/>
        <v>Hoan Hao 1L_0.16</v>
      </c>
      <c r="R1846" t="str">
        <f>VLOOKUP(Q1846,Data!D:F,2,0)</f>
        <v>MC7PD_B2B_0720_143</v>
      </c>
    </row>
    <row r="1847" spans="1:18" x14ac:dyDescent="0.25">
      <c r="A1847" s="7" t="s">
        <v>828</v>
      </c>
      <c r="B1847" s="7" t="s">
        <v>768</v>
      </c>
      <c r="C1847" s="7">
        <v>175242</v>
      </c>
      <c r="D1847" s="7" t="s">
        <v>834</v>
      </c>
      <c r="E1847" s="7" t="s">
        <v>568</v>
      </c>
      <c r="F1847" s="7" t="s">
        <v>569</v>
      </c>
      <c r="G1847" s="7" t="s">
        <v>104</v>
      </c>
      <c r="H1847" s="13">
        <v>0.15</v>
      </c>
      <c r="I1847" s="63" t="s">
        <v>1533</v>
      </c>
      <c r="J1847" s="8">
        <v>3109090.9090909087</v>
      </c>
      <c r="K1847" s="8">
        <v>2072727.2727272725</v>
      </c>
      <c r="L1847" s="60">
        <v>3109090.9090909087</v>
      </c>
      <c r="M1847" s="60">
        <v>4145454.5454545449</v>
      </c>
      <c r="N1847" s="7">
        <v>2072727.2727272725</v>
      </c>
      <c r="O1847" s="61">
        <f t="shared" si="89"/>
        <v>2900000</v>
      </c>
      <c r="P1847" s="60">
        <f t="shared" si="90"/>
        <v>1400000</v>
      </c>
      <c r="Q1847" t="str">
        <f t="shared" si="88"/>
        <v>Cup yogurt_0.15</v>
      </c>
      <c r="R1847" t="str">
        <f>VLOOKUP(Q1847,Data!D:F,2,0)</f>
        <v>MC7PD_B2B_0720_37</v>
      </c>
    </row>
    <row r="1848" spans="1:18" x14ac:dyDescent="0.25">
      <c r="A1848" s="7" t="s">
        <v>828</v>
      </c>
      <c r="B1848" s="7" t="s">
        <v>768</v>
      </c>
      <c r="C1848" s="7">
        <v>175242</v>
      </c>
      <c r="D1848" s="7" t="s">
        <v>834</v>
      </c>
      <c r="E1848" s="7" t="s">
        <v>568</v>
      </c>
      <c r="F1848" s="7" t="s">
        <v>569</v>
      </c>
      <c r="G1848" s="7" t="s">
        <v>934</v>
      </c>
      <c r="H1848" s="13">
        <v>0.15</v>
      </c>
      <c r="I1848" s="63" t="s">
        <v>1533</v>
      </c>
      <c r="J1848" s="8">
        <v>4308152.7272727266</v>
      </c>
      <c r="K1848" s="8">
        <v>3313963.6363636362</v>
      </c>
      <c r="L1848" s="60">
        <v>3313963.6363636362</v>
      </c>
      <c r="M1848" s="60">
        <v>4970945.4545454541</v>
      </c>
      <c r="N1848" s="7">
        <v>0</v>
      </c>
      <c r="O1848" s="61">
        <f t="shared" si="89"/>
        <v>3200000</v>
      </c>
      <c r="P1848" s="60">
        <f t="shared" si="90"/>
        <v>1600000</v>
      </c>
      <c r="Q1848" t="str">
        <f t="shared" si="88"/>
        <v>Fresh 1L_0.15</v>
      </c>
      <c r="R1848" t="str">
        <f>VLOOKUP(Q1848,Data!D:F,2,0)</f>
        <v>MC7PD_B2B_0720_127</v>
      </c>
    </row>
    <row r="1849" spans="1:18" x14ac:dyDescent="0.25">
      <c r="A1849" s="7" t="s">
        <v>828</v>
      </c>
      <c r="B1849" s="7" t="s">
        <v>768</v>
      </c>
      <c r="C1849" s="7">
        <v>175242</v>
      </c>
      <c r="D1849" s="7" t="s">
        <v>834</v>
      </c>
      <c r="E1849" s="7" t="s">
        <v>568</v>
      </c>
      <c r="F1849" s="7" t="s">
        <v>569</v>
      </c>
      <c r="G1849" s="7" t="s">
        <v>105</v>
      </c>
      <c r="H1849" s="13">
        <v>0.16</v>
      </c>
      <c r="I1849" s="63" t="s">
        <v>1533</v>
      </c>
      <c r="J1849" s="8">
        <v>19854545.454545453</v>
      </c>
      <c r="K1849" s="8">
        <v>17245090.909090906</v>
      </c>
      <c r="L1849" s="60">
        <v>8679272.7272727266</v>
      </c>
      <c r="M1849" s="60">
        <v>11572363.636363635</v>
      </c>
      <c r="N1849" s="7">
        <v>14465454.545454545</v>
      </c>
      <c r="O1849" s="61">
        <f t="shared" si="89"/>
        <v>14400000</v>
      </c>
      <c r="P1849" s="60">
        <f t="shared" si="90"/>
        <v>7600000</v>
      </c>
      <c r="Q1849" t="str">
        <f t="shared" si="88"/>
        <v>Hoan Hao 1L_0.16</v>
      </c>
      <c r="R1849" t="str">
        <f>VLOOKUP(Q1849,Data!D:F,2,0)</f>
        <v>MC7PD_B2B_0720_143</v>
      </c>
    </row>
    <row r="1850" spans="1:18" x14ac:dyDescent="0.25">
      <c r="A1850" s="7" t="s">
        <v>828</v>
      </c>
      <c r="B1850" s="7" t="s">
        <v>768</v>
      </c>
      <c r="C1850" s="7">
        <v>175242</v>
      </c>
      <c r="D1850" s="7" t="s">
        <v>834</v>
      </c>
      <c r="E1850" s="7" t="s">
        <v>570</v>
      </c>
      <c r="F1850" s="7" t="s">
        <v>571</v>
      </c>
      <c r="G1850" s="7" t="s">
        <v>104</v>
      </c>
      <c r="H1850" s="13">
        <v>0.15</v>
      </c>
      <c r="I1850" s="63" t="s">
        <v>1534</v>
      </c>
      <c r="J1850" s="8">
        <v>0</v>
      </c>
      <c r="K1850" s="8">
        <v>0</v>
      </c>
      <c r="L1850" s="60">
        <v>0</v>
      </c>
      <c r="M1850" s="60">
        <v>0</v>
      </c>
      <c r="N1850" s="7">
        <v>3109090.9090909087</v>
      </c>
      <c r="O1850" s="61">
        <f t="shared" si="89"/>
        <v>600000</v>
      </c>
      <c r="P1850" s="60">
        <f t="shared" si="90"/>
        <v>300000</v>
      </c>
      <c r="Q1850" t="str">
        <f t="shared" si="88"/>
        <v>Cup yogurt_0.15</v>
      </c>
      <c r="R1850" t="str">
        <f>VLOOKUP(Q1850,Data!D:F,2,0)</f>
        <v>MC7PD_B2B_0720_37</v>
      </c>
    </row>
    <row r="1851" spans="1:18" x14ac:dyDescent="0.25">
      <c r="A1851" s="7" t="s">
        <v>828</v>
      </c>
      <c r="B1851" s="7" t="s">
        <v>768</v>
      </c>
      <c r="C1851" s="7">
        <v>175242</v>
      </c>
      <c r="D1851" s="7" t="s">
        <v>834</v>
      </c>
      <c r="E1851" s="7" t="s">
        <v>570</v>
      </c>
      <c r="F1851" s="7" t="s">
        <v>571</v>
      </c>
      <c r="G1851" s="7" t="s">
        <v>932</v>
      </c>
      <c r="H1851" s="13">
        <v>0.1</v>
      </c>
      <c r="I1851" s="63" t="s">
        <v>1534</v>
      </c>
      <c r="J1851" s="8">
        <v>2053825.4545454544</v>
      </c>
      <c r="K1851" s="8">
        <v>5648020</v>
      </c>
      <c r="L1851" s="60">
        <v>52565086.36363636</v>
      </c>
      <c r="M1851" s="60">
        <v>0</v>
      </c>
      <c r="N1851" s="7">
        <v>0</v>
      </c>
      <c r="O1851" s="61">
        <f t="shared" si="89"/>
        <v>12100000</v>
      </c>
      <c r="P1851" s="60">
        <f t="shared" si="90"/>
        <v>4000000</v>
      </c>
      <c r="Q1851" t="str">
        <f t="shared" si="88"/>
        <v>Fino_0.1</v>
      </c>
      <c r="R1851" t="str">
        <f>VLOOKUP(Q1851,Data!D:F,2,0)</f>
        <v>MC7PD_B2B_0720_81</v>
      </c>
    </row>
    <row r="1852" spans="1:18" x14ac:dyDescent="0.25">
      <c r="A1852" s="7" t="s">
        <v>828</v>
      </c>
      <c r="B1852" s="7" t="s">
        <v>768</v>
      </c>
      <c r="C1852" s="7">
        <v>175242</v>
      </c>
      <c r="D1852" s="7" t="s">
        <v>834</v>
      </c>
      <c r="E1852" s="7" t="s">
        <v>570</v>
      </c>
      <c r="F1852" s="7" t="s">
        <v>571</v>
      </c>
      <c r="G1852" s="7" t="s">
        <v>934</v>
      </c>
      <c r="H1852" s="13">
        <v>0.12</v>
      </c>
      <c r="I1852" s="63" t="s">
        <v>1534</v>
      </c>
      <c r="J1852" s="8">
        <v>14912836.363636363</v>
      </c>
      <c r="K1852" s="8">
        <v>24854727.27272727</v>
      </c>
      <c r="L1852" s="60">
        <v>3313963.6363636362</v>
      </c>
      <c r="M1852" s="60">
        <v>0</v>
      </c>
      <c r="N1852" s="7">
        <v>12261665.454545453</v>
      </c>
      <c r="O1852" s="61">
        <f t="shared" si="89"/>
        <v>11100000</v>
      </c>
      <c r="P1852" s="60">
        <f t="shared" si="90"/>
        <v>4400000</v>
      </c>
      <c r="Q1852" t="str">
        <f t="shared" si="88"/>
        <v>Fresh 1L_0.12</v>
      </c>
      <c r="R1852" t="str">
        <f>VLOOKUP(Q1852,Data!D:F,2,0)</f>
        <v>MC7PD_B2B_0720_123</v>
      </c>
    </row>
    <row r="1853" spans="1:18" x14ac:dyDescent="0.25">
      <c r="A1853" s="7" t="s">
        <v>828</v>
      </c>
      <c r="B1853" s="7" t="s">
        <v>768</v>
      </c>
      <c r="C1853" s="7">
        <v>175242</v>
      </c>
      <c r="D1853" s="7" t="s">
        <v>834</v>
      </c>
      <c r="E1853" s="7" t="s">
        <v>570</v>
      </c>
      <c r="F1853" s="7" t="s">
        <v>571</v>
      </c>
      <c r="G1853" s="7" t="s">
        <v>105</v>
      </c>
      <c r="H1853" s="13">
        <v>0.16</v>
      </c>
      <c r="I1853" s="63" t="s">
        <v>1534</v>
      </c>
      <c r="J1853" s="8">
        <v>32334545.454545453</v>
      </c>
      <c r="K1853" s="8">
        <v>28703999.999999996</v>
      </c>
      <c r="L1853" s="60">
        <v>23144727.27272727</v>
      </c>
      <c r="M1853" s="60">
        <v>11572363.636363635</v>
      </c>
      <c r="N1853" s="7">
        <v>36452945.454545453</v>
      </c>
      <c r="O1853" s="61">
        <f t="shared" si="89"/>
        <v>26400000</v>
      </c>
      <c r="P1853" s="60">
        <f t="shared" si="90"/>
        <v>13900000</v>
      </c>
      <c r="Q1853" t="str">
        <f t="shared" si="88"/>
        <v>Hoan Hao 1L_0.16</v>
      </c>
      <c r="R1853" t="str">
        <f>VLOOKUP(Q1853,Data!D:F,2,0)</f>
        <v>MC7PD_B2B_0720_143</v>
      </c>
    </row>
    <row r="1854" spans="1:18" x14ac:dyDescent="0.25">
      <c r="A1854" s="7" t="s">
        <v>828</v>
      </c>
      <c r="B1854" s="7" t="s">
        <v>768</v>
      </c>
      <c r="C1854" s="7">
        <v>175242</v>
      </c>
      <c r="D1854" s="7" t="s">
        <v>834</v>
      </c>
      <c r="E1854" s="7" t="s">
        <v>572</v>
      </c>
      <c r="F1854" s="7" t="s">
        <v>573</v>
      </c>
      <c r="G1854" s="7" t="s">
        <v>104</v>
      </c>
      <c r="H1854" s="13">
        <v>0.15</v>
      </c>
      <c r="I1854" s="63" t="s">
        <v>1535</v>
      </c>
      <c r="J1854" s="8">
        <v>6218181.8181818174</v>
      </c>
      <c r="K1854" s="8">
        <v>0</v>
      </c>
      <c r="L1854" s="60">
        <v>4145454.5454545449</v>
      </c>
      <c r="M1854" s="60">
        <v>0</v>
      </c>
      <c r="N1854" s="7">
        <v>7254545.4545454541</v>
      </c>
      <c r="O1854" s="61">
        <f t="shared" si="89"/>
        <v>3500000</v>
      </c>
      <c r="P1854" s="60">
        <f t="shared" si="90"/>
        <v>1700000</v>
      </c>
      <c r="Q1854" t="str">
        <f t="shared" si="88"/>
        <v>Cup yogurt_0.15</v>
      </c>
      <c r="R1854" t="str">
        <f>VLOOKUP(Q1854,Data!D:F,2,0)</f>
        <v>MC7PD_B2B_0720_37</v>
      </c>
    </row>
    <row r="1855" spans="1:18" x14ac:dyDescent="0.25">
      <c r="A1855" s="7" t="s">
        <v>828</v>
      </c>
      <c r="B1855" s="7" t="s">
        <v>768</v>
      </c>
      <c r="C1855" s="7">
        <v>175242</v>
      </c>
      <c r="D1855" s="7" t="s">
        <v>834</v>
      </c>
      <c r="E1855" s="7" t="s">
        <v>572</v>
      </c>
      <c r="F1855" s="7" t="s">
        <v>573</v>
      </c>
      <c r="G1855" s="7" t="s">
        <v>932</v>
      </c>
      <c r="H1855" s="13">
        <v>0.1</v>
      </c>
      <c r="I1855" s="63" t="s">
        <v>1535</v>
      </c>
      <c r="J1855" s="8">
        <v>0</v>
      </c>
      <c r="K1855" s="8">
        <v>0</v>
      </c>
      <c r="L1855" s="60">
        <v>0</v>
      </c>
      <c r="M1855" s="60">
        <v>0</v>
      </c>
      <c r="N1855" s="7">
        <v>0</v>
      </c>
      <c r="O1855" s="61">
        <f t="shared" si="89"/>
        <v>0</v>
      </c>
      <c r="P1855" s="60">
        <f t="shared" si="90"/>
        <v>0</v>
      </c>
      <c r="Q1855" t="str">
        <f t="shared" si="88"/>
        <v>Fino_0.1</v>
      </c>
      <c r="R1855" t="str">
        <f>VLOOKUP(Q1855,Data!D:F,2,0)</f>
        <v>MC7PD_B2B_0720_81</v>
      </c>
    </row>
    <row r="1856" spans="1:18" x14ac:dyDescent="0.25">
      <c r="A1856" s="7" t="s">
        <v>828</v>
      </c>
      <c r="B1856" s="7" t="s">
        <v>768</v>
      </c>
      <c r="C1856" s="7">
        <v>175242</v>
      </c>
      <c r="D1856" s="7" t="s">
        <v>834</v>
      </c>
      <c r="E1856" s="7" t="s">
        <v>572</v>
      </c>
      <c r="F1856" s="7" t="s">
        <v>573</v>
      </c>
      <c r="G1856" s="7" t="s">
        <v>934</v>
      </c>
      <c r="H1856" s="13">
        <v>0.12</v>
      </c>
      <c r="I1856" s="63" t="s">
        <v>1535</v>
      </c>
      <c r="J1856" s="8">
        <v>8284909.0909090899</v>
      </c>
      <c r="K1856" s="8">
        <v>89477018.181818172</v>
      </c>
      <c r="L1856" s="60">
        <v>8284909.0909090899</v>
      </c>
      <c r="M1856" s="60">
        <v>0</v>
      </c>
      <c r="N1856" s="7">
        <v>4805247.2727272725</v>
      </c>
      <c r="O1856" s="61">
        <f t="shared" si="89"/>
        <v>22200000</v>
      </c>
      <c r="P1856" s="60">
        <f t="shared" si="90"/>
        <v>8800000</v>
      </c>
      <c r="Q1856" t="str">
        <f t="shared" si="88"/>
        <v>Fresh 1L_0.12</v>
      </c>
      <c r="R1856" t="str">
        <f>VLOOKUP(Q1856,Data!D:F,2,0)</f>
        <v>MC7PD_B2B_0720_123</v>
      </c>
    </row>
    <row r="1857" spans="1:18" x14ac:dyDescent="0.25">
      <c r="A1857" s="7" t="s">
        <v>828</v>
      </c>
      <c r="B1857" s="7" t="s">
        <v>768</v>
      </c>
      <c r="C1857" s="7">
        <v>175242</v>
      </c>
      <c r="D1857" s="7" t="s">
        <v>834</v>
      </c>
      <c r="E1857" s="7" t="s">
        <v>572</v>
      </c>
      <c r="F1857" s="7" t="s">
        <v>573</v>
      </c>
      <c r="G1857" s="7" t="s">
        <v>105</v>
      </c>
      <c r="H1857" s="13">
        <v>0.16</v>
      </c>
      <c r="I1857" s="63" t="s">
        <v>1535</v>
      </c>
      <c r="J1857" s="8">
        <v>42545454.545454539</v>
      </c>
      <c r="K1857" s="8">
        <v>28760727.27272727</v>
      </c>
      <c r="L1857" s="60">
        <v>17358545.454545453</v>
      </c>
      <c r="M1857" s="60">
        <v>24301963.636363633</v>
      </c>
      <c r="N1857" s="7">
        <v>59597672.727272719</v>
      </c>
      <c r="O1857" s="61">
        <f t="shared" si="89"/>
        <v>34500000</v>
      </c>
      <c r="P1857" s="60">
        <f t="shared" si="90"/>
        <v>18200000</v>
      </c>
      <c r="Q1857" t="str">
        <f t="shared" si="88"/>
        <v>Hoan Hao 1L_0.16</v>
      </c>
      <c r="R1857" t="str">
        <f>VLOOKUP(Q1857,Data!D:F,2,0)</f>
        <v>MC7PD_B2B_0720_143</v>
      </c>
    </row>
    <row r="1858" spans="1:18" x14ac:dyDescent="0.25">
      <c r="A1858" s="7" t="s">
        <v>828</v>
      </c>
      <c r="B1858" s="7" t="s">
        <v>768</v>
      </c>
      <c r="C1858" s="7">
        <v>175242</v>
      </c>
      <c r="D1858" s="7" t="s">
        <v>834</v>
      </c>
      <c r="E1858" s="7" t="s">
        <v>574</v>
      </c>
      <c r="F1858" s="7" t="s">
        <v>575</v>
      </c>
      <c r="G1858" s="7" t="s">
        <v>934</v>
      </c>
      <c r="H1858" s="13">
        <v>0.09</v>
      </c>
      <c r="I1858" s="63" t="s">
        <v>1536</v>
      </c>
      <c r="J1858" s="8">
        <v>4639549.0909090908</v>
      </c>
      <c r="K1858" s="8">
        <v>51035039.999999993</v>
      </c>
      <c r="L1858" s="60">
        <v>4970945.4545454541</v>
      </c>
      <c r="M1858" s="60">
        <v>662792.72727272718</v>
      </c>
      <c r="N1858" s="7">
        <v>39767563.636363633</v>
      </c>
      <c r="O1858" s="61">
        <f t="shared" si="89"/>
        <v>20200000</v>
      </c>
      <c r="P1858" s="60">
        <f t="shared" si="90"/>
        <v>6000000</v>
      </c>
      <c r="Q1858" t="str">
        <f t="shared" si="88"/>
        <v>Fresh 1L_0.09</v>
      </c>
      <c r="R1858" t="str">
        <f>VLOOKUP(Q1858,Data!D:F,2,0)</f>
        <v>MC7PD_B2B_0720_118</v>
      </c>
    </row>
    <row r="1859" spans="1:18" x14ac:dyDescent="0.25">
      <c r="A1859" s="7" t="s">
        <v>828</v>
      </c>
      <c r="B1859" s="7" t="s">
        <v>768</v>
      </c>
      <c r="C1859" s="7">
        <v>175242</v>
      </c>
      <c r="D1859" s="7" t="s">
        <v>834</v>
      </c>
      <c r="E1859" s="7" t="s">
        <v>574</v>
      </c>
      <c r="F1859" s="7" t="s">
        <v>575</v>
      </c>
      <c r="G1859" s="7" t="s">
        <v>105</v>
      </c>
      <c r="H1859" s="13">
        <v>0.16</v>
      </c>
      <c r="I1859" s="63" t="s">
        <v>1536</v>
      </c>
      <c r="J1859" s="8">
        <v>5672727.2727272725</v>
      </c>
      <c r="K1859" s="8">
        <v>9155781.8181818184</v>
      </c>
      <c r="L1859" s="60">
        <v>2893090.9090909087</v>
      </c>
      <c r="M1859" s="60">
        <v>1735854.5454545454</v>
      </c>
      <c r="N1859" s="7">
        <v>2893090.9090909087</v>
      </c>
      <c r="O1859" s="61">
        <f t="shared" si="89"/>
        <v>4500000</v>
      </c>
      <c r="P1859" s="60">
        <f t="shared" si="90"/>
        <v>2400000</v>
      </c>
      <c r="Q1859" t="str">
        <f t="shared" ref="Q1859:Q1922" si="91">G1859&amp;"_"&amp;H1859</f>
        <v>Hoan Hao 1L_0.16</v>
      </c>
      <c r="R1859" t="str">
        <f>VLOOKUP(Q1859,Data!D:F,2,0)</f>
        <v>MC7PD_B2B_0720_143</v>
      </c>
    </row>
    <row r="1860" spans="1:18" x14ac:dyDescent="0.25">
      <c r="A1860" s="7" t="s">
        <v>828</v>
      </c>
      <c r="B1860" s="7" t="s">
        <v>768</v>
      </c>
      <c r="C1860" s="7">
        <v>175242</v>
      </c>
      <c r="D1860" s="7" t="s">
        <v>834</v>
      </c>
      <c r="E1860" s="7" t="s">
        <v>576</v>
      </c>
      <c r="F1860" s="7" t="s">
        <v>577</v>
      </c>
      <c r="G1860" s="7" t="s">
        <v>934</v>
      </c>
      <c r="H1860" s="13">
        <v>0.09</v>
      </c>
      <c r="I1860" s="63" t="s">
        <v>1536</v>
      </c>
      <c r="J1860" s="8">
        <v>8616305.4545454532</v>
      </c>
      <c r="K1860" s="8">
        <v>44407112.727272727</v>
      </c>
      <c r="L1860" s="60">
        <v>662792.72727272718</v>
      </c>
      <c r="M1860" s="60">
        <v>0</v>
      </c>
      <c r="N1860" s="7">
        <v>38110581.818181813</v>
      </c>
      <c r="O1860" s="61">
        <f t="shared" si="89"/>
        <v>18400000</v>
      </c>
      <c r="P1860" s="60">
        <f t="shared" si="90"/>
        <v>5500000</v>
      </c>
      <c r="Q1860" t="str">
        <f t="shared" si="91"/>
        <v>Fresh 1L_0.09</v>
      </c>
      <c r="R1860" t="str">
        <f>VLOOKUP(Q1860,Data!D:F,2,0)</f>
        <v>MC7PD_B2B_0720_118</v>
      </c>
    </row>
    <row r="1861" spans="1:18" x14ac:dyDescent="0.25">
      <c r="A1861" s="7" t="s">
        <v>828</v>
      </c>
      <c r="B1861" s="7" t="s">
        <v>768</v>
      </c>
      <c r="C1861" s="7">
        <v>175242</v>
      </c>
      <c r="D1861" s="7" t="s">
        <v>834</v>
      </c>
      <c r="E1861" s="7" t="s">
        <v>576</v>
      </c>
      <c r="F1861" s="7" t="s">
        <v>577</v>
      </c>
      <c r="G1861" s="7" t="s">
        <v>105</v>
      </c>
      <c r="H1861" s="13">
        <v>0.16</v>
      </c>
      <c r="I1861" s="63" t="s">
        <v>1536</v>
      </c>
      <c r="J1861" s="8">
        <v>5672727.2727272725</v>
      </c>
      <c r="K1861" s="8">
        <v>2269090.9090909087</v>
      </c>
      <c r="L1861" s="60">
        <v>5207563.6363636358</v>
      </c>
      <c r="M1861" s="60">
        <v>4050327.2727272725</v>
      </c>
      <c r="N1861" s="7">
        <v>2893090.9090909087</v>
      </c>
      <c r="O1861" s="61">
        <f t="shared" si="89"/>
        <v>4000000</v>
      </c>
      <c r="P1861" s="60">
        <f t="shared" si="90"/>
        <v>2100000</v>
      </c>
      <c r="Q1861" t="str">
        <f t="shared" si="91"/>
        <v>Hoan Hao 1L_0.16</v>
      </c>
      <c r="R1861" t="str">
        <f>VLOOKUP(Q1861,Data!D:F,2,0)</f>
        <v>MC7PD_B2B_0720_143</v>
      </c>
    </row>
    <row r="1862" spans="1:18" x14ac:dyDescent="0.25">
      <c r="A1862" s="7" t="s">
        <v>828</v>
      </c>
      <c r="B1862" s="7" t="s">
        <v>768</v>
      </c>
      <c r="C1862" s="7">
        <v>175242</v>
      </c>
      <c r="D1862" s="7" t="s">
        <v>834</v>
      </c>
      <c r="E1862" s="7" t="s">
        <v>578</v>
      </c>
      <c r="F1862" s="7" t="s">
        <v>579</v>
      </c>
      <c r="G1862" s="7" t="s">
        <v>934</v>
      </c>
      <c r="H1862" s="13">
        <v>0.15</v>
      </c>
      <c r="I1862" s="63" t="s">
        <v>1537</v>
      </c>
      <c r="J1862" s="8">
        <v>2651170.9090909087</v>
      </c>
      <c r="K1862" s="8">
        <v>0</v>
      </c>
      <c r="L1862" s="60">
        <v>0</v>
      </c>
      <c r="M1862" s="60">
        <v>0</v>
      </c>
      <c r="N1862" s="7">
        <v>0</v>
      </c>
      <c r="O1862" s="61">
        <f t="shared" si="89"/>
        <v>500000</v>
      </c>
      <c r="P1862" s="60">
        <f t="shared" si="90"/>
        <v>200000</v>
      </c>
      <c r="Q1862" t="str">
        <f t="shared" si="91"/>
        <v>Fresh 1L_0.15</v>
      </c>
      <c r="R1862" t="str">
        <f>VLOOKUP(Q1862,Data!D:F,2,0)</f>
        <v>MC7PD_B2B_0720_127</v>
      </c>
    </row>
    <row r="1863" spans="1:18" x14ac:dyDescent="0.25">
      <c r="A1863" s="7" t="s">
        <v>828</v>
      </c>
      <c r="B1863" s="7" t="s">
        <v>768</v>
      </c>
      <c r="C1863" s="7">
        <v>175242</v>
      </c>
      <c r="D1863" s="7" t="s">
        <v>834</v>
      </c>
      <c r="E1863" s="7" t="s">
        <v>578</v>
      </c>
      <c r="F1863" s="7" t="s">
        <v>579</v>
      </c>
      <c r="G1863" s="7" t="s">
        <v>105</v>
      </c>
      <c r="H1863" s="13">
        <v>0.16</v>
      </c>
      <c r="I1863" s="63" t="s">
        <v>1537</v>
      </c>
      <c r="J1863" s="8">
        <v>14181818.18181818</v>
      </c>
      <c r="K1863" s="8">
        <v>14351999.999999998</v>
      </c>
      <c r="L1863" s="60">
        <v>11572363.636363635</v>
      </c>
      <c r="M1863" s="60">
        <v>2893090.9090909087</v>
      </c>
      <c r="N1863" s="7">
        <v>18515781.818181816</v>
      </c>
      <c r="O1863" s="61">
        <f t="shared" si="89"/>
        <v>12300000</v>
      </c>
      <c r="P1863" s="60">
        <f t="shared" si="90"/>
        <v>6500000</v>
      </c>
      <c r="Q1863" t="str">
        <f t="shared" si="91"/>
        <v>Hoan Hao 1L_0.16</v>
      </c>
      <c r="R1863" t="str">
        <f>VLOOKUP(Q1863,Data!D:F,2,0)</f>
        <v>MC7PD_B2B_0720_143</v>
      </c>
    </row>
    <row r="1864" spans="1:18" x14ac:dyDescent="0.25">
      <c r="A1864" s="7" t="s">
        <v>828</v>
      </c>
      <c r="B1864" s="7" t="s">
        <v>768</v>
      </c>
      <c r="C1864" s="7">
        <v>175242</v>
      </c>
      <c r="D1864" s="7" t="s">
        <v>834</v>
      </c>
      <c r="E1864" s="7" t="s">
        <v>580</v>
      </c>
      <c r="F1864" s="7" t="s">
        <v>581</v>
      </c>
      <c r="G1864" s="7" t="s">
        <v>934</v>
      </c>
      <c r="H1864" s="13">
        <v>0.09</v>
      </c>
      <c r="I1864" s="63" t="s">
        <v>1537</v>
      </c>
      <c r="J1864" s="8">
        <v>0</v>
      </c>
      <c r="K1864" s="8">
        <v>1656981.8181818181</v>
      </c>
      <c r="L1864" s="60">
        <v>0</v>
      </c>
      <c r="M1864" s="60">
        <v>0</v>
      </c>
      <c r="N1864" s="7">
        <v>11598872.727272727</v>
      </c>
      <c r="O1864" s="61">
        <f t="shared" si="89"/>
        <v>2700000</v>
      </c>
      <c r="P1864" s="60">
        <f t="shared" si="90"/>
        <v>800000</v>
      </c>
      <c r="Q1864" t="str">
        <f t="shared" si="91"/>
        <v>Fresh 1L_0.09</v>
      </c>
      <c r="R1864" t="str">
        <f>VLOOKUP(Q1864,Data!D:F,2,0)</f>
        <v>MC7PD_B2B_0720_118</v>
      </c>
    </row>
    <row r="1865" spans="1:18" x14ac:dyDescent="0.25">
      <c r="A1865" s="7" t="s">
        <v>828</v>
      </c>
      <c r="B1865" s="7" t="s">
        <v>768</v>
      </c>
      <c r="C1865" s="7">
        <v>175242</v>
      </c>
      <c r="D1865" s="7" t="s">
        <v>834</v>
      </c>
      <c r="E1865" s="7" t="s">
        <v>580</v>
      </c>
      <c r="F1865" s="7" t="s">
        <v>581</v>
      </c>
      <c r="G1865" s="7" t="s">
        <v>105</v>
      </c>
      <c r="H1865" s="13">
        <v>0.16</v>
      </c>
      <c r="I1865" s="63" t="s">
        <v>1537</v>
      </c>
      <c r="J1865" s="8">
        <v>5672727.2727272725</v>
      </c>
      <c r="K1865" s="8">
        <v>5672727.2727272725</v>
      </c>
      <c r="L1865" s="60">
        <v>2893090.9090909087</v>
      </c>
      <c r="M1865" s="60">
        <v>0</v>
      </c>
      <c r="N1865" s="7">
        <v>0</v>
      </c>
      <c r="O1865" s="61">
        <f t="shared" si="89"/>
        <v>2800000</v>
      </c>
      <c r="P1865" s="60">
        <f t="shared" si="90"/>
        <v>1500000</v>
      </c>
      <c r="Q1865" t="str">
        <f t="shared" si="91"/>
        <v>Hoan Hao 1L_0.16</v>
      </c>
      <c r="R1865" t="str">
        <f>VLOOKUP(Q1865,Data!D:F,2,0)</f>
        <v>MC7PD_B2B_0720_143</v>
      </c>
    </row>
    <row r="1866" spans="1:18" x14ac:dyDescent="0.25">
      <c r="A1866" s="7" t="s">
        <v>828</v>
      </c>
      <c r="B1866" s="7" t="s">
        <v>768</v>
      </c>
      <c r="C1866" s="7">
        <v>175242</v>
      </c>
      <c r="D1866" s="7" t="s">
        <v>834</v>
      </c>
      <c r="E1866" s="7" t="s">
        <v>582</v>
      </c>
      <c r="F1866" s="7" t="s">
        <v>583</v>
      </c>
      <c r="G1866" s="7" t="s">
        <v>934</v>
      </c>
      <c r="H1866" s="13">
        <v>0.09</v>
      </c>
      <c r="I1866" s="63" t="s">
        <v>1537</v>
      </c>
      <c r="J1866" s="8">
        <v>0</v>
      </c>
      <c r="K1866" s="8">
        <v>1656981.8181818181</v>
      </c>
      <c r="L1866" s="60">
        <v>1656981.8181818181</v>
      </c>
      <c r="M1866" s="60">
        <v>0</v>
      </c>
      <c r="N1866" s="7">
        <v>11598872.727272727</v>
      </c>
      <c r="O1866" s="61">
        <f t="shared" si="89"/>
        <v>3000000</v>
      </c>
      <c r="P1866" s="60">
        <f t="shared" si="90"/>
        <v>900000</v>
      </c>
      <c r="Q1866" t="str">
        <f t="shared" si="91"/>
        <v>Fresh 1L_0.09</v>
      </c>
      <c r="R1866" t="str">
        <f>VLOOKUP(Q1866,Data!D:F,2,0)</f>
        <v>MC7PD_B2B_0720_118</v>
      </c>
    </row>
    <row r="1867" spans="1:18" x14ac:dyDescent="0.25">
      <c r="A1867" s="7" t="s">
        <v>828</v>
      </c>
      <c r="B1867" s="7" t="s">
        <v>768</v>
      </c>
      <c r="C1867" s="7">
        <v>175242</v>
      </c>
      <c r="D1867" s="7" t="s">
        <v>834</v>
      </c>
      <c r="E1867" s="7" t="s">
        <v>582</v>
      </c>
      <c r="F1867" s="7" t="s">
        <v>583</v>
      </c>
      <c r="G1867" s="7" t="s">
        <v>105</v>
      </c>
      <c r="H1867" s="13">
        <v>0.16</v>
      </c>
      <c r="I1867" s="63" t="s">
        <v>1537</v>
      </c>
      <c r="J1867" s="8">
        <v>4538181.8181818174</v>
      </c>
      <c r="K1867" s="8">
        <v>5786181.8181818174</v>
      </c>
      <c r="L1867" s="60">
        <v>0</v>
      </c>
      <c r="M1867" s="60">
        <v>0</v>
      </c>
      <c r="N1867" s="7">
        <v>0</v>
      </c>
      <c r="O1867" s="61">
        <f t="shared" si="89"/>
        <v>2100000</v>
      </c>
      <c r="P1867" s="60">
        <f t="shared" si="90"/>
        <v>1100000</v>
      </c>
      <c r="Q1867" t="str">
        <f t="shared" si="91"/>
        <v>Hoan Hao 1L_0.16</v>
      </c>
      <c r="R1867" t="str">
        <f>VLOOKUP(Q1867,Data!D:F,2,0)</f>
        <v>MC7PD_B2B_0720_143</v>
      </c>
    </row>
    <row r="1868" spans="1:18" x14ac:dyDescent="0.25">
      <c r="A1868" s="7" t="s">
        <v>828</v>
      </c>
      <c r="B1868" s="7" t="s">
        <v>768</v>
      </c>
      <c r="C1868" s="7">
        <v>175242</v>
      </c>
      <c r="D1868" s="7" t="s">
        <v>834</v>
      </c>
      <c r="E1868" s="7" t="s">
        <v>584</v>
      </c>
      <c r="F1868" s="7" t="s">
        <v>585</v>
      </c>
      <c r="G1868" s="7" t="s">
        <v>934</v>
      </c>
      <c r="H1868" s="13">
        <v>0.09</v>
      </c>
      <c r="I1868" s="63" t="s">
        <v>1537</v>
      </c>
      <c r="J1868" s="8">
        <v>1656981.8181818181</v>
      </c>
      <c r="K1868" s="8">
        <v>3313963.6363636362</v>
      </c>
      <c r="L1868" s="60">
        <v>0</v>
      </c>
      <c r="M1868" s="60">
        <v>0</v>
      </c>
      <c r="N1868" s="7">
        <v>11598872.727272727</v>
      </c>
      <c r="O1868" s="61">
        <f t="shared" si="89"/>
        <v>3300000</v>
      </c>
      <c r="P1868" s="60">
        <f t="shared" si="90"/>
        <v>1000000</v>
      </c>
      <c r="Q1868" t="str">
        <f t="shared" si="91"/>
        <v>Fresh 1L_0.09</v>
      </c>
      <c r="R1868" t="str">
        <f>VLOOKUP(Q1868,Data!D:F,2,0)</f>
        <v>MC7PD_B2B_0720_118</v>
      </c>
    </row>
    <row r="1869" spans="1:18" x14ac:dyDescent="0.25">
      <c r="A1869" s="7" t="s">
        <v>828</v>
      </c>
      <c r="B1869" s="7" t="s">
        <v>768</v>
      </c>
      <c r="C1869" s="7">
        <v>175242</v>
      </c>
      <c r="D1869" s="7" t="s">
        <v>834</v>
      </c>
      <c r="E1869" s="7" t="s">
        <v>584</v>
      </c>
      <c r="F1869" s="7" t="s">
        <v>585</v>
      </c>
      <c r="G1869" s="7" t="s">
        <v>105</v>
      </c>
      <c r="H1869" s="13">
        <v>0.16</v>
      </c>
      <c r="I1869" s="63" t="s">
        <v>1537</v>
      </c>
      <c r="J1869" s="8">
        <v>2836363.6363636362</v>
      </c>
      <c r="K1869" s="8">
        <v>0</v>
      </c>
      <c r="L1869" s="60">
        <v>0</v>
      </c>
      <c r="M1869" s="60">
        <v>0</v>
      </c>
      <c r="N1869" s="7">
        <v>0</v>
      </c>
      <c r="O1869" s="61">
        <f t="shared" si="89"/>
        <v>600000</v>
      </c>
      <c r="P1869" s="60">
        <f t="shared" si="90"/>
        <v>300000</v>
      </c>
      <c r="Q1869" t="str">
        <f t="shared" si="91"/>
        <v>Hoan Hao 1L_0.16</v>
      </c>
      <c r="R1869" t="str">
        <f>VLOOKUP(Q1869,Data!D:F,2,0)</f>
        <v>MC7PD_B2B_0720_143</v>
      </c>
    </row>
    <row r="1870" spans="1:18" x14ac:dyDescent="0.25">
      <c r="A1870" s="7" t="s">
        <v>828</v>
      </c>
      <c r="B1870" s="7" t="s">
        <v>768</v>
      </c>
      <c r="C1870" s="7">
        <v>175242</v>
      </c>
      <c r="D1870" s="7" t="s">
        <v>834</v>
      </c>
      <c r="E1870" s="7" t="s">
        <v>586</v>
      </c>
      <c r="F1870" s="7" t="s">
        <v>587</v>
      </c>
      <c r="G1870" s="7" t="s">
        <v>934</v>
      </c>
      <c r="H1870" s="13">
        <v>0.09</v>
      </c>
      <c r="I1870" s="63" t="s">
        <v>1537</v>
      </c>
      <c r="J1870" s="8">
        <v>0</v>
      </c>
      <c r="K1870" s="8">
        <v>0</v>
      </c>
      <c r="L1870" s="60">
        <v>0</v>
      </c>
      <c r="M1870" s="60">
        <v>0</v>
      </c>
      <c r="N1870" s="7">
        <v>13255854.545454545</v>
      </c>
      <c r="O1870" s="61">
        <f t="shared" si="89"/>
        <v>2700000</v>
      </c>
      <c r="P1870" s="60">
        <f t="shared" si="90"/>
        <v>800000</v>
      </c>
      <c r="Q1870" t="str">
        <f t="shared" si="91"/>
        <v>Fresh 1L_0.09</v>
      </c>
      <c r="R1870" t="str">
        <f>VLOOKUP(Q1870,Data!D:F,2,0)</f>
        <v>MC7PD_B2B_0720_118</v>
      </c>
    </row>
    <row r="1871" spans="1:18" x14ac:dyDescent="0.25">
      <c r="A1871" s="7" t="s">
        <v>828</v>
      </c>
      <c r="B1871" s="7" t="s">
        <v>768</v>
      </c>
      <c r="C1871" s="7">
        <v>175242</v>
      </c>
      <c r="D1871" s="7" t="s">
        <v>834</v>
      </c>
      <c r="E1871" s="7" t="s">
        <v>586</v>
      </c>
      <c r="F1871" s="7" t="s">
        <v>587</v>
      </c>
      <c r="G1871" s="7" t="s">
        <v>105</v>
      </c>
      <c r="H1871" s="13">
        <v>0.16</v>
      </c>
      <c r="I1871" s="63" t="s">
        <v>1537</v>
      </c>
      <c r="J1871" s="8">
        <v>2269090.9090909087</v>
      </c>
      <c r="K1871" s="8">
        <v>5672727.2727272725</v>
      </c>
      <c r="L1871" s="60">
        <v>0</v>
      </c>
      <c r="M1871" s="60">
        <v>0</v>
      </c>
      <c r="N1871" s="7">
        <v>0</v>
      </c>
      <c r="O1871" s="61">
        <f t="shared" si="89"/>
        <v>1600000</v>
      </c>
      <c r="P1871" s="60">
        <f t="shared" si="90"/>
        <v>800000</v>
      </c>
      <c r="Q1871" t="str">
        <f t="shared" si="91"/>
        <v>Hoan Hao 1L_0.16</v>
      </c>
      <c r="R1871" t="str">
        <f>VLOOKUP(Q1871,Data!D:F,2,0)</f>
        <v>MC7PD_B2B_0720_143</v>
      </c>
    </row>
    <row r="1872" spans="1:18" x14ac:dyDescent="0.25">
      <c r="A1872" s="7" t="s">
        <v>828</v>
      </c>
      <c r="B1872" s="7" t="s">
        <v>768</v>
      </c>
      <c r="C1872" s="7">
        <v>175242</v>
      </c>
      <c r="D1872" s="7" t="s">
        <v>834</v>
      </c>
      <c r="E1872" s="7" t="s">
        <v>588</v>
      </c>
      <c r="F1872" s="7" t="s">
        <v>589</v>
      </c>
      <c r="G1872" s="7" t="s">
        <v>934</v>
      </c>
      <c r="H1872" s="13">
        <v>0.09</v>
      </c>
      <c r="I1872" s="63" t="s">
        <v>1537</v>
      </c>
      <c r="J1872" s="8">
        <v>0</v>
      </c>
      <c r="K1872" s="8">
        <v>1325585.4545454544</v>
      </c>
      <c r="L1872" s="60">
        <v>1988378.1818181816</v>
      </c>
      <c r="M1872" s="60">
        <v>0</v>
      </c>
      <c r="N1872" s="7">
        <v>9941890.9090909082</v>
      </c>
      <c r="O1872" s="61">
        <f t="shared" si="89"/>
        <v>2700000</v>
      </c>
      <c r="P1872" s="60">
        <f t="shared" si="90"/>
        <v>800000</v>
      </c>
      <c r="Q1872" t="str">
        <f t="shared" si="91"/>
        <v>Fresh 1L_0.09</v>
      </c>
      <c r="R1872" t="str">
        <f>VLOOKUP(Q1872,Data!D:F,2,0)</f>
        <v>MC7PD_B2B_0720_118</v>
      </c>
    </row>
    <row r="1873" spans="1:18" x14ac:dyDescent="0.25">
      <c r="A1873" s="7" t="s">
        <v>828</v>
      </c>
      <c r="B1873" s="7" t="s">
        <v>768</v>
      </c>
      <c r="C1873" s="7">
        <v>175242</v>
      </c>
      <c r="D1873" s="7" t="s">
        <v>834</v>
      </c>
      <c r="E1873" s="7" t="s">
        <v>588</v>
      </c>
      <c r="F1873" s="7" t="s">
        <v>589</v>
      </c>
      <c r="G1873" s="7" t="s">
        <v>105</v>
      </c>
      <c r="H1873" s="13">
        <v>0.16</v>
      </c>
      <c r="I1873" s="63" t="s">
        <v>1537</v>
      </c>
      <c r="J1873" s="8">
        <v>2836363.6363636362</v>
      </c>
      <c r="K1873" s="8">
        <v>7522036.3636363633</v>
      </c>
      <c r="L1873" s="60">
        <v>3471709.0909090908</v>
      </c>
      <c r="M1873" s="60">
        <v>5786181.8181818174</v>
      </c>
      <c r="N1873" s="7">
        <v>0</v>
      </c>
      <c r="O1873" s="61">
        <f t="shared" si="89"/>
        <v>3900000</v>
      </c>
      <c r="P1873" s="60">
        <f t="shared" si="90"/>
        <v>2100000</v>
      </c>
      <c r="Q1873" t="str">
        <f t="shared" si="91"/>
        <v>Hoan Hao 1L_0.16</v>
      </c>
      <c r="R1873" t="str">
        <f>VLOOKUP(Q1873,Data!D:F,2,0)</f>
        <v>MC7PD_B2B_0720_143</v>
      </c>
    </row>
    <row r="1874" spans="1:18" x14ac:dyDescent="0.25">
      <c r="A1874" s="7" t="s">
        <v>828</v>
      </c>
      <c r="B1874" s="7" t="s">
        <v>768</v>
      </c>
      <c r="C1874" s="7">
        <v>175242</v>
      </c>
      <c r="D1874" s="7" t="s">
        <v>834</v>
      </c>
      <c r="E1874" s="7" t="s">
        <v>973</v>
      </c>
      <c r="F1874" s="7" t="s">
        <v>974</v>
      </c>
      <c r="G1874" s="7" t="s">
        <v>934</v>
      </c>
      <c r="H1874" s="13">
        <v>0.09</v>
      </c>
      <c r="I1874" s="63" t="s">
        <v>1538</v>
      </c>
      <c r="J1874" s="8">
        <v>0</v>
      </c>
      <c r="K1874" s="8">
        <v>0</v>
      </c>
      <c r="L1874" s="60">
        <v>0</v>
      </c>
      <c r="M1874" s="60">
        <v>0</v>
      </c>
      <c r="N1874" s="7">
        <v>0</v>
      </c>
      <c r="O1874" s="61">
        <f t="shared" si="89"/>
        <v>0</v>
      </c>
      <c r="P1874" s="60">
        <f t="shared" si="90"/>
        <v>0</v>
      </c>
      <c r="Q1874" t="str">
        <f t="shared" si="91"/>
        <v>Fresh 1L_0.09</v>
      </c>
      <c r="R1874" t="str">
        <f>VLOOKUP(Q1874,Data!D:F,2,0)</f>
        <v>MC7PD_B2B_0720_118</v>
      </c>
    </row>
    <row r="1875" spans="1:18" x14ac:dyDescent="0.25">
      <c r="A1875" s="7" t="s">
        <v>828</v>
      </c>
      <c r="B1875" s="7" t="s">
        <v>768</v>
      </c>
      <c r="C1875" s="7">
        <v>175242</v>
      </c>
      <c r="D1875" s="7" t="s">
        <v>834</v>
      </c>
      <c r="E1875" s="7" t="s">
        <v>973</v>
      </c>
      <c r="F1875" s="7" t="s">
        <v>974</v>
      </c>
      <c r="G1875" s="7" t="s">
        <v>105</v>
      </c>
      <c r="H1875" s="13">
        <v>0.16</v>
      </c>
      <c r="I1875" s="63" t="s">
        <v>1538</v>
      </c>
      <c r="J1875" s="8">
        <v>0</v>
      </c>
      <c r="K1875" s="8">
        <v>567272.72727272718</v>
      </c>
      <c r="L1875" s="60">
        <v>578618.18181818177</v>
      </c>
      <c r="M1875" s="60">
        <v>0</v>
      </c>
      <c r="N1875" s="7">
        <v>578618.18181818177</v>
      </c>
      <c r="O1875" s="61">
        <f t="shared" si="89"/>
        <v>300000</v>
      </c>
      <c r="P1875" s="60">
        <f t="shared" si="90"/>
        <v>200000</v>
      </c>
      <c r="Q1875" t="str">
        <f t="shared" si="91"/>
        <v>Hoan Hao 1L_0.16</v>
      </c>
      <c r="R1875" t="str">
        <f>VLOOKUP(Q1875,Data!D:F,2,0)</f>
        <v>MC7PD_B2B_0720_143</v>
      </c>
    </row>
    <row r="1876" spans="1:18" x14ac:dyDescent="0.25">
      <c r="A1876" s="7" t="s">
        <v>828</v>
      </c>
      <c r="B1876" s="7" t="s">
        <v>768</v>
      </c>
      <c r="C1876" s="7">
        <v>187507</v>
      </c>
      <c r="D1876" s="7" t="s">
        <v>831</v>
      </c>
      <c r="E1876" s="7" t="s">
        <v>590</v>
      </c>
      <c r="F1876" s="7" t="s">
        <v>591</v>
      </c>
      <c r="G1876" s="7" t="s">
        <v>931</v>
      </c>
      <c r="H1876" s="13">
        <v>0.09</v>
      </c>
      <c r="I1876" s="63" t="s">
        <v>1479</v>
      </c>
      <c r="J1876" s="8">
        <v>0</v>
      </c>
      <c r="K1876" s="8">
        <v>0</v>
      </c>
      <c r="L1876" s="60">
        <v>0</v>
      </c>
      <c r="M1876" s="60">
        <v>0</v>
      </c>
      <c r="N1876" s="7">
        <v>0</v>
      </c>
      <c r="O1876" s="61">
        <f t="shared" si="89"/>
        <v>0</v>
      </c>
      <c r="P1876" s="60">
        <f t="shared" si="90"/>
        <v>0</v>
      </c>
      <c r="Q1876" t="str">
        <f t="shared" si="91"/>
        <v>CK 110/ 170_0.09</v>
      </c>
      <c r="R1876" t="str">
        <f>VLOOKUP(Q1876,Data!D:F,2,0)</f>
        <v>MC7PD_B2B_0720_22</v>
      </c>
    </row>
    <row r="1877" spans="1:18" x14ac:dyDescent="0.25">
      <c r="A1877" s="7" t="s">
        <v>828</v>
      </c>
      <c r="B1877" s="7" t="s">
        <v>768</v>
      </c>
      <c r="C1877" s="7">
        <v>187507</v>
      </c>
      <c r="D1877" s="7" t="s">
        <v>831</v>
      </c>
      <c r="E1877" s="7" t="s">
        <v>590</v>
      </c>
      <c r="F1877" s="7" t="s">
        <v>591</v>
      </c>
      <c r="G1877" s="7" t="s">
        <v>104</v>
      </c>
      <c r="H1877" s="13">
        <v>0.14000000000000001</v>
      </c>
      <c r="I1877" s="63" t="s">
        <v>1479</v>
      </c>
      <c r="J1877" s="8">
        <v>0</v>
      </c>
      <c r="K1877" s="8">
        <v>0</v>
      </c>
      <c r="L1877" s="60">
        <v>0</v>
      </c>
      <c r="M1877" s="60">
        <v>0</v>
      </c>
      <c r="N1877" s="7">
        <v>207272.72727272726</v>
      </c>
      <c r="O1877" s="61">
        <f t="shared" si="89"/>
        <v>0</v>
      </c>
      <c r="P1877" s="60">
        <f t="shared" si="90"/>
        <v>0</v>
      </c>
      <c r="Q1877" t="str">
        <f t="shared" si="91"/>
        <v>Cup yogurt_0.14</v>
      </c>
      <c r="R1877" t="str">
        <f>VLOOKUP(Q1877,Data!D:F,2,0)</f>
        <v>MC7PD_B2B_0720_36</v>
      </c>
    </row>
    <row r="1878" spans="1:18" x14ac:dyDescent="0.25">
      <c r="A1878" s="7" t="s">
        <v>828</v>
      </c>
      <c r="B1878" s="7" t="s">
        <v>768</v>
      </c>
      <c r="C1878" s="7">
        <v>187507</v>
      </c>
      <c r="D1878" s="7" t="s">
        <v>831</v>
      </c>
      <c r="E1878" s="7" t="s">
        <v>590</v>
      </c>
      <c r="F1878" s="7" t="s">
        <v>591</v>
      </c>
      <c r="G1878" s="7" t="s">
        <v>932</v>
      </c>
      <c r="H1878" s="13">
        <v>0.05</v>
      </c>
      <c r="I1878" s="63" t="s">
        <v>1479</v>
      </c>
      <c r="J1878" s="8">
        <v>0</v>
      </c>
      <c r="K1878" s="8">
        <v>256728.18181818179</v>
      </c>
      <c r="L1878" s="60">
        <v>0</v>
      </c>
      <c r="M1878" s="60">
        <v>0</v>
      </c>
      <c r="N1878" s="7">
        <v>0</v>
      </c>
      <c r="O1878" s="61">
        <f t="shared" si="89"/>
        <v>100000</v>
      </c>
      <c r="P1878" s="60">
        <f t="shared" si="90"/>
        <v>0</v>
      </c>
      <c r="Q1878" t="str">
        <f t="shared" si="91"/>
        <v>Fino_0.05</v>
      </c>
      <c r="R1878" t="str">
        <f>VLOOKUP(Q1878,Data!D:F,2,0)</f>
        <v>MC7PD_B2B_0720_76</v>
      </c>
    </row>
    <row r="1879" spans="1:18" x14ac:dyDescent="0.25">
      <c r="A1879" s="7" t="s">
        <v>828</v>
      </c>
      <c r="B1879" s="7" t="s">
        <v>768</v>
      </c>
      <c r="C1879" s="7">
        <v>187507</v>
      </c>
      <c r="D1879" s="7" t="s">
        <v>831</v>
      </c>
      <c r="E1879" s="7" t="s">
        <v>590</v>
      </c>
      <c r="F1879" s="7" t="s">
        <v>591</v>
      </c>
      <c r="G1879" s="7" t="s">
        <v>933</v>
      </c>
      <c r="H1879" s="13">
        <v>7.0000000000000007E-2</v>
      </c>
      <c r="I1879" s="63" t="s">
        <v>1479</v>
      </c>
      <c r="J1879" s="8">
        <v>0</v>
      </c>
      <c r="K1879" s="8">
        <v>0</v>
      </c>
      <c r="L1879" s="60">
        <v>0</v>
      </c>
      <c r="M1879" s="60">
        <v>0</v>
      </c>
      <c r="N1879" s="7">
        <v>0</v>
      </c>
      <c r="O1879" s="61">
        <f t="shared" si="89"/>
        <v>0</v>
      </c>
      <c r="P1879" s="60">
        <f t="shared" si="90"/>
        <v>0</v>
      </c>
      <c r="Q1879" t="str">
        <f t="shared" si="91"/>
        <v>Fresh 110/ 180_0.07</v>
      </c>
      <c r="R1879" t="str">
        <f>VLOOKUP(Q1879,Data!D:F,2,0)</f>
        <v>MC7PD_B2B_0720_95</v>
      </c>
    </row>
    <row r="1880" spans="1:18" x14ac:dyDescent="0.25">
      <c r="A1880" s="7" t="s">
        <v>828</v>
      </c>
      <c r="B1880" s="7" t="s">
        <v>768</v>
      </c>
      <c r="C1880" s="7">
        <v>187507</v>
      </c>
      <c r="D1880" s="7" t="s">
        <v>831</v>
      </c>
      <c r="E1880" s="7" t="s">
        <v>590</v>
      </c>
      <c r="F1880" s="7" t="s">
        <v>591</v>
      </c>
      <c r="G1880" s="7" t="s">
        <v>934</v>
      </c>
      <c r="H1880" s="13">
        <v>0.06</v>
      </c>
      <c r="I1880" s="63" t="s">
        <v>1479</v>
      </c>
      <c r="J1880" s="8">
        <v>0</v>
      </c>
      <c r="K1880" s="8">
        <v>0</v>
      </c>
      <c r="L1880" s="60">
        <v>0</v>
      </c>
      <c r="M1880" s="60">
        <v>0</v>
      </c>
      <c r="N1880" s="7">
        <v>0</v>
      </c>
      <c r="O1880" s="61">
        <f t="shared" si="89"/>
        <v>0</v>
      </c>
      <c r="P1880" s="60">
        <f t="shared" si="90"/>
        <v>0</v>
      </c>
      <c r="Q1880" t="str">
        <f t="shared" si="91"/>
        <v>Fresh 1L_0.06</v>
      </c>
      <c r="R1880" t="str">
        <f>VLOOKUP(Q1880,Data!D:F,2,0)</f>
        <v>MC7PD_B2B_0720_114</v>
      </c>
    </row>
    <row r="1881" spans="1:18" x14ac:dyDescent="0.25">
      <c r="A1881" s="7" t="s">
        <v>828</v>
      </c>
      <c r="B1881" s="7" t="s">
        <v>768</v>
      </c>
      <c r="C1881" s="7">
        <v>187507</v>
      </c>
      <c r="D1881" s="7" t="s">
        <v>831</v>
      </c>
      <c r="E1881" s="7" t="s">
        <v>590</v>
      </c>
      <c r="F1881" s="7" t="s">
        <v>591</v>
      </c>
      <c r="G1881" s="7" t="s">
        <v>106</v>
      </c>
      <c r="H1881" s="13">
        <v>0.06</v>
      </c>
      <c r="I1881" s="63" t="s">
        <v>1479</v>
      </c>
      <c r="J1881" s="8">
        <v>12174545.454545453</v>
      </c>
      <c r="K1881" s="8">
        <v>6763636.3636363633</v>
      </c>
      <c r="L1881" s="60">
        <v>0</v>
      </c>
      <c r="M1881" s="60">
        <v>0</v>
      </c>
      <c r="N1881" s="7">
        <v>0</v>
      </c>
      <c r="O1881" s="61">
        <f t="shared" si="89"/>
        <v>3800000</v>
      </c>
      <c r="P1881" s="60">
        <f t="shared" si="90"/>
        <v>800000</v>
      </c>
      <c r="Q1881" t="str">
        <f t="shared" si="91"/>
        <v>Hoan Hao Tin_0.06</v>
      </c>
      <c r="R1881" t="str">
        <f>VLOOKUP(Q1881,Data!D:F,2,0)</f>
        <v>MC7PD_B2B_0720_147</v>
      </c>
    </row>
    <row r="1882" spans="1:18" x14ac:dyDescent="0.25">
      <c r="A1882" s="7" t="s">
        <v>828</v>
      </c>
      <c r="B1882" s="7" t="s">
        <v>768</v>
      </c>
      <c r="C1882" s="7">
        <v>187507</v>
      </c>
      <c r="D1882" s="7" t="s">
        <v>831</v>
      </c>
      <c r="E1882" s="7" t="s">
        <v>590</v>
      </c>
      <c r="F1882" s="7" t="s">
        <v>591</v>
      </c>
      <c r="G1882" s="7" t="s">
        <v>110</v>
      </c>
      <c r="H1882" s="13">
        <v>0.06</v>
      </c>
      <c r="I1882" s="63" t="s">
        <v>1479</v>
      </c>
      <c r="J1882" s="8">
        <v>0</v>
      </c>
      <c r="K1882" s="8">
        <v>0</v>
      </c>
      <c r="L1882" s="60">
        <v>0</v>
      </c>
      <c r="M1882" s="60">
        <v>0</v>
      </c>
      <c r="N1882" s="7">
        <v>0</v>
      </c>
      <c r="O1882" s="61">
        <f t="shared" si="89"/>
        <v>0</v>
      </c>
      <c r="P1882" s="60">
        <f t="shared" si="90"/>
        <v>0</v>
      </c>
      <c r="Q1882" t="str">
        <f t="shared" si="91"/>
        <v>Ovaltine 110/ 180_0.06</v>
      </c>
      <c r="R1882" t="str">
        <f>VLOOKUP(Q1882,Data!D:F,2,0)</f>
        <v>MC7PD_B2B_0720_156</v>
      </c>
    </row>
    <row r="1883" spans="1:18" x14ac:dyDescent="0.25">
      <c r="A1883" s="7" t="s">
        <v>828</v>
      </c>
      <c r="B1883" s="7" t="s">
        <v>768</v>
      </c>
      <c r="C1883" s="7">
        <v>187507</v>
      </c>
      <c r="D1883" s="7" t="s">
        <v>831</v>
      </c>
      <c r="E1883" s="7" t="s">
        <v>590</v>
      </c>
      <c r="F1883" s="7" t="s">
        <v>591</v>
      </c>
      <c r="G1883" s="7" t="s">
        <v>112</v>
      </c>
      <c r="H1883" s="13">
        <v>0.04</v>
      </c>
      <c r="I1883" s="63" t="s">
        <v>1479</v>
      </c>
      <c r="J1883" s="8">
        <v>0</v>
      </c>
      <c r="K1883" s="8">
        <v>0</v>
      </c>
      <c r="L1883" s="60">
        <v>0</v>
      </c>
      <c r="M1883" s="60">
        <v>0</v>
      </c>
      <c r="N1883" s="7">
        <v>0</v>
      </c>
      <c r="O1883" s="61">
        <f t="shared" si="89"/>
        <v>0</v>
      </c>
      <c r="P1883" s="60">
        <f t="shared" si="90"/>
        <v>0</v>
      </c>
      <c r="Q1883" t="str">
        <f t="shared" si="91"/>
        <v>Truong Sinh_0.04</v>
      </c>
      <c r="R1883" t="str">
        <f>VLOOKUP(Q1883,Data!D:F,2,0)</f>
        <v>MC7PD_B2B_0720_173</v>
      </c>
    </row>
    <row r="1884" spans="1:18" x14ac:dyDescent="0.25">
      <c r="A1884" s="7" t="s">
        <v>828</v>
      </c>
      <c r="B1884" s="7" t="s">
        <v>768</v>
      </c>
      <c r="C1884" s="7">
        <v>187507</v>
      </c>
      <c r="D1884" s="7" t="s">
        <v>831</v>
      </c>
      <c r="E1884" s="7" t="s">
        <v>590</v>
      </c>
      <c r="F1884" s="7" t="s">
        <v>591</v>
      </c>
      <c r="G1884" s="7" t="s">
        <v>113</v>
      </c>
      <c r="H1884" s="13">
        <v>0.06</v>
      </c>
      <c r="I1884" s="63" t="s">
        <v>1479</v>
      </c>
      <c r="J1884" s="8">
        <v>0</v>
      </c>
      <c r="K1884" s="8">
        <v>0</v>
      </c>
      <c r="L1884" s="60">
        <v>0</v>
      </c>
      <c r="M1884" s="60">
        <v>0</v>
      </c>
      <c r="N1884" s="7">
        <v>0</v>
      </c>
      <c r="O1884" s="61">
        <f t="shared" si="89"/>
        <v>0</v>
      </c>
      <c r="P1884" s="60">
        <f t="shared" si="90"/>
        <v>0</v>
      </c>
      <c r="Q1884" t="str">
        <f t="shared" si="91"/>
        <v>YM 110/ 170_0.06</v>
      </c>
      <c r="R1884" t="str">
        <f>VLOOKUP(Q1884,Data!D:F,2,0)</f>
        <v>MC7PD_B2B_0720_179</v>
      </c>
    </row>
    <row r="1885" spans="1:18" x14ac:dyDescent="0.25">
      <c r="A1885" s="7" t="s">
        <v>828</v>
      </c>
      <c r="B1885" s="7" t="s">
        <v>768</v>
      </c>
      <c r="C1885" s="7">
        <v>187507</v>
      </c>
      <c r="D1885" s="7" t="s">
        <v>831</v>
      </c>
      <c r="E1885" s="7" t="s">
        <v>592</v>
      </c>
      <c r="F1885" s="7" t="s">
        <v>593</v>
      </c>
      <c r="G1885" s="7" t="s">
        <v>931</v>
      </c>
      <c r="H1885" s="13">
        <v>0.09</v>
      </c>
      <c r="I1885" s="63" t="s">
        <v>1560</v>
      </c>
      <c r="J1885" s="8">
        <v>0</v>
      </c>
      <c r="K1885" s="8">
        <v>0</v>
      </c>
      <c r="L1885" s="60">
        <v>0</v>
      </c>
      <c r="M1885" s="60">
        <v>0</v>
      </c>
      <c r="N1885" s="7">
        <v>0</v>
      </c>
      <c r="O1885" s="61">
        <f t="shared" si="89"/>
        <v>0</v>
      </c>
      <c r="P1885" s="60">
        <f t="shared" si="90"/>
        <v>0</v>
      </c>
      <c r="Q1885" t="str">
        <f t="shared" si="91"/>
        <v>CK 110/ 170_0.09</v>
      </c>
      <c r="R1885" t="str">
        <f>VLOOKUP(Q1885,Data!D:F,2,0)</f>
        <v>MC7PD_B2B_0720_22</v>
      </c>
    </row>
    <row r="1886" spans="1:18" x14ac:dyDescent="0.25">
      <c r="A1886" s="7" t="s">
        <v>828</v>
      </c>
      <c r="B1886" s="7" t="s">
        <v>768</v>
      </c>
      <c r="C1886" s="7">
        <v>187507</v>
      </c>
      <c r="D1886" s="7" t="s">
        <v>831</v>
      </c>
      <c r="E1886" s="7" t="s">
        <v>592</v>
      </c>
      <c r="F1886" s="7" t="s">
        <v>593</v>
      </c>
      <c r="G1886" s="7" t="s">
        <v>104</v>
      </c>
      <c r="H1886" s="13">
        <v>0.14000000000000001</v>
      </c>
      <c r="I1886" s="63" t="s">
        <v>1560</v>
      </c>
      <c r="J1886" s="8">
        <v>0</v>
      </c>
      <c r="K1886" s="8">
        <v>0</v>
      </c>
      <c r="L1886" s="60">
        <v>0</v>
      </c>
      <c r="M1886" s="60">
        <v>0</v>
      </c>
      <c r="N1886" s="7">
        <v>0</v>
      </c>
      <c r="O1886" s="61">
        <f t="shared" si="89"/>
        <v>0</v>
      </c>
      <c r="P1886" s="60">
        <f t="shared" si="90"/>
        <v>0</v>
      </c>
      <c r="Q1886" t="str">
        <f t="shared" si="91"/>
        <v>Cup yogurt_0.14</v>
      </c>
      <c r="R1886" t="str">
        <f>VLOOKUP(Q1886,Data!D:F,2,0)</f>
        <v>MC7PD_B2B_0720_36</v>
      </c>
    </row>
    <row r="1887" spans="1:18" x14ac:dyDescent="0.25">
      <c r="A1887" s="7" t="s">
        <v>828</v>
      </c>
      <c r="B1887" s="7" t="s">
        <v>768</v>
      </c>
      <c r="C1887" s="7">
        <v>187507</v>
      </c>
      <c r="D1887" s="7" t="s">
        <v>831</v>
      </c>
      <c r="E1887" s="7" t="s">
        <v>592</v>
      </c>
      <c r="F1887" s="7" t="s">
        <v>593</v>
      </c>
      <c r="G1887" s="7" t="s">
        <v>108</v>
      </c>
      <c r="H1887" s="13">
        <v>0.04</v>
      </c>
      <c r="I1887" s="63" t="s">
        <v>1560</v>
      </c>
      <c r="J1887" s="8">
        <v>0</v>
      </c>
      <c r="K1887" s="8">
        <v>0</v>
      </c>
      <c r="L1887" s="60">
        <v>0</v>
      </c>
      <c r="M1887" s="60">
        <v>0</v>
      </c>
      <c r="N1887" s="7">
        <v>0</v>
      </c>
      <c r="O1887" s="61">
        <f t="shared" si="89"/>
        <v>0</v>
      </c>
      <c r="P1887" s="60">
        <f t="shared" si="90"/>
        <v>0</v>
      </c>
      <c r="Q1887" t="str">
        <f t="shared" si="91"/>
        <v>DL Blue_0.04</v>
      </c>
      <c r="R1887" t="str">
        <f>VLOOKUP(Q1887,Data!D:F,2,0)</f>
        <v>MC7PD_B2B_0720_40</v>
      </c>
    </row>
    <row r="1888" spans="1:18" x14ac:dyDescent="0.25">
      <c r="A1888" s="7" t="s">
        <v>828</v>
      </c>
      <c r="B1888" s="7" t="s">
        <v>768</v>
      </c>
      <c r="C1888" s="7">
        <v>187507</v>
      </c>
      <c r="D1888" s="7" t="s">
        <v>831</v>
      </c>
      <c r="E1888" s="7" t="s">
        <v>592</v>
      </c>
      <c r="F1888" s="7" t="s">
        <v>593</v>
      </c>
      <c r="G1888" s="7" t="s">
        <v>107</v>
      </c>
      <c r="H1888" s="13">
        <v>0.04</v>
      </c>
      <c r="I1888" s="63" t="s">
        <v>1560</v>
      </c>
      <c r="J1888" s="8">
        <v>0</v>
      </c>
      <c r="K1888" s="8">
        <v>0</v>
      </c>
      <c r="L1888" s="60">
        <v>0</v>
      </c>
      <c r="M1888" s="60">
        <v>0</v>
      </c>
      <c r="N1888" s="7">
        <v>0</v>
      </c>
      <c r="O1888" s="61">
        <f t="shared" si="89"/>
        <v>0</v>
      </c>
      <c r="P1888" s="60">
        <f t="shared" si="90"/>
        <v>0</v>
      </c>
      <c r="Q1888" t="str">
        <f t="shared" si="91"/>
        <v>DL Gold_0.04</v>
      </c>
      <c r="R1888" t="str">
        <f>VLOOKUP(Q1888,Data!D:F,2,0)</f>
        <v>MC7PD_B2B_0720_56</v>
      </c>
    </row>
    <row r="1889" spans="1:18" x14ac:dyDescent="0.25">
      <c r="A1889" s="7" t="s">
        <v>828</v>
      </c>
      <c r="B1889" s="7" t="s">
        <v>768</v>
      </c>
      <c r="C1889" s="7">
        <v>187507</v>
      </c>
      <c r="D1889" s="7" t="s">
        <v>831</v>
      </c>
      <c r="E1889" s="7" t="s">
        <v>592</v>
      </c>
      <c r="F1889" s="7" t="s">
        <v>593</v>
      </c>
      <c r="G1889" s="7" t="s">
        <v>932</v>
      </c>
      <c r="H1889" s="13">
        <v>0.04</v>
      </c>
      <c r="I1889" s="63" t="s">
        <v>1560</v>
      </c>
      <c r="J1889" s="8">
        <v>0</v>
      </c>
      <c r="K1889" s="8">
        <v>0</v>
      </c>
      <c r="L1889" s="60">
        <v>0</v>
      </c>
      <c r="M1889" s="60">
        <v>0</v>
      </c>
      <c r="N1889" s="7">
        <v>0</v>
      </c>
      <c r="O1889" s="61">
        <f t="shared" ref="O1889:O1952" si="92">IFERROR(ROUND(AVERAGE(J1889:N1889),-5),0)</f>
        <v>0</v>
      </c>
      <c r="P1889" s="60">
        <f t="shared" ref="P1889:P1952" si="93">ROUND(H1889*O1889*3*1.1,-5)</f>
        <v>0</v>
      </c>
      <c r="Q1889" t="str">
        <f t="shared" si="91"/>
        <v>Fino_0.04</v>
      </c>
      <c r="R1889" t="str">
        <f>VLOOKUP(Q1889,Data!D:F,2,0)</f>
        <v>MC7PD_B2B_0720_75</v>
      </c>
    </row>
    <row r="1890" spans="1:18" x14ac:dyDescent="0.25">
      <c r="A1890" s="7" t="s">
        <v>828</v>
      </c>
      <c r="B1890" s="7" t="s">
        <v>768</v>
      </c>
      <c r="C1890" s="7">
        <v>187507</v>
      </c>
      <c r="D1890" s="7" t="s">
        <v>831</v>
      </c>
      <c r="E1890" s="7" t="s">
        <v>592</v>
      </c>
      <c r="F1890" s="7" t="s">
        <v>593</v>
      </c>
      <c r="G1890" s="7" t="s">
        <v>933</v>
      </c>
      <c r="H1890" s="13">
        <v>7.0000000000000007E-2</v>
      </c>
      <c r="I1890" s="63" t="s">
        <v>1560</v>
      </c>
      <c r="J1890" s="8">
        <v>0</v>
      </c>
      <c r="K1890" s="8">
        <v>0</v>
      </c>
      <c r="L1890" s="60">
        <v>0</v>
      </c>
      <c r="M1890" s="60">
        <v>0</v>
      </c>
      <c r="N1890" s="7">
        <v>0</v>
      </c>
      <c r="O1890" s="61">
        <f t="shared" si="92"/>
        <v>0</v>
      </c>
      <c r="P1890" s="60">
        <f t="shared" si="93"/>
        <v>0</v>
      </c>
      <c r="Q1890" t="str">
        <f t="shared" si="91"/>
        <v>Fresh 110/ 180_0.07</v>
      </c>
      <c r="R1890" t="str">
        <f>VLOOKUP(Q1890,Data!D:F,2,0)</f>
        <v>MC7PD_B2B_0720_95</v>
      </c>
    </row>
    <row r="1891" spans="1:18" x14ac:dyDescent="0.25">
      <c r="A1891" s="7" t="s">
        <v>828</v>
      </c>
      <c r="B1891" s="7" t="s">
        <v>768</v>
      </c>
      <c r="C1891" s="7">
        <v>187507</v>
      </c>
      <c r="D1891" s="7" t="s">
        <v>831</v>
      </c>
      <c r="E1891" s="7" t="s">
        <v>592</v>
      </c>
      <c r="F1891" s="7" t="s">
        <v>593</v>
      </c>
      <c r="G1891" s="7" t="s">
        <v>934</v>
      </c>
      <c r="H1891" s="13">
        <v>0.05</v>
      </c>
      <c r="I1891" s="63" t="s">
        <v>1560</v>
      </c>
      <c r="J1891" s="8">
        <v>0</v>
      </c>
      <c r="K1891" s="8">
        <v>0</v>
      </c>
      <c r="L1891" s="60">
        <v>0</v>
      </c>
      <c r="M1891" s="60">
        <v>0</v>
      </c>
      <c r="N1891" s="7">
        <v>0</v>
      </c>
      <c r="O1891" s="61">
        <f t="shared" si="92"/>
        <v>0</v>
      </c>
      <c r="P1891" s="60">
        <f t="shared" si="93"/>
        <v>0</v>
      </c>
      <c r="Q1891" t="str">
        <f t="shared" si="91"/>
        <v>Fresh 1L_0.05</v>
      </c>
      <c r="R1891" t="str">
        <f>VLOOKUP(Q1891,Data!D:F,2,0)</f>
        <v>MC7PD_B2B_0720_112</v>
      </c>
    </row>
    <row r="1892" spans="1:18" x14ac:dyDescent="0.25">
      <c r="A1892" s="7" t="s">
        <v>828</v>
      </c>
      <c r="B1892" s="7" t="s">
        <v>768</v>
      </c>
      <c r="C1892" s="7">
        <v>187507</v>
      </c>
      <c r="D1892" s="7" t="s">
        <v>831</v>
      </c>
      <c r="E1892" s="7" t="s">
        <v>592</v>
      </c>
      <c r="F1892" s="7" t="s">
        <v>593</v>
      </c>
      <c r="G1892" s="7" t="s">
        <v>109</v>
      </c>
      <c r="H1892" s="13">
        <v>0.12</v>
      </c>
      <c r="I1892" s="63" t="s">
        <v>1560</v>
      </c>
      <c r="J1892" s="8">
        <v>4759090.9090909082</v>
      </c>
      <c r="K1892" s="8">
        <v>2379545.4545454541</v>
      </c>
      <c r="L1892" s="60">
        <v>0</v>
      </c>
      <c r="M1892" s="60">
        <v>0</v>
      </c>
      <c r="N1892" s="7">
        <v>0</v>
      </c>
      <c r="O1892" s="61">
        <f t="shared" si="92"/>
        <v>1400000</v>
      </c>
      <c r="P1892" s="60">
        <f t="shared" si="93"/>
        <v>600000</v>
      </c>
      <c r="Q1892" t="str">
        <f t="shared" si="91"/>
        <v>Fristi LAD_0.12</v>
      </c>
      <c r="R1892" t="str">
        <f>VLOOKUP(Q1892,Data!D:F,2,0)</f>
        <v>MC7PD_B2B_0720_135</v>
      </c>
    </row>
    <row r="1893" spans="1:18" x14ac:dyDescent="0.25">
      <c r="A1893" s="7" t="s">
        <v>828</v>
      </c>
      <c r="B1893" s="7" t="s">
        <v>768</v>
      </c>
      <c r="C1893" s="7">
        <v>187507</v>
      </c>
      <c r="D1893" s="7" t="s">
        <v>831</v>
      </c>
      <c r="E1893" s="7" t="s">
        <v>592</v>
      </c>
      <c r="F1893" s="7" t="s">
        <v>593</v>
      </c>
      <c r="G1893" s="7" t="s">
        <v>105</v>
      </c>
      <c r="H1893" s="13">
        <v>0.1</v>
      </c>
      <c r="I1893" s="63" t="s">
        <v>1560</v>
      </c>
      <c r="J1893" s="8">
        <v>0</v>
      </c>
      <c r="K1893" s="8">
        <v>0</v>
      </c>
      <c r="L1893" s="60">
        <v>0</v>
      </c>
      <c r="M1893" s="60">
        <v>0</v>
      </c>
      <c r="N1893" s="7">
        <v>0</v>
      </c>
      <c r="O1893" s="61">
        <f t="shared" si="92"/>
        <v>0</v>
      </c>
      <c r="P1893" s="60">
        <f t="shared" si="93"/>
        <v>0</v>
      </c>
      <c r="Q1893" t="str">
        <f t="shared" si="91"/>
        <v>Hoan Hao 1L_0.1</v>
      </c>
      <c r="R1893" t="str">
        <f>VLOOKUP(Q1893,Data!D:F,2,0)</f>
        <v>MC7PD_B2B_0720_138</v>
      </c>
    </row>
    <row r="1894" spans="1:18" x14ac:dyDescent="0.25">
      <c r="A1894" s="7" t="s">
        <v>828</v>
      </c>
      <c r="B1894" s="7" t="s">
        <v>768</v>
      </c>
      <c r="C1894" s="7">
        <v>187507</v>
      </c>
      <c r="D1894" s="7" t="s">
        <v>831</v>
      </c>
      <c r="E1894" s="7" t="s">
        <v>592</v>
      </c>
      <c r="F1894" s="7" t="s">
        <v>593</v>
      </c>
      <c r="G1894" s="7" t="s">
        <v>106</v>
      </c>
      <c r="H1894" s="13">
        <v>0.06</v>
      </c>
      <c r="I1894" s="63" t="s">
        <v>1560</v>
      </c>
      <c r="J1894" s="8">
        <v>0</v>
      </c>
      <c r="K1894" s="8">
        <v>0</v>
      </c>
      <c r="L1894" s="60">
        <v>0</v>
      </c>
      <c r="M1894" s="60">
        <v>0</v>
      </c>
      <c r="N1894" s="7">
        <v>0</v>
      </c>
      <c r="O1894" s="61">
        <f t="shared" si="92"/>
        <v>0</v>
      </c>
      <c r="P1894" s="60">
        <f t="shared" si="93"/>
        <v>0</v>
      </c>
      <c r="Q1894" t="str">
        <f t="shared" si="91"/>
        <v>Hoan Hao Tin_0.06</v>
      </c>
      <c r="R1894" t="str">
        <f>VLOOKUP(Q1894,Data!D:F,2,0)</f>
        <v>MC7PD_B2B_0720_147</v>
      </c>
    </row>
    <row r="1895" spans="1:18" x14ac:dyDescent="0.25">
      <c r="A1895" s="7" t="s">
        <v>828</v>
      </c>
      <c r="B1895" s="7" t="s">
        <v>768</v>
      </c>
      <c r="C1895" s="7">
        <v>187507</v>
      </c>
      <c r="D1895" s="7" t="s">
        <v>831</v>
      </c>
      <c r="E1895" s="7" t="s">
        <v>592</v>
      </c>
      <c r="F1895" s="7" t="s">
        <v>593</v>
      </c>
      <c r="G1895" s="7" t="s">
        <v>110</v>
      </c>
      <c r="H1895" s="13">
        <v>0.1</v>
      </c>
      <c r="I1895" s="63" t="s">
        <v>1560</v>
      </c>
      <c r="J1895" s="8">
        <v>0</v>
      </c>
      <c r="K1895" s="8">
        <v>0</v>
      </c>
      <c r="L1895" s="60">
        <v>0</v>
      </c>
      <c r="M1895" s="60">
        <v>0</v>
      </c>
      <c r="N1895" s="7">
        <v>0</v>
      </c>
      <c r="O1895" s="61">
        <f t="shared" si="92"/>
        <v>0</v>
      </c>
      <c r="P1895" s="60">
        <f t="shared" si="93"/>
        <v>0</v>
      </c>
      <c r="Q1895" t="str">
        <f t="shared" si="91"/>
        <v>Ovaltine 110/ 180_0.1</v>
      </c>
      <c r="R1895" t="str">
        <f>VLOOKUP(Q1895,Data!D:F,2,0)</f>
        <v>MC7PD_B2B_0720_160</v>
      </c>
    </row>
    <row r="1896" spans="1:18" x14ac:dyDescent="0.25">
      <c r="A1896" s="7" t="s">
        <v>828</v>
      </c>
      <c r="B1896" s="7" t="s">
        <v>768</v>
      </c>
      <c r="C1896" s="7">
        <v>187507</v>
      </c>
      <c r="D1896" s="7" t="s">
        <v>831</v>
      </c>
      <c r="E1896" s="7" t="s">
        <v>592</v>
      </c>
      <c r="F1896" s="7" t="s">
        <v>593</v>
      </c>
      <c r="G1896" s="7" t="s">
        <v>111</v>
      </c>
      <c r="H1896" s="13">
        <v>0.03</v>
      </c>
      <c r="I1896" s="63" t="s">
        <v>1560</v>
      </c>
      <c r="J1896" s="8">
        <v>0</v>
      </c>
      <c r="K1896" s="8">
        <v>0</v>
      </c>
      <c r="L1896" s="60">
        <v>0</v>
      </c>
      <c r="M1896" s="60">
        <v>0</v>
      </c>
      <c r="N1896" s="7">
        <v>0</v>
      </c>
      <c r="O1896" s="61">
        <f t="shared" si="92"/>
        <v>0</v>
      </c>
      <c r="P1896" s="60">
        <f t="shared" si="93"/>
        <v>0</v>
      </c>
      <c r="Q1896" t="str">
        <f t="shared" si="91"/>
        <v>Ovaltine 285_0.03</v>
      </c>
      <c r="R1896" t="str">
        <f>VLOOKUP(Q1896,Data!D:F,2,0)</f>
        <v>MC7PD_B2B_0720_162</v>
      </c>
    </row>
    <row r="1897" spans="1:18" x14ac:dyDescent="0.25">
      <c r="A1897" s="7" t="s">
        <v>828</v>
      </c>
      <c r="B1897" s="7" t="s">
        <v>768</v>
      </c>
      <c r="C1897" s="7">
        <v>187507</v>
      </c>
      <c r="D1897" s="7" t="s">
        <v>831</v>
      </c>
      <c r="E1897" s="7" t="s">
        <v>592</v>
      </c>
      <c r="F1897" s="7" t="s">
        <v>593</v>
      </c>
      <c r="G1897" s="7" t="s">
        <v>112</v>
      </c>
      <c r="H1897" s="13">
        <v>0.04</v>
      </c>
      <c r="I1897" s="63" t="s">
        <v>1560</v>
      </c>
      <c r="J1897" s="8">
        <v>0</v>
      </c>
      <c r="K1897" s="8">
        <v>0</v>
      </c>
      <c r="L1897" s="60">
        <v>0</v>
      </c>
      <c r="M1897" s="60">
        <v>0</v>
      </c>
      <c r="N1897" s="7">
        <v>0</v>
      </c>
      <c r="O1897" s="61">
        <f t="shared" si="92"/>
        <v>0</v>
      </c>
      <c r="P1897" s="60">
        <f t="shared" si="93"/>
        <v>0</v>
      </c>
      <c r="Q1897" t="str">
        <f t="shared" si="91"/>
        <v>Truong Sinh_0.04</v>
      </c>
      <c r="R1897" t="str">
        <f>VLOOKUP(Q1897,Data!D:F,2,0)</f>
        <v>MC7PD_B2B_0720_173</v>
      </c>
    </row>
    <row r="1898" spans="1:18" x14ac:dyDescent="0.25">
      <c r="A1898" s="7" t="s">
        <v>828</v>
      </c>
      <c r="B1898" s="7" t="s">
        <v>768</v>
      </c>
      <c r="C1898" s="7">
        <v>187507</v>
      </c>
      <c r="D1898" s="7" t="s">
        <v>831</v>
      </c>
      <c r="E1898" s="7" t="s">
        <v>592</v>
      </c>
      <c r="F1898" s="7" t="s">
        <v>593</v>
      </c>
      <c r="G1898" s="7" t="s">
        <v>113</v>
      </c>
      <c r="H1898" s="13">
        <v>0.04</v>
      </c>
      <c r="I1898" s="63" t="s">
        <v>1560</v>
      </c>
      <c r="J1898" s="8">
        <v>0</v>
      </c>
      <c r="K1898" s="8">
        <v>0</v>
      </c>
      <c r="L1898" s="60">
        <v>0</v>
      </c>
      <c r="M1898" s="60">
        <v>0</v>
      </c>
      <c r="N1898" s="7">
        <v>0</v>
      </c>
      <c r="O1898" s="61">
        <f t="shared" si="92"/>
        <v>0</v>
      </c>
      <c r="P1898" s="60">
        <f t="shared" si="93"/>
        <v>0</v>
      </c>
      <c r="Q1898" t="str">
        <f t="shared" si="91"/>
        <v>YM 110/ 170_0.04</v>
      </c>
      <c r="R1898" t="str">
        <f>VLOOKUP(Q1898,Data!D:F,2,0)</f>
        <v>MC7PD_B2B_0720_177</v>
      </c>
    </row>
    <row r="1899" spans="1:18" x14ac:dyDescent="0.25">
      <c r="A1899" s="7" t="s">
        <v>828</v>
      </c>
      <c r="B1899" s="7" t="s">
        <v>768</v>
      </c>
      <c r="C1899" s="7">
        <v>187507</v>
      </c>
      <c r="D1899" s="7" t="s">
        <v>831</v>
      </c>
      <c r="E1899" s="7" t="s">
        <v>594</v>
      </c>
      <c r="F1899" s="7" t="s">
        <v>595</v>
      </c>
      <c r="G1899" s="7" t="s">
        <v>931</v>
      </c>
      <c r="H1899" s="13">
        <v>0.09</v>
      </c>
      <c r="I1899" s="63" t="s">
        <v>1539</v>
      </c>
      <c r="J1899" s="8">
        <v>0</v>
      </c>
      <c r="K1899" s="8">
        <v>0</v>
      </c>
      <c r="L1899" s="60">
        <v>0</v>
      </c>
      <c r="M1899" s="60">
        <v>0</v>
      </c>
      <c r="N1899" s="7">
        <v>0</v>
      </c>
      <c r="O1899" s="61">
        <f t="shared" si="92"/>
        <v>0</v>
      </c>
      <c r="P1899" s="60">
        <f t="shared" si="93"/>
        <v>0</v>
      </c>
      <c r="Q1899" t="str">
        <f t="shared" si="91"/>
        <v>CK 110/ 170_0.09</v>
      </c>
      <c r="R1899" t="str">
        <f>VLOOKUP(Q1899,Data!D:F,2,0)</f>
        <v>MC7PD_B2B_0720_22</v>
      </c>
    </row>
    <row r="1900" spans="1:18" x14ac:dyDescent="0.25">
      <c r="A1900" s="7" t="s">
        <v>828</v>
      </c>
      <c r="B1900" s="7" t="s">
        <v>768</v>
      </c>
      <c r="C1900" s="7">
        <v>187507</v>
      </c>
      <c r="D1900" s="7" t="s">
        <v>831</v>
      </c>
      <c r="E1900" s="7" t="s">
        <v>594</v>
      </c>
      <c r="F1900" s="7" t="s">
        <v>595</v>
      </c>
      <c r="G1900" s="7" t="s">
        <v>104</v>
      </c>
      <c r="H1900" s="13">
        <v>0.14000000000000001</v>
      </c>
      <c r="I1900" s="63" t="s">
        <v>1539</v>
      </c>
      <c r="J1900" s="8">
        <v>0</v>
      </c>
      <c r="K1900" s="8">
        <v>0</v>
      </c>
      <c r="L1900" s="60">
        <v>0</v>
      </c>
      <c r="M1900" s="60">
        <v>0</v>
      </c>
      <c r="N1900" s="7">
        <v>0</v>
      </c>
      <c r="O1900" s="61">
        <f t="shared" si="92"/>
        <v>0</v>
      </c>
      <c r="P1900" s="60">
        <f t="shared" si="93"/>
        <v>0</v>
      </c>
      <c r="Q1900" t="str">
        <f t="shared" si="91"/>
        <v>Cup yogurt_0.14</v>
      </c>
      <c r="R1900" t="str">
        <f>VLOOKUP(Q1900,Data!D:F,2,0)</f>
        <v>MC7PD_B2B_0720_36</v>
      </c>
    </row>
    <row r="1901" spans="1:18" x14ac:dyDescent="0.25">
      <c r="A1901" s="7" t="s">
        <v>828</v>
      </c>
      <c r="B1901" s="7" t="s">
        <v>768</v>
      </c>
      <c r="C1901" s="7">
        <v>187507</v>
      </c>
      <c r="D1901" s="7" t="s">
        <v>831</v>
      </c>
      <c r="E1901" s="7" t="s">
        <v>594</v>
      </c>
      <c r="F1901" s="7" t="s">
        <v>595</v>
      </c>
      <c r="G1901" s="7" t="s">
        <v>108</v>
      </c>
      <c r="H1901" s="13">
        <v>0.04</v>
      </c>
      <c r="I1901" s="63" t="s">
        <v>1539</v>
      </c>
      <c r="J1901" s="8">
        <v>0</v>
      </c>
      <c r="K1901" s="8">
        <v>0</v>
      </c>
      <c r="L1901" s="60">
        <v>0</v>
      </c>
      <c r="M1901" s="60">
        <v>0</v>
      </c>
      <c r="N1901" s="7">
        <v>0</v>
      </c>
      <c r="O1901" s="61">
        <f t="shared" si="92"/>
        <v>0</v>
      </c>
      <c r="P1901" s="60">
        <f t="shared" si="93"/>
        <v>0</v>
      </c>
      <c r="Q1901" t="str">
        <f t="shared" si="91"/>
        <v>DL Blue_0.04</v>
      </c>
      <c r="R1901" t="str">
        <f>VLOOKUP(Q1901,Data!D:F,2,0)</f>
        <v>MC7PD_B2B_0720_40</v>
      </c>
    </row>
    <row r="1902" spans="1:18" x14ac:dyDescent="0.25">
      <c r="A1902" s="7" t="s">
        <v>828</v>
      </c>
      <c r="B1902" s="7" t="s">
        <v>768</v>
      </c>
      <c r="C1902" s="7">
        <v>187507</v>
      </c>
      <c r="D1902" s="7" t="s">
        <v>831</v>
      </c>
      <c r="E1902" s="7" t="s">
        <v>594</v>
      </c>
      <c r="F1902" s="7" t="s">
        <v>595</v>
      </c>
      <c r="G1902" s="7" t="s">
        <v>107</v>
      </c>
      <c r="H1902" s="13">
        <v>0.04</v>
      </c>
      <c r="I1902" s="63" t="s">
        <v>1539</v>
      </c>
      <c r="J1902" s="8">
        <v>230345.45454545453</v>
      </c>
      <c r="K1902" s="8">
        <v>0</v>
      </c>
      <c r="L1902" s="60">
        <v>0</v>
      </c>
      <c r="M1902" s="60">
        <v>0</v>
      </c>
      <c r="N1902" s="7">
        <v>0</v>
      </c>
      <c r="O1902" s="61">
        <f t="shared" si="92"/>
        <v>0</v>
      </c>
      <c r="P1902" s="60">
        <f t="shared" si="93"/>
        <v>0</v>
      </c>
      <c r="Q1902" t="str">
        <f t="shared" si="91"/>
        <v>DL Gold_0.04</v>
      </c>
      <c r="R1902" t="str">
        <f>VLOOKUP(Q1902,Data!D:F,2,0)</f>
        <v>MC7PD_B2B_0720_56</v>
      </c>
    </row>
    <row r="1903" spans="1:18" x14ac:dyDescent="0.25">
      <c r="A1903" s="7" t="s">
        <v>828</v>
      </c>
      <c r="B1903" s="7" t="s">
        <v>768</v>
      </c>
      <c r="C1903" s="7">
        <v>187507</v>
      </c>
      <c r="D1903" s="7" t="s">
        <v>831</v>
      </c>
      <c r="E1903" s="7" t="s">
        <v>594</v>
      </c>
      <c r="F1903" s="7" t="s">
        <v>595</v>
      </c>
      <c r="G1903" s="7" t="s">
        <v>932</v>
      </c>
      <c r="H1903" s="13">
        <v>0.12</v>
      </c>
      <c r="I1903" s="63" t="s">
        <v>1539</v>
      </c>
      <c r="J1903" s="8">
        <v>0</v>
      </c>
      <c r="K1903" s="8">
        <v>128356.36363636363</v>
      </c>
      <c r="L1903" s="60">
        <v>0</v>
      </c>
      <c r="M1903" s="60">
        <v>0</v>
      </c>
      <c r="N1903" s="7">
        <v>0</v>
      </c>
      <c r="O1903" s="61">
        <f t="shared" si="92"/>
        <v>0</v>
      </c>
      <c r="P1903" s="60">
        <f t="shared" si="93"/>
        <v>0</v>
      </c>
      <c r="Q1903" t="str">
        <f t="shared" si="91"/>
        <v>Fino_0.12</v>
      </c>
      <c r="R1903" t="str">
        <f>VLOOKUP(Q1903,Data!D:F,2,0)</f>
        <v>MC7PD_B2B_0720_83</v>
      </c>
    </row>
    <row r="1904" spans="1:18" x14ac:dyDescent="0.25">
      <c r="A1904" s="7" t="s">
        <v>828</v>
      </c>
      <c r="B1904" s="7" t="s">
        <v>768</v>
      </c>
      <c r="C1904" s="7">
        <v>187507</v>
      </c>
      <c r="D1904" s="7" t="s">
        <v>831</v>
      </c>
      <c r="E1904" s="7" t="s">
        <v>594</v>
      </c>
      <c r="F1904" s="7" t="s">
        <v>595</v>
      </c>
      <c r="G1904" s="7" t="s">
        <v>933</v>
      </c>
      <c r="H1904" s="13">
        <v>0.11</v>
      </c>
      <c r="I1904" s="63" t="s">
        <v>1539</v>
      </c>
      <c r="J1904" s="8">
        <v>311875.45454545453</v>
      </c>
      <c r="K1904" s="8">
        <v>6497.272727272727</v>
      </c>
      <c r="L1904" s="60">
        <v>0</v>
      </c>
      <c r="M1904" s="60">
        <v>0</v>
      </c>
      <c r="N1904" s="7">
        <v>0</v>
      </c>
      <c r="O1904" s="61">
        <f t="shared" si="92"/>
        <v>100000</v>
      </c>
      <c r="P1904" s="60">
        <f t="shared" si="93"/>
        <v>0</v>
      </c>
      <c r="Q1904" t="str">
        <f t="shared" si="91"/>
        <v>Fresh 110/ 180_0.11</v>
      </c>
      <c r="R1904" t="str">
        <f>VLOOKUP(Q1904,Data!D:F,2,0)</f>
        <v>MC7PD_B2B_0720_102</v>
      </c>
    </row>
    <row r="1905" spans="1:18" x14ac:dyDescent="0.25">
      <c r="A1905" s="7" t="s">
        <v>828</v>
      </c>
      <c r="B1905" s="7" t="s">
        <v>768</v>
      </c>
      <c r="C1905" s="7">
        <v>187507</v>
      </c>
      <c r="D1905" s="7" t="s">
        <v>831</v>
      </c>
      <c r="E1905" s="7" t="s">
        <v>594</v>
      </c>
      <c r="F1905" s="7" t="s">
        <v>595</v>
      </c>
      <c r="G1905" s="7" t="s">
        <v>934</v>
      </c>
      <c r="H1905" s="13">
        <v>0.05</v>
      </c>
      <c r="I1905" s="63" t="s">
        <v>1539</v>
      </c>
      <c r="J1905" s="8">
        <v>994189.09090909082</v>
      </c>
      <c r="K1905" s="8">
        <v>0</v>
      </c>
      <c r="L1905" s="60">
        <v>0</v>
      </c>
      <c r="M1905" s="60">
        <v>331396.36363636359</v>
      </c>
      <c r="N1905" s="7">
        <v>0</v>
      </c>
      <c r="O1905" s="61">
        <f t="shared" si="92"/>
        <v>300000</v>
      </c>
      <c r="P1905" s="60">
        <f t="shared" si="93"/>
        <v>0</v>
      </c>
      <c r="Q1905" t="str">
        <f t="shared" si="91"/>
        <v>Fresh 1L_0.05</v>
      </c>
      <c r="R1905" t="str">
        <f>VLOOKUP(Q1905,Data!D:F,2,0)</f>
        <v>MC7PD_B2B_0720_112</v>
      </c>
    </row>
    <row r="1906" spans="1:18" x14ac:dyDescent="0.25">
      <c r="A1906" s="7" t="s">
        <v>828</v>
      </c>
      <c r="B1906" s="7" t="s">
        <v>768</v>
      </c>
      <c r="C1906" s="7">
        <v>187507</v>
      </c>
      <c r="D1906" s="7" t="s">
        <v>831</v>
      </c>
      <c r="E1906" s="7" t="s">
        <v>594</v>
      </c>
      <c r="F1906" s="7" t="s">
        <v>595</v>
      </c>
      <c r="G1906" s="7" t="s">
        <v>109</v>
      </c>
      <c r="H1906" s="13">
        <v>0.12</v>
      </c>
      <c r="I1906" s="63" t="s">
        <v>1539</v>
      </c>
      <c r="J1906" s="8">
        <v>10470000</v>
      </c>
      <c r="K1906" s="8">
        <v>317272.72727272724</v>
      </c>
      <c r="L1906" s="60">
        <v>0</v>
      </c>
      <c r="M1906" s="60">
        <v>0</v>
      </c>
      <c r="N1906" s="7">
        <v>51715454.545454539</v>
      </c>
      <c r="O1906" s="61">
        <f t="shared" si="92"/>
        <v>12500000</v>
      </c>
      <c r="P1906" s="60">
        <f t="shared" si="93"/>
        <v>5000000</v>
      </c>
      <c r="Q1906" t="str">
        <f t="shared" si="91"/>
        <v>Fristi LAD_0.12</v>
      </c>
      <c r="R1906" t="str">
        <f>VLOOKUP(Q1906,Data!D:F,2,0)</f>
        <v>MC7PD_B2B_0720_135</v>
      </c>
    </row>
    <row r="1907" spans="1:18" x14ac:dyDescent="0.25">
      <c r="A1907" s="7" t="s">
        <v>828</v>
      </c>
      <c r="B1907" s="7" t="s">
        <v>768</v>
      </c>
      <c r="C1907" s="7">
        <v>187507</v>
      </c>
      <c r="D1907" s="7" t="s">
        <v>831</v>
      </c>
      <c r="E1907" s="7" t="s">
        <v>594</v>
      </c>
      <c r="F1907" s="7" t="s">
        <v>595</v>
      </c>
      <c r="G1907" s="7" t="s">
        <v>105</v>
      </c>
      <c r="H1907" s="13">
        <v>0.1</v>
      </c>
      <c r="I1907" s="63" t="s">
        <v>1539</v>
      </c>
      <c r="J1907" s="8">
        <v>0</v>
      </c>
      <c r="K1907" s="8">
        <v>0</v>
      </c>
      <c r="L1907" s="60">
        <v>0</v>
      </c>
      <c r="M1907" s="60">
        <v>0</v>
      </c>
      <c r="N1907" s="7">
        <v>0</v>
      </c>
      <c r="O1907" s="61">
        <f t="shared" si="92"/>
        <v>0</v>
      </c>
      <c r="P1907" s="60">
        <f t="shared" si="93"/>
        <v>0</v>
      </c>
      <c r="Q1907" t="str">
        <f t="shared" si="91"/>
        <v>Hoan Hao 1L_0.1</v>
      </c>
      <c r="R1907" t="str">
        <f>VLOOKUP(Q1907,Data!D:F,2,0)</f>
        <v>MC7PD_B2B_0720_138</v>
      </c>
    </row>
    <row r="1908" spans="1:18" x14ac:dyDescent="0.25">
      <c r="A1908" s="7" t="s">
        <v>828</v>
      </c>
      <c r="B1908" s="7" t="s">
        <v>768</v>
      </c>
      <c r="C1908" s="7">
        <v>187507</v>
      </c>
      <c r="D1908" s="7" t="s">
        <v>831</v>
      </c>
      <c r="E1908" s="7" t="s">
        <v>594</v>
      </c>
      <c r="F1908" s="7" t="s">
        <v>595</v>
      </c>
      <c r="G1908" s="7" t="s">
        <v>106</v>
      </c>
      <c r="H1908" s="13">
        <v>0.06</v>
      </c>
      <c r="I1908" s="63" t="s">
        <v>1539</v>
      </c>
      <c r="J1908" s="8">
        <v>8116363.6363636358</v>
      </c>
      <c r="K1908" s="8">
        <v>0</v>
      </c>
      <c r="L1908" s="60">
        <v>0</v>
      </c>
      <c r="M1908" s="60">
        <v>0</v>
      </c>
      <c r="N1908" s="7">
        <v>0</v>
      </c>
      <c r="O1908" s="61">
        <f t="shared" si="92"/>
        <v>1600000</v>
      </c>
      <c r="P1908" s="60">
        <f t="shared" si="93"/>
        <v>300000</v>
      </c>
      <c r="Q1908" t="str">
        <f t="shared" si="91"/>
        <v>Hoan Hao Tin_0.06</v>
      </c>
      <c r="R1908" t="str">
        <f>VLOOKUP(Q1908,Data!D:F,2,0)</f>
        <v>MC7PD_B2B_0720_147</v>
      </c>
    </row>
    <row r="1909" spans="1:18" x14ac:dyDescent="0.25">
      <c r="A1909" s="7" t="s">
        <v>828</v>
      </c>
      <c r="B1909" s="7" t="s">
        <v>768</v>
      </c>
      <c r="C1909" s="7">
        <v>187507</v>
      </c>
      <c r="D1909" s="7" t="s">
        <v>831</v>
      </c>
      <c r="E1909" s="7" t="s">
        <v>594</v>
      </c>
      <c r="F1909" s="7" t="s">
        <v>595</v>
      </c>
      <c r="G1909" s="7" t="s">
        <v>110</v>
      </c>
      <c r="H1909" s="13">
        <v>0.1</v>
      </c>
      <c r="I1909" s="63" t="s">
        <v>1539</v>
      </c>
      <c r="J1909" s="8">
        <v>0</v>
      </c>
      <c r="K1909" s="8">
        <v>0</v>
      </c>
      <c r="L1909" s="60">
        <v>0</v>
      </c>
      <c r="M1909" s="60">
        <v>0</v>
      </c>
      <c r="N1909" s="7">
        <v>0</v>
      </c>
      <c r="O1909" s="61">
        <f t="shared" si="92"/>
        <v>0</v>
      </c>
      <c r="P1909" s="60">
        <f t="shared" si="93"/>
        <v>0</v>
      </c>
      <c r="Q1909" t="str">
        <f t="shared" si="91"/>
        <v>Ovaltine 110/ 180_0.1</v>
      </c>
      <c r="R1909" t="str">
        <f>VLOOKUP(Q1909,Data!D:F,2,0)</f>
        <v>MC7PD_B2B_0720_160</v>
      </c>
    </row>
    <row r="1910" spans="1:18" x14ac:dyDescent="0.25">
      <c r="A1910" s="7" t="s">
        <v>828</v>
      </c>
      <c r="B1910" s="7" t="s">
        <v>768</v>
      </c>
      <c r="C1910" s="7">
        <v>187507</v>
      </c>
      <c r="D1910" s="7" t="s">
        <v>831</v>
      </c>
      <c r="E1910" s="7" t="s">
        <v>594</v>
      </c>
      <c r="F1910" s="7" t="s">
        <v>595</v>
      </c>
      <c r="G1910" s="7" t="s">
        <v>111</v>
      </c>
      <c r="H1910" s="13">
        <v>0.06</v>
      </c>
      <c r="I1910" s="63" t="s">
        <v>1539</v>
      </c>
      <c r="J1910" s="8">
        <v>0</v>
      </c>
      <c r="K1910" s="8">
        <v>0</v>
      </c>
      <c r="L1910" s="60">
        <v>0</v>
      </c>
      <c r="M1910" s="60">
        <v>0</v>
      </c>
      <c r="N1910" s="7">
        <v>0</v>
      </c>
      <c r="O1910" s="61">
        <f t="shared" si="92"/>
        <v>0</v>
      </c>
      <c r="P1910" s="60">
        <f t="shared" si="93"/>
        <v>0</v>
      </c>
      <c r="Q1910" t="str">
        <f t="shared" si="91"/>
        <v>Ovaltine 285_0.06</v>
      </c>
      <c r="R1910" t="str">
        <f>VLOOKUP(Q1910,Data!D:F,2,0)</f>
        <v>MC7PD_B2B_0720_163</v>
      </c>
    </row>
    <row r="1911" spans="1:18" x14ac:dyDescent="0.25">
      <c r="A1911" s="7" t="s">
        <v>828</v>
      </c>
      <c r="B1911" s="7" t="s">
        <v>768</v>
      </c>
      <c r="C1911" s="7">
        <v>187507</v>
      </c>
      <c r="D1911" s="7" t="s">
        <v>831</v>
      </c>
      <c r="E1911" s="7" t="s">
        <v>594</v>
      </c>
      <c r="F1911" s="7" t="s">
        <v>595</v>
      </c>
      <c r="G1911" s="7" t="s">
        <v>112</v>
      </c>
      <c r="H1911" s="13">
        <v>0.04</v>
      </c>
      <c r="I1911" s="63" t="s">
        <v>1539</v>
      </c>
      <c r="J1911" s="8">
        <v>3599999.9999999995</v>
      </c>
      <c r="K1911" s="8">
        <v>0</v>
      </c>
      <c r="L1911" s="60">
        <v>0</v>
      </c>
      <c r="M1911" s="60">
        <v>0</v>
      </c>
      <c r="N1911" s="7">
        <v>0</v>
      </c>
      <c r="O1911" s="61">
        <f t="shared" si="92"/>
        <v>700000</v>
      </c>
      <c r="P1911" s="60">
        <f t="shared" si="93"/>
        <v>100000</v>
      </c>
      <c r="Q1911" t="str">
        <f t="shared" si="91"/>
        <v>Truong Sinh_0.04</v>
      </c>
      <c r="R1911" t="str">
        <f>VLOOKUP(Q1911,Data!D:F,2,0)</f>
        <v>MC7PD_B2B_0720_173</v>
      </c>
    </row>
    <row r="1912" spans="1:18" x14ac:dyDescent="0.25">
      <c r="A1912" s="7" t="s">
        <v>828</v>
      </c>
      <c r="B1912" s="7" t="s">
        <v>768</v>
      </c>
      <c r="C1912" s="7">
        <v>187507</v>
      </c>
      <c r="D1912" s="7" t="s">
        <v>831</v>
      </c>
      <c r="E1912" s="7" t="s">
        <v>594</v>
      </c>
      <c r="F1912" s="7" t="s">
        <v>595</v>
      </c>
      <c r="G1912" s="7" t="s">
        <v>113</v>
      </c>
      <c r="H1912" s="13">
        <v>0.04</v>
      </c>
      <c r="I1912" s="63" t="s">
        <v>1539</v>
      </c>
      <c r="J1912" s="8">
        <v>281818.18181818182</v>
      </c>
      <c r="K1912" s="8">
        <v>281818.18181818182</v>
      </c>
      <c r="L1912" s="60">
        <v>0</v>
      </c>
      <c r="M1912" s="60">
        <v>0</v>
      </c>
      <c r="N1912" s="7">
        <v>0</v>
      </c>
      <c r="O1912" s="61">
        <f t="shared" si="92"/>
        <v>100000</v>
      </c>
      <c r="P1912" s="60">
        <f t="shared" si="93"/>
        <v>0</v>
      </c>
      <c r="Q1912" t="str">
        <f t="shared" si="91"/>
        <v>YM 110/ 170_0.04</v>
      </c>
      <c r="R1912" t="str">
        <f>VLOOKUP(Q1912,Data!D:F,2,0)</f>
        <v>MC7PD_B2B_0720_177</v>
      </c>
    </row>
    <row r="1913" spans="1:18" x14ac:dyDescent="0.25">
      <c r="A1913" s="7" t="s">
        <v>828</v>
      </c>
      <c r="B1913" s="7" t="s">
        <v>768</v>
      </c>
      <c r="C1913" s="7">
        <v>187507</v>
      </c>
      <c r="D1913" s="7" t="s">
        <v>831</v>
      </c>
      <c r="E1913" s="7" t="s">
        <v>596</v>
      </c>
      <c r="F1913" s="7" t="s">
        <v>597</v>
      </c>
      <c r="G1913" s="7" t="s">
        <v>104</v>
      </c>
      <c r="H1913" s="13">
        <v>0.14000000000000001</v>
      </c>
      <c r="I1913" s="63" t="s">
        <v>1540</v>
      </c>
      <c r="J1913" s="8">
        <v>1174545.4545454544</v>
      </c>
      <c r="K1913" s="8">
        <v>1243636.3636363635</v>
      </c>
      <c r="L1913" s="60">
        <v>535454.54545454541</v>
      </c>
      <c r="M1913" s="60">
        <v>1036363.6363636362</v>
      </c>
      <c r="N1913" s="7">
        <v>414545.45454545453</v>
      </c>
      <c r="O1913" s="61">
        <f t="shared" si="92"/>
        <v>900000</v>
      </c>
      <c r="P1913" s="60">
        <f t="shared" si="93"/>
        <v>400000</v>
      </c>
      <c r="Q1913" t="str">
        <f t="shared" si="91"/>
        <v>Cup yogurt_0.14</v>
      </c>
      <c r="R1913" t="str">
        <f>VLOOKUP(Q1913,Data!D:F,2,0)</f>
        <v>MC7PD_B2B_0720_36</v>
      </c>
    </row>
    <row r="1914" spans="1:18" x14ac:dyDescent="0.25">
      <c r="A1914" s="7" t="s">
        <v>828</v>
      </c>
      <c r="B1914" s="7" t="s">
        <v>768</v>
      </c>
      <c r="C1914" s="7">
        <v>187507</v>
      </c>
      <c r="D1914" s="7" t="s">
        <v>831</v>
      </c>
      <c r="E1914" s="7" t="s">
        <v>596</v>
      </c>
      <c r="F1914" s="7" t="s">
        <v>597</v>
      </c>
      <c r="G1914" s="7" t="s">
        <v>932</v>
      </c>
      <c r="H1914" s="13">
        <v>7.0000000000000007E-2</v>
      </c>
      <c r="I1914" s="63" t="s">
        <v>1540</v>
      </c>
      <c r="J1914" s="8">
        <v>1026912.7272727272</v>
      </c>
      <c r="K1914" s="8">
        <v>28240099.999999996</v>
      </c>
      <c r="L1914" s="60">
        <v>35043390.909090906</v>
      </c>
      <c r="M1914" s="60">
        <v>0</v>
      </c>
      <c r="N1914" s="7">
        <v>0</v>
      </c>
      <c r="O1914" s="61">
        <f t="shared" si="92"/>
        <v>12900000</v>
      </c>
      <c r="P1914" s="60">
        <f t="shared" si="93"/>
        <v>3000000</v>
      </c>
      <c r="Q1914" t="str">
        <f t="shared" si="91"/>
        <v>Fino_0.07</v>
      </c>
      <c r="R1914" t="str">
        <f>VLOOKUP(Q1914,Data!D:F,2,0)</f>
        <v>MC7PD_B2B_0720_78</v>
      </c>
    </row>
    <row r="1915" spans="1:18" x14ac:dyDescent="0.25">
      <c r="A1915" s="7" t="s">
        <v>828</v>
      </c>
      <c r="B1915" s="7" t="s">
        <v>768</v>
      </c>
      <c r="C1915" s="7">
        <v>187507</v>
      </c>
      <c r="D1915" s="7" t="s">
        <v>831</v>
      </c>
      <c r="E1915" s="7" t="s">
        <v>596</v>
      </c>
      <c r="F1915" s="7" t="s">
        <v>597</v>
      </c>
      <c r="G1915" s="7" t="s">
        <v>934</v>
      </c>
      <c r="H1915" s="13">
        <v>0.05</v>
      </c>
      <c r="I1915" s="63" t="s">
        <v>1540</v>
      </c>
      <c r="J1915" s="8">
        <v>331396.36363636359</v>
      </c>
      <c r="K1915" s="8">
        <v>0</v>
      </c>
      <c r="L1915" s="60">
        <v>0</v>
      </c>
      <c r="M1915" s="60">
        <v>0</v>
      </c>
      <c r="N1915" s="7">
        <v>0</v>
      </c>
      <c r="O1915" s="61">
        <f t="shared" si="92"/>
        <v>100000</v>
      </c>
      <c r="P1915" s="60">
        <f t="shared" si="93"/>
        <v>0</v>
      </c>
      <c r="Q1915" t="str">
        <f t="shared" si="91"/>
        <v>Fresh 1L_0.05</v>
      </c>
      <c r="R1915" t="str">
        <f>VLOOKUP(Q1915,Data!D:F,2,0)</f>
        <v>MC7PD_B2B_0720_112</v>
      </c>
    </row>
    <row r="1916" spans="1:18" x14ac:dyDescent="0.25">
      <c r="A1916" s="7" t="s">
        <v>828</v>
      </c>
      <c r="B1916" s="7" t="s">
        <v>768</v>
      </c>
      <c r="C1916" s="7">
        <v>187507</v>
      </c>
      <c r="D1916" s="7" t="s">
        <v>831</v>
      </c>
      <c r="E1916" s="7" t="s">
        <v>596</v>
      </c>
      <c r="F1916" s="7" t="s">
        <v>597</v>
      </c>
      <c r="G1916" s="7" t="s">
        <v>105</v>
      </c>
      <c r="H1916" s="13">
        <v>0.14000000000000001</v>
      </c>
      <c r="I1916" s="63" t="s">
        <v>1540</v>
      </c>
      <c r="J1916" s="8">
        <v>2269090.9090909087</v>
      </c>
      <c r="K1916" s="8">
        <v>0</v>
      </c>
      <c r="L1916" s="60">
        <v>0</v>
      </c>
      <c r="M1916" s="60">
        <v>1157236.3636363635</v>
      </c>
      <c r="N1916" s="7">
        <v>1157236.3636363635</v>
      </c>
      <c r="O1916" s="61">
        <f t="shared" si="92"/>
        <v>900000</v>
      </c>
      <c r="P1916" s="60">
        <f t="shared" si="93"/>
        <v>400000</v>
      </c>
      <c r="Q1916" t="str">
        <f t="shared" si="91"/>
        <v>Hoan Hao 1L_0.14</v>
      </c>
      <c r="R1916" t="str">
        <f>VLOOKUP(Q1916,Data!D:F,2,0)</f>
        <v>MC7PD_B2B_0720_142</v>
      </c>
    </row>
    <row r="1917" spans="1:18" x14ac:dyDescent="0.25">
      <c r="A1917" s="7" t="s">
        <v>828</v>
      </c>
      <c r="B1917" s="7" t="s">
        <v>768</v>
      </c>
      <c r="C1917" s="7">
        <v>187507</v>
      </c>
      <c r="D1917" s="7" t="s">
        <v>831</v>
      </c>
      <c r="E1917" s="7" t="s">
        <v>596</v>
      </c>
      <c r="F1917" s="7" t="s">
        <v>597</v>
      </c>
      <c r="G1917" s="7" t="s">
        <v>106</v>
      </c>
      <c r="H1917" s="13">
        <v>0.06</v>
      </c>
      <c r="I1917" s="63" t="s">
        <v>1540</v>
      </c>
      <c r="J1917" s="8">
        <v>0</v>
      </c>
      <c r="K1917" s="8">
        <v>6087272.7272727266</v>
      </c>
      <c r="L1917" s="60">
        <v>3449454.5454545449</v>
      </c>
      <c r="M1917" s="60">
        <v>0</v>
      </c>
      <c r="N1917" s="7">
        <v>0</v>
      </c>
      <c r="O1917" s="61">
        <f t="shared" si="92"/>
        <v>1900000</v>
      </c>
      <c r="P1917" s="60">
        <f t="shared" si="93"/>
        <v>400000</v>
      </c>
      <c r="Q1917" t="str">
        <f t="shared" si="91"/>
        <v>Hoan Hao Tin_0.06</v>
      </c>
      <c r="R1917" t="str">
        <f>VLOOKUP(Q1917,Data!D:F,2,0)</f>
        <v>MC7PD_B2B_0720_147</v>
      </c>
    </row>
    <row r="1918" spans="1:18" x14ac:dyDescent="0.25">
      <c r="A1918" s="7" t="s">
        <v>828</v>
      </c>
      <c r="B1918" s="7" t="s">
        <v>768</v>
      </c>
      <c r="C1918" s="7">
        <v>187507</v>
      </c>
      <c r="D1918" s="7" t="s">
        <v>831</v>
      </c>
      <c r="E1918" s="7" t="s">
        <v>598</v>
      </c>
      <c r="F1918" s="7" t="s">
        <v>599</v>
      </c>
      <c r="G1918" s="7" t="s">
        <v>931</v>
      </c>
      <c r="H1918" s="13">
        <v>0.09</v>
      </c>
      <c r="I1918" s="63" t="s">
        <v>1541</v>
      </c>
      <c r="J1918" s="8">
        <v>0</v>
      </c>
      <c r="K1918" s="8">
        <v>0</v>
      </c>
      <c r="L1918" s="60">
        <v>0</v>
      </c>
      <c r="M1918" s="60">
        <v>0</v>
      </c>
      <c r="N1918" s="7">
        <v>0</v>
      </c>
      <c r="O1918" s="61">
        <f t="shared" si="92"/>
        <v>0</v>
      </c>
      <c r="P1918" s="60">
        <f t="shared" si="93"/>
        <v>0</v>
      </c>
      <c r="Q1918" t="str">
        <f t="shared" si="91"/>
        <v>CK 110/ 170_0.09</v>
      </c>
      <c r="R1918" t="str">
        <f>VLOOKUP(Q1918,Data!D:F,2,0)</f>
        <v>MC7PD_B2B_0720_22</v>
      </c>
    </row>
    <row r="1919" spans="1:18" x14ac:dyDescent="0.25">
      <c r="A1919" s="7" t="s">
        <v>828</v>
      </c>
      <c r="B1919" s="7" t="s">
        <v>768</v>
      </c>
      <c r="C1919" s="7">
        <v>187507</v>
      </c>
      <c r="D1919" s="7" t="s">
        <v>831</v>
      </c>
      <c r="E1919" s="7" t="s">
        <v>598</v>
      </c>
      <c r="F1919" s="7" t="s">
        <v>599</v>
      </c>
      <c r="G1919" s="7" t="s">
        <v>104</v>
      </c>
      <c r="H1919" s="13">
        <v>0.14000000000000001</v>
      </c>
      <c r="I1919" s="63" t="s">
        <v>1541</v>
      </c>
      <c r="J1919" s="8">
        <v>0</v>
      </c>
      <c r="K1919" s="8">
        <v>0</v>
      </c>
      <c r="L1919" s="60">
        <v>0</v>
      </c>
      <c r="M1919" s="60">
        <v>0</v>
      </c>
      <c r="N1919" s="7">
        <v>0</v>
      </c>
      <c r="O1919" s="61">
        <f t="shared" si="92"/>
        <v>0</v>
      </c>
      <c r="P1919" s="60">
        <f t="shared" si="93"/>
        <v>0</v>
      </c>
      <c r="Q1919" t="str">
        <f t="shared" si="91"/>
        <v>Cup yogurt_0.14</v>
      </c>
      <c r="R1919" t="str">
        <f>VLOOKUP(Q1919,Data!D:F,2,0)</f>
        <v>MC7PD_B2B_0720_36</v>
      </c>
    </row>
    <row r="1920" spans="1:18" x14ac:dyDescent="0.25">
      <c r="A1920" s="7" t="s">
        <v>828</v>
      </c>
      <c r="B1920" s="7" t="s">
        <v>768</v>
      </c>
      <c r="C1920" s="7">
        <v>187507</v>
      </c>
      <c r="D1920" s="7" t="s">
        <v>831</v>
      </c>
      <c r="E1920" s="7" t="s">
        <v>598</v>
      </c>
      <c r="F1920" s="7" t="s">
        <v>599</v>
      </c>
      <c r="G1920" s="7" t="s">
        <v>932</v>
      </c>
      <c r="H1920" s="13">
        <v>0.09</v>
      </c>
      <c r="I1920" s="63" t="s">
        <v>1541</v>
      </c>
      <c r="J1920" s="8">
        <v>0</v>
      </c>
      <c r="K1920" s="8">
        <v>0</v>
      </c>
      <c r="L1920" s="60">
        <v>0</v>
      </c>
      <c r="M1920" s="60">
        <v>0</v>
      </c>
      <c r="N1920" s="7">
        <v>0</v>
      </c>
      <c r="O1920" s="61">
        <f t="shared" si="92"/>
        <v>0</v>
      </c>
      <c r="P1920" s="60">
        <f t="shared" si="93"/>
        <v>0</v>
      </c>
      <c r="Q1920" t="str">
        <f t="shared" si="91"/>
        <v>Fino_0.09</v>
      </c>
      <c r="R1920" t="str">
        <f>VLOOKUP(Q1920,Data!D:F,2,0)</f>
        <v>MC7PD_B2B_0720_80</v>
      </c>
    </row>
    <row r="1921" spans="1:18" x14ac:dyDescent="0.25">
      <c r="A1921" s="7" t="s">
        <v>828</v>
      </c>
      <c r="B1921" s="7" t="s">
        <v>768</v>
      </c>
      <c r="C1921" s="7">
        <v>187507</v>
      </c>
      <c r="D1921" s="7" t="s">
        <v>831</v>
      </c>
      <c r="E1921" s="7" t="s">
        <v>598</v>
      </c>
      <c r="F1921" s="7" t="s">
        <v>599</v>
      </c>
      <c r="G1921" s="7" t="s">
        <v>933</v>
      </c>
      <c r="H1921" s="13">
        <v>0.11</v>
      </c>
      <c r="I1921" s="63" t="s">
        <v>1541</v>
      </c>
      <c r="J1921" s="8">
        <v>16529399.09090909</v>
      </c>
      <c r="K1921" s="8">
        <v>33370673.636363633</v>
      </c>
      <c r="L1921" s="60">
        <v>9356263.6363636348</v>
      </c>
      <c r="M1921" s="60">
        <v>0</v>
      </c>
      <c r="N1921" s="7">
        <v>0</v>
      </c>
      <c r="O1921" s="61">
        <f t="shared" si="92"/>
        <v>11900000</v>
      </c>
      <c r="P1921" s="60">
        <f t="shared" si="93"/>
        <v>4300000</v>
      </c>
      <c r="Q1921" t="str">
        <f t="shared" si="91"/>
        <v>Fresh 110/ 180_0.11</v>
      </c>
      <c r="R1921" t="str">
        <f>VLOOKUP(Q1921,Data!D:F,2,0)</f>
        <v>MC7PD_B2B_0720_102</v>
      </c>
    </row>
    <row r="1922" spans="1:18" x14ac:dyDescent="0.25">
      <c r="A1922" s="7" t="s">
        <v>828</v>
      </c>
      <c r="B1922" s="7" t="s">
        <v>768</v>
      </c>
      <c r="C1922" s="7">
        <v>187507</v>
      </c>
      <c r="D1922" s="7" t="s">
        <v>831</v>
      </c>
      <c r="E1922" s="7" t="s">
        <v>598</v>
      </c>
      <c r="F1922" s="7" t="s">
        <v>599</v>
      </c>
      <c r="G1922" s="7" t="s">
        <v>109</v>
      </c>
      <c r="H1922" s="13">
        <v>0.1</v>
      </c>
      <c r="I1922" s="63" t="s">
        <v>1541</v>
      </c>
      <c r="J1922" s="8">
        <v>0</v>
      </c>
      <c r="K1922" s="8">
        <v>0</v>
      </c>
      <c r="L1922" s="60">
        <v>0</v>
      </c>
      <c r="M1922" s="60">
        <v>0</v>
      </c>
      <c r="N1922" s="7">
        <v>0</v>
      </c>
      <c r="O1922" s="61">
        <f t="shared" si="92"/>
        <v>0</v>
      </c>
      <c r="P1922" s="60">
        <f t="shared" si="93"/>
        <v>0</v>
      </c>
      <c r="Q1922" t="str">
        <f t="shared" si="91"/>
        <v>Fristi LAD_0.1</v>
      </c>
      <c r="R1922" t="str">
        <f>VLOOKUP(Q1922,Data!D:F,2,0)</f>
        <v>MC7PD_B2B_0720_133</v>
      </c>
    </row>
    <row r="1923" spans="1:18" x14ac:dyDescent="0.25">
      <c r="A1923" s="7" t="s">
        <v>828</v>
      </c>
      <c r="B1923" s="7" t="s">
        <v>768</v>
      </c>
      <c r="C1923" s="7">
        <v>187507</v>
      </c>
      <c r="D1923" s="7" t="s">
        <v>831</v>
      </c>
      <c r="E1923" s="7" t="s">
        <v>598</v>
      </c>
      <c r="F1923" s="7" t="s">
        <v>599</v>
      </c>
      <c r="G1923" s="7" t="s">
        <v>110</v>
      </c>
      <c r="H1923" s="13">
        <v>0.1</v>
      </c>
      <c r="I1923" s="63" t="s">
        <v>1541</v>
      </c>
      <c r="J1923" s="8">
        <v>0</v>
      </c>
      <c r="K1923" s="8">
        <v>0</v>
      </c>
      <c r="L1923" s="60">
        <v>0</v>
      </c>
      <c r="M1923" s="60">
        <v>0</v>
      </c>
      <c r="N1923" s="7">
        <v>0</v>
      </c>
      <c r="O1923" s="61">
        <f t="shared" si="92"/>
        <v>0</v>
      </c>
      <c r="P1923" s="60">
        <f t="shared" si="93"/>
        <v>0</v>
      </c>
      <c r="Q1923" t="str">
        <f t="shared" ref="Q1923:Q1986" si="94">G1923&amp;"_"&amp;H1923</f>
        <v>Ovaltine 110/ 180_0.1</v>
      </c>
      <c r="R1923" t="str">
        <f>VLOOKUP(Q1923,Data!D:F,2,0)</f>
        <v>MC7PD_B2B_0720_160</v>
      </c>
    </row>
    <row r="1924" spans="1:18" x14ac:dyDescent="0.25">
      <c r="A1924" s="7" t="s">
        <v>828</v>
      </c>
      <c r="B1924" s="7" t="s">
        <v>768</v>
      </c>
      <c r="C1924" s="7">
        <v>187507</v>
      </c>
      <c r="D1924" s="7" t="s">
        <v>831</v>
      </c>
      <c r="E1924" s="7" t="s">
        <v>598</v>
      </c>
      <c r="F1924" s="7" t="s">
        <v>599</v>
      </c>
      <c r="G1924" s="7" t="s">
        <v>113</v>
      </c>
      <c r="H1924" s="13">
        <v>0.12</v>
      </c>
      <c r="I1924" s="63" t="s">
        <v>1541</v>
      </c>
      <c r="J1924" s="8">
        <v>1409090.9090909089</v>
      </c>
      <c r="K1924" s="8">
        <v>6763636.3636363633</v>
      </c>
      <c r="L1924" s="60">
        <v>563636.36363636365</v>
      </c>
      <c r="M1924" s="60">
        <v>0</v>
      </c>
      <c r="N1924" s="7">
        <v>845454.54545454541</v>
      </c>
      <c r="O1924" s="61">
        <f t="shared" si="92"/>
        <v>1900000</v>
      </c>
      <c r="P1924" s="60">
        <f t="shared" si="93"/>
        <v>800000</v>
      </c>
      <c r="Q1924" t="str">
        <f t="shared" si="94"/>
        <v>YM 110/ 170_0.12</v>
      </c>
      <c r="R1924" t="str">
        <f>VLOOKUP(Q1924,Data!D:F,2,0)</f>
        <v>MC7PD_B2B_0720_186</v>
      </c>
    </row>
    <row r="1925" spans="1:18" x14ac:dyDescent="0.25">
      <c r="A1925" s="7" t="s">
        <v>828</v>
      </c>
      <c r="B1925" s="7" t="s">
        <v>768</v>
      </c>
      <c r="C1925" s="7">
        <v>187507</v>
      </c>
      <c r="D1925" s="7" t="s">
        <v>831</v>
      </c>
      <c r="E1925" s="7" t="s">
        <v>598</v>
      </c>
      <c r="F1925" s="7" t="s">
        <v>599</v>
      </c>
      <c r="G1925" s="7" t="s">
        <v>114</v>
      </c>
      <c r="H1925" s="13">
        <v>0.17</v>
      </c>
      <c r="I1925" s="63" t="s">
        <v>1541</v>
      </c>
      <c r="J1925" s="8">
        <v>0</v>
      </c>
      <c r="K1925" s="8">
        <v>0</v>
      </c>
      <c r="L1925" s="60">
        <v>181818.18181818179</v>
      </c>
      <c r="M1925" s="60">
        <v>0</v>
      </c>
      <c r="N1925" s="7">
        <v>0</v>
      </c>
      <c r="O1925" s="61">
        <f t="shared" si="92"/>
        <v>0</v>
      </c>
      <c r="P1925" s="60">
        <f t="shared" si="93"/>
        <v>0</v>
      </c>
      <c r="Q1925" t="str">
        <f t="shared" si="94"/>
        <v>YM Bottle_0.17</v>
      </c>
      <c r="R1925" t="str">
        <f>VLOOKUP(Q1925,Data!D:F,2,0)</f>
        <v>MC7PD_B2B_0720_199</v>
      </c>
    </row>
    <row r="1926" spans="1:18" x14ac:dyDescent="0.25">
      <c r="A1926" s="7" t="s">
        <v>828</v>
      </c>
      <c r="B1926" s="7" t="s">
        <v>768</v>
      </c>
      <c r="C1926" s="7">
        <v>187507</v>
      </c>
      <c r="D1926" s="7" t="s">
        <v>831</v>
      </c>
      <c r="E1926" s="7" t="s">
        <v>600</v>
      </c>
      <c r="F1926" s="7" t="s">
        <v>601</v>
      </c>
      <c r="G1926" s="7" t="s">
        <v>931</v>
      </c>
      <c r="H1926" s="13">
        <v>0.09</v>
      </c>
      <c r="I1926" s="63" t="s">
        <v>1540</v>
      </c>
      <c r="J1926" s="8">
        <v>0</v>
      </c>
      <c r="K1926" s="8">
        <v>0</v>
      </c>
      <c r="L1926" s="60">
        <v>0</v>
      </c>
      <c r="M1926" s="60">
        <v>0</v>
      </c>
      <c r="N1926" s="7">
        <v>2831809.0909090908</v>
      </c>
      <c r="O1926" s="61">
        <f t="shared" si="92"/>
        <v>600000</v>
      </c>
      <c r="P1926" s="60">
        <f t="shared" si="93"/>
        <v>200000</v>
      </c>
      <c r="Q1926" t="str">
        <f t="shared" si="94"/>
        <v>CK 110/ 170_0.09</v>
      </c>
      <c r="R1926" t="str">
        <f>VLOOKUP(Q1926,Data!D:F,2,0)</f>
        <v>MC7PD_B2B_0720_22</v>
      </c>
    </row>
    <row r="1927" spans="1:18" x14ac:dyDescent="0.25">
      <c r="A1927" s="7" t="s">
        <v>828</v>
      </c>
      <c r="B1927" s="7" t="s">
        <v>768</v>
      </c>
      <c r="C1927" s="7">
        <v>187507</v>
      </c>
      <c r="D1927" s="7" t="s">
        <v>831</v>
      </c>
      <c r="E1927" s="7" t="s">
        <v>600</v>
      </c>
      <c r="F1927" s="7" t="s">
        <v>601</v>
      </c>
      <c r="G1927" s="7" t="s">
        <v>104</v>
      </c>
      <c r="H1927" s="13">
        <v>0.14000000000000001</v>
      </c>
      <c r="I1927" s="63" t="s">
        <v>1540</v>
      </c>
      <c r="J1927" s="8">
        <v>0</v>
      </c>
      <c r="K1927" s="8">
        <v>0</v>
      </c>
      <c r="L1927" s="60">
        <v>0</v>
      </c>
      <c r="M1927" s="60">
        <v>0</v>
      </c>
      <c r="N1927" s="7">
        <v>3316363.6363636362</v>
      </c>
      <c r="O1927" s="61">
        <f t="shared" si="92"/>
        <v>700000</v>
      </c>
      <c r="P1927" s="60">
        <f t="shared" si="93"/>
        <v>300000</v>
      </c>
      <c r="Q1927" t="str">
        <f t="shared" si="94"/>
        <v>Cup yogurt_0.14</v>
      </c>
      <c r="R1927" t="str">
        <f>VLOOKUP(Q1927,Data!D:F,2,0)</f>
        <v>MC7PD_B2B_0720_36</v>
      </c>
    </row>
    <row r="1928" spans="1:18" x14ac:dyDescent="0.25">
      <c r="A1928" s="7" t="s">
        <v>828</v>
      </c>
      <c r="B1928" s="7" t="s">
        <v>768</v>
      </c>
      <c r="C1928" s="7">
        <v>187507</v>
      </c>
      <c r="D1928" s="7" t="s">
        <v>831</v>
      </c>
      <c r="E1928" s="7" t="s">
        <v>600</v>
      </c>
      <c r="F1928" s="7" t="s">
        <v>601</v>
      </c>
      <c r="G1928" s="7" t="s">
        <v>933</v>
      </c>
      <c r="H1928" s="13">
        <v>0.11</v>
      </c>
      <c r="I1928" s="63" t="s">
        <v>1540</v>
      </c>
      <c r="J1928" s="8">
        <v>0</v>
      </c>
      <c r="K1928" s="8">
        <v>0</v>
      </c>
      <c r="L1928" s="60">
        <v>0</v>
      </c>
      <c r="M1928" s="60">
        <v>0</v>
      </c>
      <c r="N1928" s="7">
        <v>0</v>
      </c>
      <c r="O1928" s="61">
        <f t="shared" si="92"/>
        <v>0</v>
      </c>
      <c r="P1928" s="60">
        <f t="shared" si="93"/>
        <v>0</v>
      </c>
      <c r="Q1928" t="str">
        <f t="shared" si="94"/>
        <v>Fresh 110/ 180_0.11</v>
      </c>
      <c r="R1928" t="str">
        <f>VLOOKUP(Q1928,Data!D:F,2,0)</f>
        <v>MC7PD_B2B_0720_102</v>
      </c>
    </row>
    <row r="1929" spans="1:18" x14ac:dyDescent="0.25">
      <c r="A1929" s="7" t="s">
        <v>828</v>
      </c>
      <c r="B1929" s="7" t="s">
        <v>768</v>
      </c>
      <c r="C1929" s="7">
        <v>187507</v>
      </c>
      <c r="D1929" s="7" t="s">
        <v>831</v>
      </c>
      <c r="E1929" s="7" t="s">
        <v>600</v>
      </c>
      <c r="F1929" s="7" t="s">
        <v>601</v>
      </c>
      <c r="G1929" s="7" t="s">
        <v>106</v>
      </c>
      <c r="H1929" s="13">
        <v>0.06</v>
      </c>
      <c r="I1929" s="63" t="s">
        <v>1540</v>
      </c>
      <c r="J1929" s="8">
        <v>8792727.2727272715</v>
      </c>
      <c r="K1929" s="8">
        <v>0</v>
      </c>
      <c r="L1929" s="60">
        <v>0</v>
      </c>
      <c r="M1929" s="60">
        <v>0</v>
      </c>
      <c r="N1929" s="7">
        <v>0</v>
      </c>
      <c r="O1929" s="61">
        <f t="shared" si="92"/>
        <v>1800000</v>
      </c>
      <c r="P1929" s="60">
        <f t="shared" si="93"/>
        <v>400000</v>
      </c>
      <c r="Q1929" t="str">
        <f t="shared" si="94"/>
        <v>Hoan Hao Tin_0.06</v>
      </c>
      <c r="R1929" t="str">
        <f>VLOOKUP(Q1929,Data!D:F,2,0)</f>
        <v>MC7PD_B2B_0720_147</v>
      </c>
    </row>
    <row r="1930" spans="1:18" x14ac:dyDescent="0.25">
      <c r="A1930" s="7" t="s">
        <v>828</v>
      </c>
      <c r="B1930" s="7" t="s">
        <v>768</v>
      </c>
      <c r="C1930" s="7">
        <v>187507</v>
      </c>
      <c r="D1930" s="7" t="s">
        <v>831</v>
      </c>
      <c r="E1930" s="7" t="s">
        <v>600</v>
      </c>
      <c r="F1930" s="7" t="s">
        <v>601</v>
      </c>
      <c r="G1930" s="7" t="s">
        <v>110</v>
      </c>
      <c r="H1930" s="13">
        <v>0.06</v>
      </c>
      <c r="I1930" s="63" t="s">
        <v>1540</v>
      </c>
      <c r="J1930" s="8">
        <v>0</v>
      </c>
      <c r="K1930" s="8">
        <v>0</v>
      </c>
      <c r="L1930" s="60">
        <v>0</v>
      </c>
      <c r="M1930" s="60">
        <v>0</v>
      </c>
      <c r="N1930" s="7">
        <v>0</v>
      </c>
      <c r="O1930" s="61">
        <f t="shared" si="92"/>
        <v>0</v>
      </c>
      <c r="P1930" s="60">
        <f t="shared" si="93"/>
        <v>0</v>
      </c>
      <c r="Q1930" t="str">
        <f t="shared" si="94"/>
        <v>Ovaltine 110/ 180_0.06</v>
      </c>
      <c r="R1930" t="str">
        <f>VLOOKUP(Q1930,Data!D:F,2,0)</f>
        <v>MC7PD_B2B_0720_156</v>
      </c>
    </row>
    <row r="1931" spans="1:18" x14ac:dyDescent="0.25">
      <c r="A1931" s="7" t="s">
        <v>828</v>
      </c>
      <c r="B1931" s="7" t="s">
        <v>768</v>
      </c>
      <c r="C1931" s="7">
        <v>187507</v>
      </c>
      <c r="D1931" s="7" t="s">
        <v>831</v>
      </c>
      <c r="E1931" s="7" t="s">
        <v>600</v>
      </c>
      <c r="F1931" s="7" t="s">
        <v>601</v>
      </c>
      <c r="G1931" s="7" t="s">
        <v>113</v>
      </c>
      <c r="H1931" s="13">
        <v>0.06</v>
      </c>
      <c r="I1931" s="63" t="s">
        <v>1540</v>
      </c>
      <c r="J1931" s="8">
        <v>0</v>
      </c>
      <c r="K1931" s="8">
        <v>0</v>
      </c>
      <c r="L1931" s="60">
        <v>0</v>
      </c>
      <c r="M1931" s="60">
        <v>0</v>
      </c>
      <c r="N1931" s="7">
        <v>1690909.0909090908</v>
      </c>
      <c r="O1931" s="61">
        <f t="shared" si="92"/>
        <v>300000</v>
      </c>
      <c r="P1931" s="60">
        <f t="shared" si="93"/>
        <v>100000</v>
      </c>
      <c r="Q1931" t="str">
        <f t="shared" si="94"/>
        <v>YM 110/ 170_0.06</v>
      </c>
      <c r="R1931" t="str">
        <f>VLOOKUP(Q1931,Data!D:F,2,0)</f>
        <v>MC7PD_B2B_0720_179</v>
      </c>
    </row>
    <row r="1932" spans="1:18" x14ac:dyDescent="0.25">
      <c r="A1932" s="7" t="s">
        <v>828</v>
      </c>
      <c r="B1932" s="7" t="s">
        <v>768</v>
      </c>
      <c r="C1932" s="7">
        <v>187507</v>
      </c>
      <c r="D1932" s="7" t="s">
        <v>831</v>
      </c>
      <c r="E1932" s="7" t="s">
        <v>602</v>
      </c>
      <c r="F1932" s="7" t="s">
        <v>603</v>
      </c>
      <c r="G1932" s="7" t="s">
        <v>104</v>
      </c>
      <c r="H1932" s="13">
        <v>0.14000000000000001</v>
      </c>
      <c r="I1932" s="63" t="s">
        <v>1540</v>
      </c>
      <c r="J1932" s="8">
        <v>25909.090909090908</v>
      </c>
      <c r="K1932" s="8">
        <v>0</v>
      </c>
      <c r="L1932" s="60">
        <v>0</v>
      </c>
      <c r="M1932" s="60">
        <v>5181818.1818181816</v>
      </c>
      <c r="N1932" s="7">
        <v>4560000</v>
      </c>
      <c r="O1932" s="61">
        <f t="shared" si="92"/>
        <v>2000000</v>
      </c>
      <c r="P1932" s="60">
        <f t="shared" si="93"/>
        <v>900000</v>
      </c>
      <c r="Q1932" t="str">
        <f t="shared" si="94"/>
        <v>Cup yogurt_0.14</v>
      </c>
      <c r="R1932" t="str">
        <f>VLOOKUP(Q1932,Data!D:F,2,0)</f>
        <v>MC7PD_B2B_0720_36</v>
      </c>
    </row>
    <row r="1933" spans="1:18" x14ac:dyDescent="0.25">
      <c r="A1933" s="7" t="s">
        <v>828</v>
      </c>
      <c r="B1933" s="7" t="s">
        <v>768</v>
      </c>
      <c r="C1933" s="7">
        <v>187507</v>
      </c>
      <c r="D1933" s="7" t="s">
        <v>831</v>
      </c>
      <c r="E1933" s="7" t="s">
        <v>602</v>
      </c>
      <c r="F1933" s="7" t="s">
        <v>603</v>
      </c>
      <c r="G1933" s="7" t="s">
        <v>107</v>
      </c>
      <c r="H1933" s="13">
        <v>0.08</v>
      </c>
      <c r="I1933" s="63" t="s">
        <v>1540</v>
      </c>
      <c r="J1933" s="8">
        <v>15479227.272727272</v>
      </c>
      <c r="K1933" s="8">
        <v>12162249.999999998</v>
      </c>
      <c r="L1933" s="60">
        <v>35381090.909090906</v>
      </c>
      <c r="M1933" s="60">
        <v>28699999.999999996</v>
      </c>
      <c r="N1933" s="7">
        <v>20664000</v>
      </c>
      <c r="O1933" s="61">
        <f t="shared" si="92"/>
        <v>22500000</v>
      </c>
      <c r="P1933" s="60">
        <f t="shared" si="93"/>
        <v>5900000</v>
      </c>
      <c r="Q1933" t="str">
        <f t="shared" si="94"/>
        <v>DL Gold_0.08</v>
      </c>
      <c r="R1933" t="str">
        <f>VLOOKUP(Q1933,Data!D:F,2,0)</f>
        <v>MC7PD_B2B_0720_60</v>
      </c>
    </row>
    <row r="1934" spans="1:18" x14ac:dyDescent="0.25">
      <c r="A1934" s="7" t="s">
        <v>828</v>
      </c>
      <c r="B1934" s="7" t="s">
        <v>768</v>
      </c>
      <c r="C1934" s="7">
        <v>187507</v>
      </c>
      <c r="D1934" s="7" t="s">
        <v>831</v>
      </c>
      <c r="E1934" s="7" t="s">
        <v>602</v>
      </c>
      <c r="F1934" s="7" t="s">
        <v>603</v>
      </c>
      <c r="G1934" s="7" t="s">
        <v>932</v>
      </c>
      <c r="H1934" s="13">
        <v>0.11</v>
      </c>
      <c r="I1934" s="63" t="s">
        <v>1540</v>
      </c>
      <c r="J1934" s="8">
        <v>175602076.36363634</v>
      </c>
      <c r="K1934" s="8">
        <v>271490049.09090906</v>
      </c>
      <c r="L1934" s="60">
        <v>145295290</v>
      </c>
      <c r="M1934" s="60">
        <v>0</v>
      </c>
      <c r="N1934" s="7">
        <v>0</v>
      </c>
      <c r="O1934" s="61">
        <f t="shared" si="92"/>
        <v>118500000</v>
      </c>
      <c r="P1934" s="60">
        <f t="shared" si="93"/>
        <v>43000000</v>
      </c>
      <c r="Q1934" t="str">
        <f t="shared" si="94"/>
        <v>Fino_0.11</v>
      </c>
      <c r="R1934" t="str">
        <f>VLOOKUP(Q1934,Data!D:F,2,0)</f>
        <v>MC7PD_B2B_0720_82</v>
      </c>
    </row>
    <row r="1935" spans="1:18" x14ac:dyDescent="0.25">
      <c r="A1935" s="7" t="s">
        <v>828</v>
      </c>
      <c r="B1935" s="7" t="s">
        <v>768</v>
      </c>
      <c r="C1935" s="7">
        <v>187507</v>
      </c>
      <c r="D1935" s="7" t="s">
        <v>831</v>
      </c>
      <c r="E1935" s="7" t="s">
        <v>602</v>
      </c>
      <c r="F1935" s="7" t="s">
        <v>603</v>
      </c>
      <c r="G1935" s="7" t="s">
        <v>933</v>
      </c>
      <c r="H1935" s="13">
        <v>0.11</v>
      </c>
      <c r="I1935" s="63" t="s">
        <v>1540</v>
      </c>
      <c r="J1935" s="8">
        <v>115705793.63636363</v>
      </c>
      <c r="K1935" s="8">
        <v>44286314.545454539</v>
      </c>
      <c r="L1935" s="60">
        <v>320662446.36363631</v>
      </c>
      <c r="M1935" s="60">
        <v>0</v>
      </c>
      <c r="N1935" s="7">
        <v>0</v>
      </c>
      <c r="O1935" s="61">
        <f t="shared" si="92"/>
        <v>96100000</v>
      </c>
      <c r="P1935" s="60">
        <f t="shared" si="93"/>
        <v>34900000</v>
      </c>
      <c r="Q1935" t="str">
        <f t="shared" si="94"/>
        <v>Fresh 110/ 180_0.11</v>
      </c>
      <c r="R1935" t="str">
        <f>VLOOKUP(Q1935,Data!D:F,2,0)</f>
        <v>MC7PD_B2B_0720_102</v>
      </c>
    </row>
    <row r="1936" spans="1:18" x14ac:dyDescent="0.25">
      <c r="A1936" s="7" t="s">
        <v>828</v>
      </c>
      <c r="B1936" s="7" t="s">
        <v>768</v>
      </c>
      <c r="C1936" s="7">
        <v>187507</v>
      </c>
      <c r="D1936" s="7" t="s">
        <v>831</v>
      </c>
      <c r="E1936" s="7" t="s">
        <v>602</v>
      </c>
      <c r="F1936" s="7" t="s">
        <v>603</v>
      </c>
      <c r="G1936" s="7" t="s">
        <v>934</v>
      </c>
      <c r="H1936" s="13">
        <v>0.1</v>
      </c>
      <c r="I1936" s="63" t="s">
        <v>1540</v>
      </c>
      <c r="J1936" s="8">
        <v>0</v>
      </c>
      <c r="K1936" s="8">
        <v>331396.36363636359</v>
      </c>
      <c r="L1936" s="60">
        <v>331396.36363636359</v>
      </c>
      <c r="M1936" s="60">
        <v>0</v>
      </c>
      <c r="N1936" s="7">
        <v>0</v>
      </c>
      <c r="O1936" s="61">
        <f t="shared" si="92"/>
        <v>100000</v>
      </c>
      <c r="P1936" s="60">
        <f t="shared" si="93"/>
        <v>0</v>
      </c>
      <c r="Q1936" t="str">
        <f t="shared" si="94"/>
        <v>Fresh 1L_0.1</v>
      </c>
      <c r="R1936" t="str">
        <f>VLOOKUP(Q1936,Data!D:F,2,0)</f>
        <v>MC7PD_B2B_0720_120</v>
      </c>
    </row>
    <row r="1937" spans="1:18" x14ac:dyDescent="0.25">
      <c r="A1937" s="7" t="s">
        <v>828</v>
      </c>
      <c r="B1937" s="7" t="s">
        <v>768</v>
      </c>
      <c r="C1937" s="7">
        <v>187507</v>
      </c>
      <c r="D1937" s="7" t="s">
        <v>831</v>
      </c>
      <c r="E1937" s="7" t="s">
        <v>602</v>
      </c>
      <c r="F1937" s="7" t="s">
        <v>603</v>
      </c>
      <c r="G1937" s="7" t="s">
        <v>109</v>
      </c>
      <c r="H1937" s="13">
        <v>0.12</v>
      </c>
      <c r="I1937" s="63" t="s">
        <v>1540</v>
      </c>
      <c r="J1937" s="8">
        <v>22209090.909090906</v>
      </c>
      <c r="K1937" s="8">
        <v>37596818.18181818</v>
      </c>
      <c r="L1937" s="60">
        <v>75035000</v>
      </c>
      <c r="M1937" s="60">
        <v>39024545.454545453</v>
      </c>
      <c r="N1937" s="7">
        <v>91215909.090909079</v>
      </c>
      <c r="O1937" s="61">
        <f t="shared" si="92"/>
        <v>53000000</v>
      </c>
      <c r="P1937" s="60">
        <f t="shared" si="93"/>
        <v>21000000</v>
      </c>
      <c r="Q1937" t="str">
        <f t="shared" si="94"/>
        <v>Fristi LAD_0.12</v>
      </c>
      <c r="R1937" t="str">
        <f>VLOOKUP(Q1937,Data!D:F,2,0)</f>
        <v>MC7PD_B2B_0720_135</v>
      </c>
    </row>
    <row r="1938" spans="1:18" x14ac:dyDescent="0.25">
      <c r="A1938" s="7" t="s">
        <v>828</v>
      </c>
      <c r="B1938" s="7" t="s">
        <v>768</v>
      </c>
      <c r="C1938" s="7">
        <v>187507</v>
      </c>
      <c r="D1938" s="7" t="s">
        <v>831</v>
      </c>
      <c r="E1938" s="7" t="s">
        <v>602</v>
      </c>
      <c r="F1938" s="7" t="s">
        <v>603</v>
      </c>
      <c r="G1938" s="7" t="s">
        <v>105</v>
      </c>
      <c r="H1938" s="13">
        <v>0.14000000000000001</v>
      </c>
      <c r="I1938" s="63" t="s">
        <v>1540</v>
      </c>
      <c r="J1938" s="8">
        <v>0</v>
      </c>
      <c r="K1938" s="8">
        <v>0</v>
      </c>
      <c r="L1938" s="60">
        <v>0</v>
      </c>
      <c r="M1938" s="60">
        <v>1735854.5454545454</v>
      </c>
      <c r="N1938" s="7">
        <v>0</v>
      </c>
      <c r="O1938" s="61">
        <f t="shared" si="92"/>
        <v>300000</v>
      </c>
      <c r="P1938" s="60">
        <f t="shared" si="93"/>
        <v>100000</v>
      </c>
      <c r="Q1938" t="str">
        <f t="shared" si="94"/>
        <v>Hoan Hao 1L_0.14</v>
      </c>
      <c r="R1938" t="str">
        <f>VLOOKUP(Q1938,Data!D:F,2,0)</f>
        <v>MC7PD_B2B_0720_142</v>
      </c>
    </row>
    <row r="1939" spans="1:18" x14ac:dyDescent="0.25">
      <c r="A1939" s="7" t="s">
        <v>828</v>
      </c>
      <c r="B1939" s="7" t="s">
        <v>768</v>
      </c>
      <c r="C1939" s="7">
        <v>187507</v>
      </c>
      <c r="D1939" s="7" t="s">
        <v>831</v>
      </c>
      <c r="E1939" s="7" t="s">
        <v>602</v>
      </c>
      <c r="F1939" s="7" t="s">
        <v>603</v>
      </c>
      <c r="G1939" s="7" t="s">
        <v>106</v>
      </c>
      <c r="H1939" s="13">
        <v>0.08</v>
      </c>
      <c r="I1939" s="63" t="s">
        <v>1540</v>
      </c>
      <c r="J1939" s="8">
        <v>50727272.727272727</v>
      </c>
      <c r="K1939" s="8">
        <v>31153309.09090909</v>
      </c>
      <c r="L1939" s="60">
        <v>57950836.36363636</v>
      </c>
      <c r="M1939" s="60">
        <v>0</v>
      </c>
      <c r="N1939" s="7">
        <v>140047854.54545453</v>
      </c>
      <c r="O1939" s="61">
        <f t="shared" si="92"/>
        <v>56000000</v>
      </c>
      <c r="P1939" s="60">
        <f t="shared" si="93"/>
        <v>14800000</v>
      </c>
      <c r="Q1939" t="str">
        <f t="shared" si="94"/>
        <v>Hoan Hao Tin_0.08</v>
      </c>
      <c r="R1939" t="str">
        <f>VLOOKUP(Q1939,Data!D:F,2,0)</f>
        <v>MC7PD_B2B_0720_149</v>
      </c>
    </row>
    <row r="1940" spans="1:18" x14ac:dyDescent="0.25">
      <c r="A1940" s="7" t="s">
        <v>828</v>
      </c>
      <c r="B1940" s="7" t="s">
        <v>768</v>
      </c>
      <c r="C1940" s="7">
        <v>187507</v>
      </c>
      <c r="D1940" s="7" t="s">
        <v>831</v>
      </c>
      <c r="E1940" s="7" t="s">
        <v>602</v>
      </c>
      <c r="F1940" s="7" t="s">
        <v>603</v>
      </c>
      <c r="G1940" s="7" t="s">
        <v>110</v>
      </c>
      <c r="H1940" s="13">
        <v>0.1</v>
      </c>
      <c r="I1940" s="63" t="s">
        <v>1540</v>
      </c>
      <c r="J1940" s="8">
        <v>0</v>
      </c>
      <c r="K1940" s="8">
        <v>12510545.454545453</v>
      </c>
      <c r="L1940" s="60">
        <v>23956363.636363633</v>
      </c>
      <c r="M1940" s="60">
        <v>0</v>
      </c>
      <c r="N1940" s="7">
        <v>0</v>
      </c>
      <c r="O1940" s="61">
        <f t="shared" si="92"/>
        <v>7300000</v>
      </c>
      <c r="P1940" s="60">
        <f t="shared" si="93"/>
        <v>2400000</v>
      </c>
      <c r="Q1940" t="str">
        <f t="shared" si="94"/>
        <v>Ovaltine 110/ 180_0.1</v>
      </c>
      <c r="R1940" t="str">
        <f>VLOOKUP(Q1940,Data!D:F,2,0)</f>
        <v>MC7PD_B2B_0720_160</v>
      </c>
    </row>
    <row r="1941" spans="1:18" x14ac:dyDescent="0.25">
      <c r="A1941" s="7" t="s">
        <v>828</v>
      </c>
      <c r="B1941" s="7" t="s">
        <v>768</v>
      </c>
      <c r="C1941" s="7">
        <v>187507</v>
      </c>
      <c r="D1941" s="7" t="s">
        <v>831</v>
      </c>
      <c r="E1941" s="7" t="s">
        <v>602</v>
      </c>
      <c r="F1941" s="7" t="s">
        <v>603</v>
      </c>
      <c r="G1941" s="7" t="s">
        <v>113</v>
      </c>
      <c r="H1941" s="13">
        <v>0.06</v>
      </c>
      <c r="I1941" s="63" t="s">
        <v>1540</v>
      </c>
      <c r="J1941" s="8">
        <v>0</v>
      </c>
      <c r="K1941" s="8">
        <v>0</v>
      </c>
      <c r="L1941" s="60">
        <v>0</v>
      </c>
      <c r="M1941" s="60">
        <v>0</v>
      </c>
      <c r="N1941" s="7">
        <v>0</v>
      </c>
      <c r="O1941" s="61">
        <f t="shared" si="92"/>
        <v>0</v>
      </c>
      <c r="P1941" s="60">
        <f t="shared" si="93"/>
        <v>0</v>
      </c>
      <c r="Q1941" t="str">
        <f t="shared" si="94"/>
        <v>YM 110/ 170_0.06</v>
      </c>
      <c r="R1941" t="str">
        <f>VLOOKUP(Q1941,Data!D:F,2,0)</f>
        <v>MC7PD_B2B_0720_179</v>
      </c>
    </row>
    <row r="1942" spans="1:18" x14ac:dyDescent="0.25">
      <c r="A1942" s="7" t="s">
        <v>828</v>
      </c>
      <c r="B1942" s="7" t="s">
        <v>768</v>
      </c>
      <c r="C1942" s="7">
        <v>187507</v>
      </c>
      <c r="D1942" s="7" t="s">
        <v>831</v>
      </c>
      <c r="E1942" s="7" t="s">
        <v>604</v>
      </c>
      <c r="F1942" s="7" t="s">
        <v>605</v>
      </c>
      <c r="G1942" s="7" t="s">
        <v>931</v>
      </c>
      <c r="H1942" s="13">
        <v>0.09</v>
      </c>
      <c r="I1942" s="63" t="s">
        <v>1540</v>
      </c>
      <c r="J1942" s="8">
        <v>5663618.1818181816</v>
      </c>
      <c r="K1942" s="8">
        <v>0</v>
      </c>
      <c r="L1942" s="60">
        <v>0</v>
      </c>
      <c r="M1942" s="60">
        <v>0</v>
      </c>
      <c r="N1942" s="7">
        <v>0</v>
      </c>
      <c r="O1942" s="61">
        <f t="shared" si="92"/>
        <v>1100000</v>
      </c>
      <c r="P1942" s="60">
        <f t="shared" si="93"/>
        <v>300000</v>
      </c>
      <c r="Q1942" t="str">
        <f t="shared" si="94"/>
        <v>CK 110/ 170_0.09</v>
      </c>
      <c r="R1942" t="str">
        <f>VLOOKUP(Q1942,Data!D:F,2,0)</f>
        <v>MC7PD_B2B_0720_22</v>
      </c>
    </row>
    <row r="1943" spans="1:18" x14ac:dyDescent="0.25">
      <c r="A1943" s="7" t="s">
        <v>828</v>
      </c>
      <c r="B1943" s="7" t="s">
        <v>768</v>
      </c>
      <c r="C1943" s="7">
        <v>187507</v>
      </c>
      <c r="D1943" s="7" t="s">
        <v>831</v>
      </c>
      <c r="E1943" s="7" t="s">
        <v>604</v>
      </c>
      <c r="F1943" s="7" t="s">
        <v>605</v>
      </c>
      <c r="G1943" s="7" t="s">
        <v>104</v>
      </c>
      <c r="H1943" s="13">
        <v>0.14000000000000001</v>
      </c>
      <c r="I1943" s="63" t="s">
        <v>1540</v>
      </c>
      <c r="J1943" s="8">
        <v>1658181.8181818181</v>
      </c>
      <c r="K1943" s="8">
        <v>207272.72727272726</v>
      </c>
      <c r="L1943" s="60">
        <v>0</v>
      </c>
      <c r="M1943" s="60">
        <v>0</v>
      </c>
      <c r="N1943" s="7">
        <v>0</v>
      </c>
      <c r="O1943" s="61">
        <f t="shared" si="92"/>
        <v>400000</v>
      </c>
      <c r="P1943" s="60">
        <f t="shared" si="93"/>
        <v>200000</v>
      </c>
      <c r="Q1943" t="str">
        <f t="shared" si="94"/>
        <v>Cup yogurt_0.14</v>
      </c>
      <c r="R1943" t="str">
        <f>VLOOKUP(Q1943,Data!D:F,2,0)</f>
        <v>MC7PD_B2B_0720_36</v>
      </c>
    </row>
    <row r="1944" spans="1:18" x14ac:dyDescent="0.25">
      <c r="A1944" s="7" t="s">
        <v>828</v>
      </c>
      <c r="B1944" s="7" t="s">
        <v>768</v>
      </c>
      <c r="C1944" s="7">
        <v>187507</v>
      </c>
      <c r="D1944" s="7" t="s">
        <v>831</v>
      </c>
      <c r="E1944" s="7" t="s">
        <v>604</v>
      </c>
      <c r="F1944" s="7" t="s">
        <v>605</v>
      </c>
      <c r="G1944" s="7" t="s">
        <v>107</v>
      </c>
      <c r="H1944" s="13">
        <v>0.08</v>
      </c>
      <c r="I1944" s="63" t="s">
        <v>1540</v>
      </c>
      <c r="J1944" s="8">
        <v>0</v>
      </c>
      <c r="K1944" s="8">
        <v>1105659.0909090908</v>
      </c>
      <c r="L1944" s="60">
        <v>4422636.3636363633</v>
      </c>
      <c r="M1944" s="60">
        <v>0</v>
      </c>
      <c r="N1944" s="7">
        <v>0</v>
      </c>
      <c r="O1944" s="61">
        <f t="shared" si="92"/>
        <v>1100000</v>
      </c>
      <c r="P1944" s="60">
        <f t="shared" si="93"/>
        <v>300000</v>
      </c>
      <c r="Q1944" t="str">
        <f t="shared" si="94"/>
        <v>DL Gold_0.08</v>
      </c>
      <c r="R1944" t="str">
        <f>VLOOKUP(Q1944,Data!D:F,2,0)</f>
        <v>MC7PD_B2B_0720_60</v>
      </c>
    </row>
    <row r="1945" spans="1:18" x14ac:dyDescent="0.25">
      <c r="A1945" s="7" t="s">
        <v>828</v>
      </c>
      <c r="B1945" s="7" t="s">
        <v>768</v>
      </c>
      <c r="C1945" s="7">
        <v>187507</v>
      </c>
      <c r="D1945" s="7" t="s">
        <v>831</v>
      </c>
      <c r="E1945" s="7" t="s">
        <v>604</v>
      </c>
      <c r="F1945" s="7" t="s">
        <v>605</v>
      </c>
      <c r="G1945" s="7" t="s">
        <v>932</v>
      </c>
      <c r="H1945" s="13">
        <v>0.12</v>
      </c>
      <c r="I1945" s="63" t="s">
        <v>1540</v>
      </c>
      <c r="J1945" s="8">
        <v>58790753.636363633</v>
      </c>
      <c r="K1945" s="8">
        <v>66492568.18181818</v>
      </c>
      <c r="L1945" s="60">
        <v>81408492.727272719</v>
      </c>
      <c r="M1945" s="60">
        <v>0</v>
      </c>
      <c r="N1945" s="7">
        <v>0</v>
      </c>
      <c r="O1945" s="61">
        <f t="shared" si="92"/>
        <v>41300000</v>
      </c>
      <c r="P1945" s="60">
        <f t="shared" si="93"/>
        <v>16400000</v>
      </c>
      <c r="Q1945" t="str">
        <f t="shared" si="94"/>
        <v>Fino_0.12</v>
      </c>
      <c r="R1945" t="str">
        <f>VLOOKUP(Q1945,Data!D:F,2,0)</f>
        <v>MC7PD_B2B_0720_83</v>
      </c>
    </row>
    <row r="1946" spans="1:18" x14ac:dyDescent="0.25">
      <c r="A1946" s="7" t="s">
        <v>828</v>
      </c>
      <c r="B1946" s="7" t="s">
        <v>768</v>
      </c>
      <c r="C1946" s="7">
        <v>187507</v>
      </c>
      <c r="D1946" s="7" t="s">
        <v>831</v>
      </c>
      <c r="E1946" s="7" t="s">
        <v>604</v>
      </c>
      <c r="F1946" s="7" t="s">
        <v>605</v>
      </c>
      <c r="G1946" s="7" t="s">
        <v>933</v>
      </c>
      <c r="H1946" s="13">
        <v>0.11</v>
      </c>
      <c r="I1946" s="63" t="s">
        <v>1540</v>
      </c>
      <c r="J1946" s="8">
        <v>311875.45454545453</v>
      </c>
      <c r="K1946" s="8">
        <v>311875.45454545453</v>
      </c>
      <c r="L1946" s="60">
        <v>0</v>
      </c>
      <c r="M1946" s="60">
        <v>0</v>
      </c>
      <c r="N1946" s="7">
        <v>0</v>
      </c>
      <c r="O1946" s="61">
        <f t="shared" si="92"/>
        <v>100000</v>
      </c>
      <c r="P1946" s="60">
        <f t="shared" si="93"/>
        <v>0</v>
      </c>
      <c r="Q1946" t="str">
        <f t="shared" si="94"/>
        <v>Fresh 110/ 180_0.11</v>
      </c>
      <c r="R1946" t="str">
        <f>VLOOKUP(Q1946,Data!D:F,2,0)</f>
        <v>MC7PD_B2B_0720_102</v>
      </c>
    </row>
    <row r="1947" spans="1:18" x14ac:dyDescent="0.25">
      <c r="A1947" s="7" t="s">
        <v>828</v>
      </c>
      <c r="B1947" s="7" t="s">
        <v>768</v>
      </c>
      <c r="C1947" s="7">
        <v>187507</v>
      </c>
      <c r="D1947" s="7" t="s">
        <v>831</v>
      </c>
      <c r="E1947" s="7" t="s">
        <v>604</v>
      </c>
      <c r="F1947" s="7" t="s">
        <v>605</v>
      </c>
      <c r="G1947" s="7" t="s">
        <v>934</v>
      </c>
      <c r="H1947" s="13">
        <v>0.1</v>
      </c>
      <c r="I1947" s="63" t="s">
        <v>1540</v>
      </c>
      <c r="J1947" s="8">
        <v>0</v>
      </c>
      <c r="K1947" s="8">
        <v>0</v>
      </c>
      <c r="L1947" s="60">
        <v>0</v>
      </c>
      <c r="M1947" s="60">
        <v>0</v>
      </c>
      <c r="N1947" s="7">
        <v>0</v>
      </c>
      <c r="O1947" s="61">
        <f t="shared" si="92"/>
        <v>0</v>
      </c>
      <c r="P1947" s="60">
        <f t="shared" si="93"/>
        <v>0</v>
      </c>
      <c r="Q1947" t="str">
        <f t="shared" si="94"/>
        <v>Fresh 1L_0.1</v>
      </c>
      <c r="R1947" t="str">
        <f>VLOOKUP(Q1947,Data!D:F,2,0)</f>
        <v>MC7PD_B2B_0720_120</v>
      </c>
    </row>
    <row r="1948" spans="1:18" x14ac:dyDescent="0.25">
      <c r="A1948" s="7" t="s">
        <v>828</v>
      </c>
      <c r="B1948" s="7" t="s">
        <v>768</v>
      </c>
      <c r="C1948" s="7">
        <v>187507</v>
      </c>
      <c r="D1948" s="7" t="s">
        <v>831</v>
      </c>
      <c r="E1948" s="7" t="s">
        <v>604</v>
      </c>
      <c r="F1948" s="7" t="s">
        <v>605</v>
      </c>
      <c r="G1948" s="7" t="s">
        <v>109</v>
      </c>
      <c r="H1948" s="13">
        <v>0.12</v>
      </c>
      <c r="I1948" s="63" t="s">
        <v>1540</v>
      </c>
      <c r="J1948" s="8">
        <v>4917727.2727272725</v>
      </c>
      <c r="K1948" s="8">
        <v>14753181.818181816</v>
      </c>
      <c r="L1948" s="60">
        <v>30934090.909090906</v>
      </c>
      <c r="M1948" s="60">
        <v>19036363.636363633</v>
      </c>
      <c r="N1948" s="7">
        <v>23319545.454545453</v>
      </c>
      <c r="O1948" s="61">
        <f t="shared" si="92"/>
        <v>18600000</v>
      </c>
      <c r="P1948" s="60">
        <f t="shared" si="93"/>
        <v>7400000</v>
      </c>
      <c r="Q1948" t="str">
        <f t="shared" si="94"/>
        <v>Fristi LAD_0.12</v>
      </c>
      <c r="R1948" t="str">
        <f>VLOOKUP(Q1948,Data!D:F,2,0)</f>
        <v>MC7PD_B2B_0720_135</v>
      </c>
    </row>
    <row r="1949" spans="1:18" x14ac:dyDescent="0.25">
      <c r="A1949" s="7" t="s">
        <v>828</v>
      </c>
      <c r="B1949" s="7" t="s">
        <v>768</v>
      </c>
      <c r="C1949" s="7">
        <v>187507</v>
      </c>
      <c r="D1949" s="7" t="s">
        <v>831</v>
      </c>
      <c r="E1949" s="7" t="s">
        <v>604</v>
      </c>
      <c r="F1949" s="7" t="s">
        <v>605</v>
      </c>
      <c r="G1949" s="7" t="s">
        <v>105</v>
      </c>
      <c r="H1949" s="13">
        <v>0.14000000000000001</v>
      </c>
      <c r="I1949" s="63" t="s">
        <v>1540</v>
      </c>
      <c r="J1949" s="8">
        <v>850909.09090909082</v>
      </c>
      <c r="K1949" s="8">
        <v>1134545.4545454544</v>
      </c>
      <c r="L1949" s="60">
        <v>0</v>
      </c>
      <c r="M1949" s="60">
        <v>0</v>
      </c>
      <c r="N1949" s="7">
        <v>0</v>
      </c>
      <c r="O1949" s="61">
        <f t="shared" si="92"/>
        <v>400000</v>
      </c>
      <c r="P1949" s="60">
        <f t="shared" si="93"/>
        <v>200000</v>
      </c>
      <c r="Q1949" t="str">
        <f t="shared" si="94"/>
        <v>Hoan Hao 1L_0.14</v>
      </c>
      <c r="R1949" t="str">
        <f>VLOOKUP(Q1949,Data!D:F,2,0)</f>
        <v>MC7PD_B2B_0720_142</v>
      </c>
    </row>
    <row r="1950" spans="1:18" x14ac:dyDescent="0.25">
      <c r="A1950" s="7" t="s">
        <v>828</v>
      </c>
      <c r="B1950" s="7" t="s">
        <v>768</v>
      </c>
      <c r="C1950" s="7">
        <v>187507</v>
      </c>
      <c r="D1950" s="7" t="s">
        <v>831</v>
      </c>
      <c r="E1950" s="7" t="s">
        <v>604</v>
      </c>
      <c r="F1950" s="7" t="s">
        <v>605</v>
      </c>
      <c r="G1950" s="7" t="s">
        <v>106</v>
      </c>
      <c r="H1950" s="13">
        <v>0.06</v>
      </c>
      <c r="I1950" s="63" t="s">
        <v>1540</v>
      </c>
      <c r="J1950" s="8">
        <v>21643636.363636363</v>
      </c>
      <c r="K1950" s="8">
        <v>0</v>
      </c>
      <c r="L1950" s="60">
        <v>1997809.0909090908</v>
      </c>
      <c r="M1950" s="60">
        <v>0</v>
      </c>
      <c r="N1950" s="7">
        <v>0</v>
      </c>
      <c r="O1950" s="61">
        <f t="shared" si="92"/>
        <v>4700000</v>
      </c>
      <c r="P1950" s="60">
        <f t="shared" si="93"/>
        <v>900000</v>
      </c>
      <c r="Q1950" t="str">
        <f t="shared" si="94"/>
        <v>Hoan Hao Tin_0.06</v>
      </c>
      <c r="R1950" t="str">
        <f>VLOOKUP(Q1950,Data!D:F,2,0)</f>
        <v>MC7PD_B2B_0720_147</v>
      </c>
    </row>
    <row r="1951" spans="1:18" x14ac:dyDescent="0.25">
      <c r="A1951" s="7" t="s">
        <v>828</v>
      </c>
      <c r="B1951" s="7" t="s">
        <v>768</v>
      </c>
      <c r="C1951" s="7">
        <v>187507</v>
      </c>
      <c r="D1951" s="7" t="s">
        <v>831</v>
      </c>
      <c r="E1951" s="7" t="s">
        <v>604</v>
      </c>
      <c r="F1951" s="7" t="s">
        <v>605</v>
      </c>
      <c r="G1951" s="7" t="s">
        <v>110</v>
      </c>
      <c r="H1951" s="13">
        <v>0.1</v>
      </c>
      <c r="I1951" s="63" t="s">
        <v>1540</v>
      </c>
      <c r="J1951" s="8">
        <v>0</v>
      </c>
      <c r="K1951" s="8">
        <v>7985454.5454545449</v>
      </c>
      <c r="L1951" s="60">
        <v>0</v>
      </c>
      <c r="M1951" s="60">
        <v>0</v>
      </c>
      <c r="N1951" s="7">
        <v>0</v>
      </c>
      <c r="O1951" s="61">
        <f t="shared" si="92"/>
        <v>1600000</v>
      </c>
      <c r="P1951" s="60">
        <f t="shared" si="93"/>
        <v>500000</v>
      </c>
      <c r="Q1951" t="str">
        <f t="shared" si="94"/>
        <v>Ovaltine 110/ 180_0.1</v>
      </c>
      <c r="R1951" t="str">
        <f>VLOOKUP(Q1951,Data!D:F,2,0)</f>
        <v>MC7PD_B2B_0720_160</v>
      </c>
    </row>
    <row r="1952" spans="1:18" x14ac:dyDescent="0.25">
      <c r="A1952" s="7" t="s">
        <v>828</v>
      </c>
      <c r="B1952" s="7" t="s">
        <v>768</v>
      </c>
      <c r="C1952" s="7">
        <v>187507</v>
      </c>
      <c r="D1952" s="7" t="s">
        <v>831</v>
      </c>
      <c r="E1952" s="7" t="s">
        <v>604</v>
      </c>
      <c r="F1952" s="7" t="s">
        <v>605</v>
      </c>
      <c r="G1952" s="7" t="s">
        <v>113</v>
      </c>
      <c r="H1952" s="13">
        <v>0.04</v>
      </c>
      <c r="I1952" s="63" t="s">
        <v>1540</v>
      </c>
      <c r="J1952" s="8">
        <v>0</v>
      </c>
      <c r="K1952" s="8">
        <v>0</v>
      </c>
      <c r="L1952" s="60">
        <v>0</v>
      </c>
      <c r="M1952" s="60">
        <v>0</v>
      </c>
      <c r="N1952" s="7">
        <v>0</v>
      </c>
      <c r="O1952" s="61">
        <f t="shared" si="92"/>
        <v>0</v>
      </c>
      <c r="P1952" s="60">
        <f t="shared" si="93"/>
        <v>0</v>
      </c>
      <c r="Q1952" t="str">
        <f t="shared" si="94"/>
        <v>YM 110/ 170_0.04</v>
      </c>
      <c r="R1952" t="str">
        <f>VLOOKUP(Q1952,Data!D:F,2,0)</f>
        <v>MC7PD_B2B_0720_177</v>
      </c>
    </row>
    <row r="1953" spans="1:18" x14ac:dyDescent="0.25">
      <c r="A1953" s="7" t="s">
        <v>828</v>
      </c>
      <c r="B1953" s="7" t="s">
        <v>768</v>
      </c>
      <c r="C1953" s="7">
        <v>187507</v>
      </c>
      <c r="D1953" s="7" t="s">
        <v>831</v>
      </c>
      <c r="E1953" s="7" t="s">
        <v>606</v>
      </c>
      <c r="F1953" s="7" t="s">
        <v>607</v>
      </c>
      <c r="G1953" s="7" t="s">
        <v>104</v>
      </c>
      <c r="H1953" s="13">
        <v>0.15</v>
      </c>
      <c r="I1953" s="63" t="s">
        <v>1540</v>
      </c>
      <c r="J1953" s="8">
        <v>414545.45454545453</v>
      </c>
      <c r="K1953" s="8">
        <v>1450909.0909090908</v>
      </c>
      <c r="L1953" s="60">
        <v>0</v>
      </c>
      <c r="M1953" s="60">
        <v>2901818.1818181816</v>
      </c>
      <c r="N1953" s="7">
        <v>12643636.363636363</v>
      </c>
      <c r="O1953" s="61">
        <f t="shared" ref="O1953:O2016" si="95">IFERROR(ROUND(AVERAGE(J1953:N1953),-5),0)</f>
        <v>3500000</v>
      </c>
      <c r="P1953" s="60">
        <f t="shared" ref="P1953:P2016" si="96">ROUND(H1953*O1953*3*1.1,-5)</f>
        <v>1700000</v>
      </c>
      <c r="Q1953" t="str">
        <f t="shared" si="94"/>
        <v>Cup yogurt_0.15</v>
      </c>
      <c r="R1953" t="str">
        <f>VLOOKUP(Q1953,Data!D:F,2,0)</f>
        <v>MC7PD_B2B_0720_37</v>
      </c>
    </row>
    <row r="1954" spans="1:18" x14ac:dyDescent="0.25">
      <c r="A1954" s="7" t="s">
        <v>828</v>
      </c>
      <c r="B1954" s="7" t="s">
        <v>768</v>
      </c>
      <c r="C1954" s="7">
        <v>187507</v>
      </c>
      <c r="D1954" s="7" t="s">
        <v>831</v>
      </c>
      <c r="E1954" s="7" t="s">
        <v>606</v>
      </c>
      <c r="F1954" s="7" t="s">
        <v>607</v>
      </c>
      <c r="G1954" s="7" t="s">
        <v>932</v>
      </c>
      <c r="H1954" s="13">
        <v>7.0000000000000007E-2</v>
      </c>
      <c r="I1954" s="63" t="s">
        <v>1540</v>
      </c>
      <c r="J1954" s="8">
        <v>0</v>
      </c>
      <c r="K1954" s="8">
        <v>0</v>
      </c>
      <c r="L1954" s="60">
        <v>0</v>
      </c>
      <c r="M1954" s="60">
        <v>0</v>
      </c>
      <c r="N1954" s="7">
        <v>0</v>
      </c>
      <c r="O1954" s="61">
        <f t="shared" si="95"/>
        <v>0</v>
      </c>
      <c r="P1954" s="60">
        <f t="shared" si="96"/>
        <v>0</v>
      </c>
      <c r="Q1954" t="str">
        <f t="shared" si="94"/>
        <v>Fino_0.07</v>
      </c>
      <c r="R1954" t="str">
        <f>VLOOKUP(Q1954,Data!D:F,2,0)</f>
        <v>MC7PD_B2B_0720_78</v>
      </c>
    </row>
    <row r="1955" spans="1:18" x14ac:dyDescent="0.25">
      <c r="A1955" s="7" t="s">
        <v>828</v>
      </c>
      <c r="B1955" s="7" t="s">
        <v>768</v>
      </c>
      <c r="C1955" s="7">
        <v>187507</v>
      </c>
      <c r="D1955" s="7" t="s">
        <v>831</v>
      </c>
      <c r="E1955" s="7" t="s">
        <v>606</v>
      </c>
      <c r="F1955" s="7" t="s">
        <v>607</v>
      </c>
      <c r="G1955" s="7" t="s">
        <v>934</v>
      </c>
      <c r="H1955" s="13">
        <v>0.15</v>
      </c>
      <c r="I1955" s="63" t="s">
        <v>1540</v>
      </c>
      <c r="J1955" s="8">
        <v>1325585.4545454544</v>
      </c>
      <c r="K1955" s="8">
        <v>0</v>
      </c>
      <c r="L1955" s="60">
        <v>0</v>
      </c>
      <c r="M1955" s="60">
        <v>0</v>
      </c>
      <c r="N1955" s="7">
        <v>0</v>
      </c>
      <c r="O1955" s="61">
        <f t="shared" si="95"/>
        <v>300000</v>
      </c>
      <c r="P1955" s="60">
        <f t="shared" si="96"/>
        <v>100000</v>
      </c>
      <c r="Q1955" t="str">
        <f t="shared" si="94"/>
        <v>Fresh 1L_0.15</v>
      </c>
      <c r="R1955" t="str">
        <f>VLOOKUP(Q1955,Data!D:F,2,0)</f>
        <v>MC7PD_B2B_0720_127</v>
      </c>
    </row>
    <row r="1956" spans="1:18" x14ac:dyDescent="0.25">
      <c r="A1956" s="7" t="s">
        <v>828</v>
      </c>
      <c r="B1956" s="7" t="s">
        <v>768</v>
      </c>
      <c r="C1956" s="7">
        <v>187507</v>
      </c>
      <c r="D1956" s="7" t="s">
        <v>831</v>
      </c>
      <c r="E1956" s="7" t="s">
        <v>606</v>
      </c>
      <c r="F1956" s="7" t="s">
        <v>607</v>
      </c>
      <c r="G1956" s="7" t="s">
        <v>105</v>
      </c>
      <c r="H1956" s="13">
        <v>0.16</v>
      </c>
      <c r="I1956" s="63" t="s">
        <v>1540</v>
      </c>
      <c r="J1956" s="8">
        <v>3970909.0909090904</v>
      </c>
      <c r="K1956" s="8">
        <v>0</v>
      </c>
      <c r="L1956" s="60">
        <v>0</v>
      </c>
      <c r="M1956" s="60">
        <v>0</v>
      </c>
      <c r="N1956" s="7">
        <v>0</v>
      </c>
      <c r="O1956" s="61">
        <f t="shared" si="95"/>
        <v>800000</v>
      </c>
      <c r="P1956" s="60">
        <f t="shared" si="96"/>
        <v>400000</v>
      </c>
      <c r="Q1956" t="str">
        <f t="shared" si="94"/>
        <v>Hoan Hao 1L_0.16</v>
      </c>
      <c r="R1956" t="str">
        <f>VLOOKUP(Q1956,Data!D:F,2,0)</f>
        <v>MC7PD_B2B_0720_143</v>
      </c>
    </row>
    <row r="1957" spans="1:18" x14ac:dyDescent="0.25">
      <c r="A1957" s="7" t="s">
        <v>828</v>
      </c>
      <c r="B1957" s="7" t="s">
        <v>768</v>
      </c>
      <c r="C1957" s="7">
        <v>187507</v>
      </c>
      <c r="D1957" s="7" t="s">
        <v>831</v>
      </c>
      <c r="E1957" s="7" t="s">
        <v>608</v>
      </c>
      <c r="F1957" s="7" t="s">
        <v>609</v>
      </c>
      <c r="G1957" s="7" t="s">
        <v>104</v>
      </c>
      <c r="H1957" s="13">
        <v>0.15</v>
      </c>
      <c r="I1957" s="63" t="s">
        <v>1479</v>
      </c>
      <c r="J1957" s="8">
        <v>8290909.0909090899</v>
      </c>
      <c r="K1957" s="8">
        <v>22299090.909090906</v>
      </c>
      <c r="L1957" s="60">
        <v>10432727.272727272</v>
      </c>
      <c r="M1957" s="60">
        <v>829090.90909090906</v>
      </c>
      <c r="N1957" s="7">
        <v>11400000</v>
      </c>
      <c r="O1957" s="61">
        <f t="shared" si="95"/>
        <v>10700000</v>
      </c>
      <c r="P1957" s="60">
        <f t="shared" si="96"/>
        <v>5300000</v>
      </c>
      <c r="Q1957" t="str">
        <f t="shared" si="94"/>
        <v>Cup yogurt_0.15</v>
      </c>
      <c r="R1957" t="str">
        <f>VLOOKUP(Q1957,Data!D:F,2,0)</f>
        <v>MC7PD_B2B_0720_37</v>
      </c>
    </row>
    <row r="1958" spans="1:18" x14ac:dyDescent="0.25">
      <c r="A1958" s="7" t="s">
        <v>828</v>
      </c>
      <c r="B1958" s="7" t="s">
        <v>768</v>
      </c>
      <c r="C1958" s="7">
        <v>187507</v>
      </c>
      <c r="D1958" s="7" t="s">
        <v>831</v>
      </c>
      <c r="E1958" s="7" t="s">
        <v>608</v>
      </c>
      <c r="F1958" s="7" t="s">
        <v>609</v>
      </c>
      <c r="G1958" s="7" t="s">
        <v>934</v>
      </c>
      <c r="H1958" s="13">
        <v>0.09</v>
      </c>
      <c r="I1958" s="63" t="s">
        <v>1479</v>
      </c>
      <c r="J1958" s="8">
        <v>50372247.272727266</v>
      </c>
      <c r="K1958" s="8">
        <v>37447789.090909086</v>
      </c>
      <c r="L1958" s="60">
        <v>26180312.727272727</v>
      </c>
      <c r="M1958" s="60">
        <v>0</v>
      </c>
      <c r="N1958" s="7">
        <v>0</v>
      </c>
      <c r="O1958" s="61">
        <f t="shared" si="95"/>
        <v>22800000</v>
      </c>
      <c r="P1958" s="60">
        <f t="shared" si="96"/>
        <v>6800000</v>
      </c>
      <c r="Q1958" t="str">
        <f t="shared" si="94"/>
        <v>Fresh 1L_0.09</v>
      </c>
      <c r="R1958" t="str">
        <f>VLOOKUP(Q1958,Data!D:F,2,0)</f>
        <v>MC7PD_B2B_0720_118</v>
      </c>
    </row>
    <row r="1959" spans="1:18" x14ac:dyDescent="0.25">
      <c r="A1959" s="7" t="s">
        <v>828</v>
      </c>
      <c r="B1959" s="7" t="s">
        <v>768</v>
      </c>
      <c r="C1959" s="7">
        <v>187507</v>
      </c>
      <c r="D1959" s="7" t="s">
        <v>831</v>
      </c>
      <c r="E1959" s="7" t="s">
        <v>608</v>
      </c>
      <c r="F1959" s="7" t="s">
        <v>609</v>
      </c>
      <c r="G1959" s="7" t="s">
        <v>105</v>
      </c>
      <c r="H1959" s="13">
        <v>0.16</v>
      </c>
      <c r="I1959" s="63" t="s">
        <v>1479</v>
      </c>
      <c r="J1959" s="8">
        <v>0</v>
      </c>
      <c r="K1959" s="8">
        <v>17857745.454545453</v>
      </c>
      <c r="L1959" s="60">
        <v>3471709.0909090908</v>
      </c>
      <c r="M1959" s="60">
        <v>7522036.3636363633</v>
      </c>
      <c r="N1959" s="7">
        <v>0</v>
      </c>
      <c r="O1959" s="61">
        <f t="shared" si="95"/>
        <v>5800000</v>
      </c>
      <c r="P1959" s="60">
        <f t="shared" si="96"/>
        <v>3100000</v>
      </c>
      <c r="Q1959" t="str">
        <f t="shared" si="94"/>
        <v>Hoan Hao 1L_0.16</v>
      </c>
      <c r="R1959" t="str">
        <f>VLOOKUP(Q1959,Data!D:F,2,0)</f>
        <v>MC7PD_B2B_0720_143</v>
      </c>
    </row>
    <row r="1960" spans="1:18" x14ac:dyDescent="0.25">
      <c r="A1960" s="7" t="s">
        <v>828</v>
      </c>
      <c r="B1960" s="7" t="s">
        <v>768</v>
      </c>
      <c r="C1960" s="7">
        <v>187507</v>
      </c>
      <c r="D1960" s="7" t="s">
        <v>831</v>
      </c>
      <c r="E1960" s="7" t="s">
        <v>610</v>
      </c>
      <c r="F1960" s="7" t="s">
        <v>611</v>
      </c>
      <c r="G1960" s="7" t="s">
        <v>931</v>
      </c>
      <c r="H1960" s="13">
        <v>0.09</v>
      </c>
      <c r="I1960" s="63" t="s">
        <v>1542</v>
      </c>
      <c r="J1960" s="8">
        <v>0</v>
      </c>
      <c r="K1960" s="8">
        <v>12079881.818181816</v>
      </c>
      <c r="L1960" s="60">
        <v>849542.72727272718</v>
      </c>
      <c r="M1960" s="60">
        <v>0</v>
      </c>
      <c r="N1960" s="7">
        <v>7168909.0909090899</v>
      </c>
      <c r="O1960" s="61">
        <f t="shared" si="95"/>
        <v>4000000</v>
      </c>
      <c r="P1960" s="60">
        <f t="shared" si="96"/>
        <v>1200000</v>
      </c>
      <c r="Q1960" t="str">
        <f t="shared" si="94"/>
        <v>CK 110/ 170_0.09</v>
      </c>
      <c r="R1960" t="str">
        <f>VLOOKUP(Q1960,Data!D:F,2,0)</f>
        <v>MC7PD_B2B_0720_22</v>
      </c>
    </row>
    <row r="1961" spans="1:18" x14ac:dyDescent="0.25">
      <c r="A1961" s="7" t="s">
        <v>828</v>
      </c>
      <c r="B1961" s="7" t="s">
        <v>768</v>
      </c>
      <c r="C1961" s="7">
        <v>187507</v>
      </c>
      <c r="D1961" s="7" t="s">
        <v>831</v>
      </c>
      <c r="E1961" s="7" t="s">
        <v>610</v>
      </c>
      <c r="F1961" s="7" t="s">
        <v>611</v>
      </c>
      <c r="G1961" s="7" t="s">
        <v>104</v>
      </c>
      <c r="H1961" s="13">
        <v>0.14000000000000001</v>
      </c>
      <c r="I1961" s="63" t="s">
        <v>1542</v>
      </c>
      <c r="J1961" s="8">
        <v>0</v>
      </c>
      <c r="K1961" s="8">
        <v>0</v>
      </c>
      <c r="L1961" s="60">
        <v>2487272.7272727271</v>
      </c>
      <c r="M1961" s="60">
        <v>20312727.27272727</v>
      </c>
      <c r="N1961" s="7">
        <v>6218181.8181818174</v>
      </c>
      <c r="O1961" s="61">
        <f t="shared" si="95"/>
        <v>5800000</v>
      </c>
      <c r="P1961" s="60">
        <f t="shared" si="96"/>
        <v>2700000</v>
      </c>
      <c r="Q1961" t="str">
        <f t="shared" si="94"/>
        <v>Cup yogurt_0.14</v>
      </c>
      <c r="R1961" t="str">
        <f>VLOOKUP(Q1961,Data!D:F,2,0)</f>
        <v>MC7PD_B2B_0720_36</v>
      </c>
    </row>
    <row r="1962" spans="1:18" x14ac:dyDescent="0.25">
      <c r="A1962" s="7" t="s">
        <v>828</v>
      </c>
      <c r="B1962" s="7" t="s">
        <v>768</v>
      </c>
      <c r="C1962" s="7">
        <v>187507</v>
      </c>
      <c r="D1962" s="7" t="s">
        <v>831</v>
      </c>
      <c r="E1962" s="7" t="s">
        <v>610</v>
      </c>
      <c r="F1962" s="7" t="s">
        <v>611</v>
      </c>
      <c r="G1962" s="7" t="s">
        <v>107</v>
      </c>
      <c r="H1962" s="13">
        <v>0.06</v>
      </c>
      <c r="I1962" s="63" t="s">
        <v>1542</v>
      </c>
      <c r="J1962" s="8">
        <v>0</v>
      </c>
      <c r="K1962" s="8">
        <v>0</v>
      </c>
      <c r="L1962" s="60">
        <v>0</v>
      </c>
      <c r="M1962" s="60">
        <v>0</v>
      </c>
      <c r="N1962" s="7">
        <v>0</v>
      </c>
      <c r="O1962" s="61">
        <f t="shared" si="95"/>
        <v>0</v>
      </c>
      <c r="P1962" s="60">
        <f t="shared" si="96"/>
        <v>0</v>
      </c>
      <c r="Q1962" t="str">
        <f t="shared" si="94"/>
        <v>DL Gold_0.06</v>
      </c>
      <c r="R1962" t="str">
        <f>VLOOKUP(Q1962,Data!D:F,2,0)</f>
        <v>MC7PD_B2B_0720_58</v>
      </c>
    </row>
    <row r="1963" spans="1:18" x14ac:dyDescent="0.25">
      <c r="A1963" s="7" t="s">
        <v>828</v>
      </c>
      <c r="B1963" s="7" t="s">
        <v>768</v>
      </c>
      <c r="C1963" s="7">
        <v>187507</v>
      </c>
      <c r="D1963" s="7" t="s">
        <v>831</v>
      </c>
      <c r="E1963" s="7" t="s">
        <v>610</v>
      </c>
      <c r="F1963" s="7" t="s">
        <v>611</v>
      </c>
      <c r="G1963" s="7" t="s">
        <v>109</v>
      </c>
      <c r="H1963" s="13">
        <v>0.12</v>
      </c>
      <c r="I1963" s="63" t="s">
        <v>1542</v>
      </c>
      <c r="J1963" s="8">
        <v>13325454.545454545</v>
      </c>
      <c r="K1963" s="8">
        <v>40452272.727272727</v>
      </c>
      <c r="L1963" s="60">
        <v>68213636.36363636</v>
      </c>
      <c r="M1963" s="60">
        <v>60599090.909090906</v>
      </c>
      <c r="N1963" s="7">
        <v>87250000</v>
      </c>
      <c r="O1963" s="61">
        <f t="shared" si="95"/>
        <v>54000000</v>
      </c>
      <c r="P1963" s="60">
        <f t="shared" si="96"/>
        <v>21400000</v>
      </c>
      <c r="Q1963" t="str">
        <f t="shared" si="94"/>
        <v>Fristi LAD_0.12</v>
      </c>
      <c r="R1963" t="str">
        <f>VLOOKUP(Q1963,Data!D:F,2,0)</f>
        <v>MC7PD_B2B_0720_135</v>
      </c>
    </row>
    <row r="1964" spans="1:18" x14ac:dyDescent="0.25">
      <c r="A1964" s="7" t="s">
        <v>828</v>
      </c>
      <c r="B1964" s="7" t="s">
        <v>768</v>
      </c>
      <c r="C1964" s="7">
        <v>187507</v>
      </c>
      <c r="D1964" s="7" t="s">
        <v>831</v>
      </c>
      <c r="E1964" s="7" t="s">
        <v>610</v>
      </c>
      <c r="F1964" s="7" t="s">
        <v>611</v>
      </c>
      <c r="G1964" s="7" t="s">
        <v>110</v>
      </c>
      <c r="H1964" s="13">
        <v>0.1</v>
      </c>
      <c r="I1964" s="63" t="s">
        <v>1542</v>
      </c>
      <c r="J1964" s="8">
        <v>21294545.454545453</v>
      </c>
      <c r="K1964" s="8">
        <v>42589090.909090906</v>
      </c>
      <c r="L1964" s="60">
        <v>29279999.999999996</v>
      </c>
      <c r="M1964" s="60">
        <v>0</v>
      </c>
      <c r="N1964" s="7">
        <v>10114909.09090909</v>
      </c>
      <c r="O1964" s="61">
        <f t="shared" si="95"/>
        <v>20700000</v>
      </c>
      <c r="P1964" s="60">
        <f t="shared" si="96"/>
        <v>6800000</v>
      </c>
      <c r="Q1964" t="str">
        <f t="shared" si="94"/>
        <v>Ovaltine 110/ 180_0.1</v>
      </c>
      <c r="R1964" t="str">
        <f>VLOOKUP(Q1964,Data!D:F,2,0)</f>
        <v>MC7PD_B2B_0720_160</v>
      </c>
    </row>
    <row r="1965" spans="1:18" x14ac:dyDescent="0.25">
      <c r="A1965" s="7" t="s">
        <v>828</v>
      </c>
      <c r="B1965" s="7" t="s">
        <v>768</v>
      </c>
      <c r="C1965" s="7">
        <v>187507</v>
      </c>
      <c r="D1965" s="7" t="s">
        <v>831</v>
      </c>
      <c r="E1965" s="7" t="s">
        <v>610</v>
      </c>
      <c r="F1965" s="7" t="s">
        <v>611</v>
      </c>
      <c r="G1965" s="7" t="s">
        <v>113</v>
      </c>
      <c r="H1965" s="13">
        <v>0.08</v>
      </c>
      <c r="I1965" s="63" t="s">
        <v>1542</v>
      </c>
      <c r="J1965" s="8">
        <v>845454.54545454541</v>
      </c>
      <c r="K1965" s="8">
        <v>0</v>
      </c>
      <c r="L1965" s="60">
        <v>0</v>
      </c>
      <c r="M1965" s="60">
        <v>0</v>
      </c>
      <c r="N1965" s="7">
        <v>281818.18181818182</v>
      </c>
      <c r="O1965" s="61">
        <f t="shared" si="95"/>
        <v>200000</v>
      </c>
      <c r="P1965" s="60">
        <f t="shared" si="96"/>
        <v>100000</v>
      </c>
      <c r="Q1965" t="str">
        <f t="shared" si="94"/>
        <v>YM 110/ 170_0.08</v>
      </c>
      <c r="R1965" t="str">
        <f>VLOOKUP(Q1965,Data!D:F,2,0)</f>
        <v>MC7PD_B2B_0720_181</v>
      </c>
    </row>
    <row r="1966" spans="1:18" x14ac:dyDescent="0.25">
      <c r="A1966" s="7" t="s">
        <v>828</v>
      </c>
      <c r="B1966" s="7" t="s">
        <v>768</v>
      </c>
      <c r="C1966" s="7">
        <v>187507</v>
      </c>
      <c r="D1966" s="7" t="s">
        <v>831</v>
      </c>
      <c r="E1966" s="7" t="s">
        <v>612</v>
      </c>
      <c r="F1966" s="7" t="s">
        <v>613</v>
      </c>
      <c r="G1966" s="7" t="s">
        <v>934</v>
      </c>
      <c r="H1966" s="13">
        <v>0.09</v>
      </c>
      <c r="I1966" s="63" t="s">
        <v>1543</v>
      </c>
      <c r="J1966" s="8">
        <v>16569818.18181818</v>
      </c>
      <c r="K1966" s="8">
        <v>3313963.6363636362</v>
      </c>
      <c r="L1966" s="60">
        <v>18226800</v>
      </c>
      <c r="M1966" s="60">
        <v>0</v>
      </c>
      <c r="N1966" s="7">
        <v>0</v>
      </c>
      <c r="O1966" s="61">
        <f t="shared" si="95"/>
        <v>7600000</v>
      </c>
      <c r="P1966" s="60">
        <f t="shared" si="96"/>
        <v>2300000</v>
      </c>
      <c r="Q1966" t="str">
        <f t="shared" si="94"/>
        <v>Fresh 1L_0.09</v>
      </c>
      <c r="R1966" t="str">
        <f>VLOOKUP(Q1966,Data!D:F,2,0)</f>
        <v>MC7PD_B2B_0720_118</v>
      </c>
    </row>
    <row r="1967" spans="1:18" x14ac:dyDescent="0.25">
      <c r="A1967" s="7" t="s">
        <v>828</v>
      </c>
      <c r="B1967" s="7" t="s">
        <v>768</v>
      </c>
      <c r="C1967" s="7">
        <v>187507</v>
      </c>
      <c r="D1967" s="7" t="s">
        <v>831</v>
      </c>
      <c r="E1967" s="7" t="s">
        <v>612</v>
      </c>
      <c r="F1967" s="7" t="s">
        <v>613</v>
      </c>
      <c r="G1967" s="7" t="s">
        <v>105</v>
      </c>
      <c r="H1967" s="13">
        <v>0.16</v>
      </c>
      <c r="I1967" s="63" t="s">
        <v>1543</v>
      </c>
      <c r="J1967" s="8">
        <v>4538181.8181818174</v>
      </c>
      <c r="K1967" s="8">
        <v>567272.72727272718</v>
      </c>
      <c r="L1967" s="60">
        <v>0</v>
      </c>
      <c r="M1967" s="60">
        <v>4628945.4545454541</v>
      </c>
      <c r="N1967" s="7">
        <v>18515781.818181816</v>
      </c>
      <c r="O1967" s="61">
        <f t="shared" si="95"/>
        <v>5700000</v>
      </c>
      <c r="P1967" s="60">
        <f t="shared" si="96"/>
        <v>3000000</v>
      </c>
      <c r="Q1967" t="str">
        <f t="shared" si="94"/>
        <v>Hoan Hao 1L_0.16</v>
      </c>
      <c r="R1967" t="str">
        <f>VLOOKUP(Q1967,Data!D:F,2,0)</f>
        <v>MC7PD_B2B_0720_143</v>
      </c>
    </row>
    <row r="1968" spans="1:18" x14ac:dyDescent="0.25">
      <c r="A1968" s="7" t="s">
        <v>828</v>
      </c>
      <c r="B1968" s="7" t="s">
        <v>768</v>
      </c>
      <c r="C1968" s="7">
        <v>187507</v>
      </c>
      <c r="D1968" s="7" t="s">
        <v>831</v>
      </c>
      <c r="E1968" s="7" t="s">
        <v>614</v>
      </c>
      <c r="F1968" s="7" t="s">
        <v>615</v>
      </c>
      <c r="G1968" s="7" t="s">
        <v>931</v>
      </c>
      <c r="H1968" s="13">
        <v>0.09</v>
      </c>
      <c r="I1968" s="63" t="s">
        <v>1544</v>
      </c>
      <c r="J1968" s="8">
        <v>0</v>
      </c>
      <c r="K1968" s="8">
        <v>0</v>
      </c>
      <c r="L1968" s="60">
        <v>0</v>
      </c>
      <c r="M1968" s="60">
        <v>0</v>
      </c>
      <c r="N1968" s="7">
        <v>0</v>
      </c>
      <c r="O1968" s="61">
        <f t="shared" si="95"/>
        <v>0</v>
      </c>
      <c r="P1968" s="60">
        <f t="shared" si="96"/>
        <v>0</v>
      </c>
      <c r="Q1968" t="str">
        <f t="shared" si="94"/>
        <v>CK 110/ 170_0.09</v>
      </c>
      <c r="R1968" t="str">
        <f>VLOOKUP(Q1968,Data!D:F,2,0)</f>
        <v>MC7PD_B2B_0720_22</v>
      </c>
    </row>
    <row r="1969" spans="1:18" x14ac:dyDescent="0.25">
      <c r="A1969" s="7" t="s">
        <v>828</v>
      </c>
      <c r="B1969" s="7" t="s">
        <v>768</v>
      </c>
      <c r="C1969" s="7">
        <v>187507</v>
      </c>
      <c r="D1969" s="7" t="s">
        <v>831</v>
      </c>
      <c r="E1969" s="7" t="s">
        <v>614</v>
      </c>
      <c r="F1969" s="7" t="s">
        <v>615</v>
      </c>
      <c r="G1969" s="7" t="s">
        <v>104</v>
      </c>
      <c r="H1969" s="13">
        <v>0.14000000000000001</v>
      </c>
      <c r="I1969" s="63" t="s">
        <v>1544</v>
      </c>
      <c r="J1969" s="8">
        <v>0</v>
      </c>
      <c r="K1969" s="8">
        <v>0</v>
      </c>
      <c r="L1969" s="60">
        <v>0</v>
      </c>
      <c r="M1969" s="60">
        <v>0</v>
      </c>
      <c r="N1969" s="7">
        <v>0</v>
      </c>
      <c r="O1969" s="61">
        <f t="shared" si="95"/>
        <v>0</v>
      </c>
      <c r="P1969" s="60">
        <f t="shared" si="96"/>
        <v>0</v>
      </c>
      <c r="Q1969" t="str">
        <f t="shared" si="94"/>
        <v>Cup yogurt_0.14</v>
      </c>
      <c r="R1969" t="str">
        <f>VLOOKUP(Q1969,Data!D:F,2,0)</f>
        <v>MC7PD_B2B_0720_36</v>
      </c>
    </row>
    <row r="1970" spans="1:18" x14ac:dyDescent="0.25">
      <c r="A1970" s="7" t="s">
        <v>828</v>
      </c>
      <c r="B1970" s="7" t="s">
        <v>768</v>
      </c>
      <c r="C1970" s="7">
        <v>187507</v>
      </c>
      <c r="D1970" s="7" t="s">
        <v>831</v>
      </c>
      <c r="E1970" s="7" t="s">
        <v>614</v>
      </c>
      <c r="F1970" s="7" t="s">
        <v>615</v>
      </c>
      <c r="G1970" s="7" t="s">
        <v>107</v>
      </c>
      <c r="H1970" s="13">
        <v>0.06</v>
      </c>
      <c r="I1970" s="63" t="s">
        <v>1544</v>
      </c>
      <c r="J1970" s="8">
        <v>0</v>
      </c>
      <c r="K1970" s="8">
        <v>0</v>
      </c>
      <c r="L1970" s="60">
        <v>0</v>
      </c>
      <c r="M1970" s="60">
        <v>0</v>
      </c>
      <c r="N1970" s="7">
        <v>1148000</v>
      </c>
      <c r="O1970" s="61">
        <f t="shared" si="95"/>
        <v>200000</v>
      </c>
      <c r="P1970" s="60">
        <f t="shared" si="96"/>
        <v>0</v>
      </c>
      <c r="Q1970" t="str">
        <f t="shared" si="94"/>
        <v>DL Gold_0.06</v>
      </c>
      <c r="R1970" t="str">
        <f>VLOOKUP(Q1970,Data!D:F,2,0)</f>
        <v>MC7PD_B2B_0720_58</v>
      </c>
    </row>
    <row r="1971" spans="1:18" x14ac:dyDescent="0.25">
      <c r="A1971" s="7" t="s">
        <v>828</v>
      </c>
      <c r="B1971" s="7" t="s">
        <v>768</v>
      </c>
      <c r="C1971" s="7">
        <v>187507</v>
      </c>
      <c r="D1971" s="7" t="s">
        <v>831</v>
      </c>
      <c r="E1971" s="7" t="s">
        <v>614</v>
      </c>
      <c r="F1971" s="7" t="s">
        <v>615</v>
      </c>
      <c r="G1971" s="7" t="s">
        <v>109</v>
      </c>
      <c r="H1971" s="13">
        <v>0.12</v>
      </c>
      <c r="I1971" s="63" t="s">
        <v>1544</v>
      </c>
      <c r="J1971" s="8">
        <v>1586363.6363636362</v>
      </c>
      <c r="K1971" s="8">
        <v>793181.81818181812</v>
      </c>
      <c r="L1971" s="60">
        <v>18560454.545454543</v>
      </c>
      <c r="M1971" s="60">
        <v>0</v>
      </c>
      <c r="N1971" s="7">
        <v>97402727.272727266</v>
      </c>
      <c r="O1971" s="61">
        <f t="shared" si="95"/>
        <v>23700000</v>
      </c>
      <c r="P1971" s="60">
        <f t="shared" si="96"/>
        <v>9400000</v>
      </c>
      <c r="Q1971" t="str">
        <f t="shared" si="94"/>
        <v>Fristi LAD_0.12</v>
      </c>
      <c r="R1971" t="str">
        <f>VLOOKUP(Q1971,Data!D:F,2,0)</f>
        <v>MC7PD_B2B_0720_135</v>
      </c>
    </row>
    <row r="1972" spans="1:18" x14ac:dyDescent="0.25">
      <c r="A1972" s="7" t="s">
        <v>828</v>
      </c>
      <c r="B1972" s="7" t="s">
        <v>768</v>
      </c>
      <c r="C1972" s="7">
        <v>187507</v>
      </c>
      <c r="D1972" s="7" t="s">
        <v>831</v>
      </c>
      <c r="E1972" s="7" t="s">
        <v>614</v>
      </c>
      <c r="F1972" s="7" t="s">
        <v>615</v>
      </c>
      <c r="G1972" s="7" t="s">
        <v>110</v>
      </c>
      <c r="H1972" s="13">
        <v>0.1</v>
      </c>
      <c r="I1972" s="63" t="s">
        <v>1544</v>
      </c>
      <c r="J1972" s="8">
        <v>266181.81818181818</v>
      </c>
      <c r="K1972" s="8">
        <v>11445818.181818182</v>
      </c>
      <c r="L1972" s="60">
        <v>15704727.272727272</v>
      </c>
      <c r="M1972" s="60">
        <v>0</v>
      </c>
      <c r="N1972" s="7">
        <v>266181.81818181818</v>
      </c>
      <c r="O1972" s="61">
        <f t="shared" si="95"/>
        <v>5500000</v>
      </c>
      <c r="P1972" s="60">
        <f t="shared" si="96"/>
        <v>1800000</v>
      </c>
      <c r="Q1972" t="str">
        <f t="shared" si="94"/>
        <v>Ovaltine 110/ 180_0.1</v>
      </c>
      <c r="R1972" t="str">
        <f>VLOOKUP(Q1972,Data!D:F,2,0)</f>
        <v>MC7PD_B2B_0720_160</v>
      </c>
    </row>
    <row r="1973" spans="1:18" x14ac:dyDescent="0.25">
      <c r="A1973" s="7" t="s">
        <v>828</v>
      </c>
      <c r="B1973" s="7" t="s">
        <v>768</v>
      </c>
      <c r="C1973" s="7">
        <v>187507</v>
      </c>
      <c r="D1973" s="7" t="s">
        <v>831</v>
      </c>
      <c r="E1973" s="7" t="s">
        <v>614</v>
      </c>
      <c r="F1973" s="7" t="s">
        <v>615</v>
      </c>
      <c r="G1973" s="7" t="s">
        <v>113</v>
      </c>
      <c r="H1973" s="13">
        <v>0.08</v>
      </c>
      <c r="I1973" s="63" t="s">
        <v>1544</v>
      </c>
      <c r="J1973" s="8">
        <v>0</v>
      </c>
      <c r="K1973" s="8">
        <v>0</v>
      </c>
      <c r="L1973" s="60">
        <v>0</v>
      </c>
      <c r="M1973" s="60">
        <v>0</v>
      </c>
      <c r="N1973" s="7">
        <v>0</v>
      </c>
      <c r="O1973" s="61">
        <f t="shared" si="95"/>
        <v>0</v>
      </c>
      <c r="P1973" s="60">
        <f t="shared" si="96"/>
        <v>0</v>
      </c>
      <c r="Q1973" t="str">
        <f t="shared" si="94"/>
        <v>YM 110/ 170_0.08</v>
      </c>
      <c r="R1973" t="str">
        <f>VLOOKUP(Q1973,Data!D:F,2,0)</f>
        <v>MC7PD_B2B_0720_181</v>
      </c>
    </row>
    <row r="1974" spans="1:18" x14ac:dyDescent="0.25">
      <c r="A1974" s="7" t="s">
        <v>828</v>
      </c>
      <c r="B1974" s="7" t="s">
        <v>768</v>
      </c>
      <c r="C1974" s="7">
        <v>187507</v>
      </c>
      <c r="D1974" s="7" t="s">
        <v>831</v>
      </c>
      <c r="E1974" s="7" t="s">
        <v>616</v>
      </c>
      <c r="F1974" s="7" t="s">
        <v>617</v>
      </c>
      <c r="G1974" s="7" t="s">
        <v>934</v>
      </c>
      <c r="H1974" s="13">
        <v>0.09</v>
      </c>
      <c r="I1974" s="63" t="s">
        <v>1536</v>
      </c>
      <c r="J1974" s="8">
        <v>5302341.8181818174</v>
      </c>
      <c r="K1974" s="8">
        <v>21540763.636363633</v>
      </c>
      <c r="L1974" s="60">
        <v>7290719.9999999991</v>
      </c>
      <c r="M1974" s="60">
        <v>0</v>
      </c>
      <c r="N1974" s="7">
        <v>0</v>
      </c>
      <c r="O1974" s="61">
        <f t="shared" si="95"/>
        <v>6800000</v>
      </c>
      <c r="P1974" s="60">
        <f t="shared" si="96"/>
        <v>2000000</v>
      </c>
      <c r="Q1974" t="str">
        <f t="shared" si="94"/>
        <v>Fresh 1L_0.09</v>
      </c>
      <c r="R1974" t="str">
        <f>VLOOKUP(Q1974,Data!D:F,2,0)</f>
        <v>MC7PD_B2B_0720_118</v>
      </c>
    </row>
    <row r="1975" spans="1:18" x14ac:dyDescent="0.25">
      <c r="A1975" s="7" t="s">
        <v>828</v>
      </c>
      <c r="B1975" s="7" t="s">
        <v>768</v>
      </c>
      <c r="C1975" s="7">
        <v>187507</v>
      </c>
      <c r="D1975" s="7" t="s">
        <v>831</v>
      </c>
      <c r="E1975" s="7" t="s">
        <v>616</v>
      </c>
      <c r="F1975" s="7" t="s">
        <v>617</v>
      </c>
      <c r="G1975" s="7" t="s">
        <v>105</v>
      </c>
      <c r="H1975" s="13">
        <v>0.16</v>
      </c>
      <c r="I1975" s="63" t="s">
        <v>1536</v>
      </c>
      <c r="J1975" s="8">
        <v>32003636.36363636</v>
      </c>
      <c r="K1975" s="8">
        <v>23337599.999999996</v>
      </c>
      <c r="L1975" s="60">
        <v>14465454.545454545</v>
      </c>
      <c r="M1975" s="60">
        <v>17358545.454545453</v>
      </c>
      <c r="N1975" s="7">
        <v>32402618.18181818</v>
      </c>
      <c r="O1975" s="61">
        <f t="shared" si="95"/>
        <v>23900000</v>
      </c>
      <c r="P1975" s="60">
        <f t="shared" si="96"/>
        <v>12600000</v>
      </c>
      <c r="Q1975" t="str">
        <f t="shared" si="94"/>
        <v>Hoan Hao 1L_0.16</v>
      </c>
      <c r="R1975" t="str">
        <f>VLOOKUP(Q1975,Data!D:F,2,0)</f>
        <v>MC7PD_B2B_0720_143</v>
      </c>
    </row>
    <row r="1976" spans="1:18" x14ac:dyDescent="0.25">
      <c r="A1976" s="7" t="s">
        <v>828</v>
      </c>
      <c r="B1976" s="7" t="s">
        <v>768</v>
      </c>
      <c r="C1976" s="7">
        <v>187507</v>
      </c>
      <c r="D1976" s="7" t="s">
        <v>831</v>
      </c>
      <c r="E1976" s="7" t="s">
        <v>618</v>
      </c>
      <c r="F1976" s="7" t="s">
        <v>619</v>
      </c>
      <c r="G1976" s="7" t="s">
        <v>934</v>
      </c>
      <c r="H1976" s="13">
        <v>0.09</v>
      </c>
      <c r="I1976" s="63" t="s">
        <v>1536</v>
      </c>
      <c r="J1976" s="8">
        <v>18558196.363636363</v>
      </c>
      <c r="K1976" s="8">
        <v>59319949.090909086</v>
      </c>
      <c r="L1976" s="60">
        <v>45069905.454545453</v>
      </c>
      <c r="M1976" s="60">
        <v>0</v>
      </c>
      <c r="N1976" s="7">
        <v>27837294.545454543</v>
      </c>
      <c r="O1976" s="61">
        <f t="shared" si="95"/>
        <v>30200000</v>
      </c>
      <c r="P1976" s="60">
        <f t="shared" si="96"/>
        <v>9000000</v>
      </c>
      <c r="Q1976" t="str">
        <f t="shared" si="94"/>
        <v>Fresh 1L_0.09</v>
      </c>
      <c r="R1976" t="str">
        <f>VLOOKUP(Q1976,Data!D:F,2,0)</f>
        <v>MC7PD_B2B_0720_118</v>
      </c>
    </row>
    <row r="1977" spans="1:18" x14ac:dyDescent="0.25">
      <c r="A1977" s="7" t="s">
        <v>828</v>
      </c>
      <c r="B1977" s="7" t="s">
        <v>768</v>
      </c>
      <c r="C1977" s="7">
        <v>187507</v>
      </c>
      <c r="D1977" s="7" t="s">
        <v>831</v>
      </c>
      <c r="E1977" s="7" t="s">
        <v>618</v>
      </c>
      <c r="F1977" s="7" t="s">
        <v>619</v>
      </c>
      <c r="G1977" s="7" t="s">
        <v>105</v>
      </c>
      <c r="H1977" s="13">
        <v>0.16</v>
      </c>
      <c r="I1977" s="63" t="s">
        <v>1536</v>
      </c>
      <c r="J1977" s="8">
        <v>16450909.09090909</v>
      </c>
      <c r="K1977" s="8">
        <v>36305454.545454539</v>
      </c>
      <c r="L1977" s="60">
        <v>21987490.909090906</v>
      </c>
      <c r="M1977" s="60">
        <v>11572363.636363635</v>
      </c>
      <c r="N1977" s="7">
        <v>53811490.909090906</v>
      </c>
      <c r="O1977" s="61">
        <f t="shared" si="95"/>
        <v>28000000</v>
      </c>
      <c r="P1977" s="60">
        <f t="shared" si="96"/>
        <v>14800000</v>
      </c>
      <c r="Q1977" t="str">
        <f t="shared" si="94"/>
        <v>Hoan Hao 1L_0.16</v>
      </c>
      <c r="R1977" t="str">
        <f>VLOOKUP(Q1977,Data!D:F,2,0)</f>
        <v>MC7PD_B2B_0720_143</v>
      </c>
    </row>
    <row r="1978" spans="1:18" x14ac:dyDescent="0.25">
      <c r="A1978" s="7" t="s">
        <v>828</v>
      </c>
      <c r="B1978" s="7" t="s">
        <v>768</v>
      </c>
      <c r="C1978" s="7">
        <v>187507</v>
      </c>
      <c r="D1978" s="7" t="s">
        <v>831</v>
      </c>
      <c r="E1978" s="7" t="s">
        <v>620</v>
      </c>
      <c r="F1978" s="7" t="s">
        <v>621</v>
      </c>
      <c r="G1978" s="7" t="s">
        <v>934</v>
      </c>
      <c r="H1978" s="13">
        <v>0.09</v>
      </c>
      <c r="I1978" s="63" t="s">
        <v>1536</v>
      </c>
      <c r="J1978" s="8">
        <v>9610494.5454545449</v>
      </c>
      <c r="K1978" s="8">
        <v>0</v>
      </c>
      <c r="L1978" s="60">
        <v>1325585.4545454544</v>
      </c>
      <c r="M1978" s="60">
        <v>0</v>
      </c>
      <c r="N1978" s="7">
        <v>31151258.18181818</v>
      </c>
      <c r="O1978" s="61">
        <f t="shared" si="95"/>
        <v>8400000</v>
      </c>
      <c r="P1978" s="60">
        <f t="shared" si="96"/>
        <v>2500000</v>
      </c>
      <c r="Q1978" t="str">
        <f t="shared" si="94"/>
        <v>Fresh 1L_0.09</v>
      </c>
      <c r="R1978" t="str">
        <f>VLOOKUP(Q1978,Data!D:F,2,0)</f>
        <v>MC7PD_B2B_0720_118</v>
      </c>
    </row>
    <row r="1979" spans="1:18" x14ac:dyDescent="0.25">
      <c r="A1979" s="7" t="s">
        <v>828</v>
      </c>
      <c r="B1979" s="7" t="s">
        <v>768</v>
      </c>
      <c r="C1979" s="7">
        <v>187507</v>
      </c>
      <c r="D1979" s="7" t="s">
        <v>831</v>
      </c>
      <c r="E1979" s="7" t="s">
        <v>620</v>
      </c>
      <c r="F1979" s="7" t="s">
        <v>621</v>
      </c>
      <c r="G1979" s="7" t="s">
        <v>105</v>
      </c>
      <c r="H1979" s="13">
        <v>0.16</v>
      </c>
      <c r="I1979" s="63" t="s">
        <v>1536</v>
      </c>
      <c r="J1979" s="8">
        <v>1701818.1818181816</v>
      </c>
      <c r="K1979" s="8">
        <v>2893090.9090909087</v>
      </c>
      <c r="L1979" s="60">
        <v>16104872.727272727</v>
      </c>
      <c r="M1979" s="60">
        <v>11572363.636363635</v>
      </c>
      <c r="N1979" s="7">
        <v>20830254.545454543</v>
      </c>
      <c r="O1979" s="61">
        <f t="shared" si="95"/>
        <v>10600000</v>
      </c>
      <c r="P1979" s="60">
        <f t="shared" si="96"/>
        <v>5600000</v>
      </c>
      <c r="Q1979" t="str">
        <f t="shared" si="94"/>
        <v>Hoan Hao 1L_0.16</v>
      </c>
      <c r="R1979" t="str">
        <f>VLOOKUP(Q1979,Data!D:F,2,0)</f>
        <v>MC7PD_B2B_0720_143</v>
      </c>
    </row>
    <row r="1980" spans="1:18" x14ac:dyDescent="0.25">
      <c r="A1980" s="7" t="s">
        <v>828</v>
      </c>
      <c r="B1980" s="7" t="s">
        <v>768</v>
      </c>
      <c r="C1980" s="7">
        <v>187507</v>
      </c>
      <c r="D1980" s="7" t="s">
        <v>831</v>
      </c>
      <c r="E1980" s="7" t="s">
        <v>622</v>
      </c>
      <c r="F1980" s="7" t="s">
        <v>623</v>
      </c>
      <c r="G1980" s="7" t="s">
        <v>934</v>
      </c>
      <c r="H1980" s="13">
        <v>0.09</v>
      </c>
      <c r="I1980" s="63" t="s">
        <v>1545</v>
      </c>
      <c r="J1980" s="8">
        <v>1656981.8181818181</v>
      </c>
      <c r="K1980" s="8">
        <v>30157069.09090909</v>
      </c>
      <c r="L1980" s="60">
        <v>23197745.454545453</v>
      </c>
      <c r="M1980" s="60">
        <v>0</v>
      </c>
      <c r="N1980" s="7">
        <v>51366436.36363636</v>
      </c>
      <c r="O1980" s="61">
        <f t="shared" si="95"/>
        <v>21300000</v>
      </c>
      <c r="P1980" s="60">
        <f t="shared" si="96"/>
        <v>6300000</v>
      </c>
      <c r="Q1980" t="str">
        <f t="shared" si="94"/>
        <v>Fresh 1L_0.09</v>
      </c>
      <c r="R1980" t="str">
        <f>VLOOKUP(Q1980,Data!D:F,2,0)</f>
        <v>MC7PD_B2B_0720_118</v>
      </c>
    </row>
    <row r="1981" spans="1:18" x14ac:dyDescent="0.25">
      <c r="A1981" s="7" t="s">
        <v>828</v>
      </c>
      <c r="B1981" s="7" t="s">
        <v>768</v>
      </c>
      <c r="C1981" s="7">
        <v>187507</v>
      </c>
      <c r="D1981" s="7" t="s">
        <v>831</v>
      </c>
      <c r="E1981" s="7" t="s">
        <v>622</v>
      </c>
      <c r="F1981" s="7" t="s">
        <v>623</v>
      </c>
      <c r="G1981" s="7" t="s">
        <v>105</v>
      </c>
      <c r="H1981" s="13">
        <v>0.16</v>
      </c>
      <c r="I1981" s="63" t="s">
        <v>1545</v>
      </c>
      <c r="J1981" s="8">
        <v>0</v>
      </c>
      <c r="K1981" s="8">
        <v>1157236.3636363635</v>
      </c>
      <c r="L1981" s="60">
        <v>0</v>
      </c>
      <c r="M1981" s="60">
        <v>0</v>
      </c>
      <c r="N1981" s="7">
        <v>0</v>
      </c>
      <c r="O1981" s="61">
        <f t="shared" si="95"/>
        <v>200000</v>
      </c>
      <c r="P1981" s="60">
        <f t="shared" si="96"/>
        <v>100000</v>
      </c>
      <c r="Q1981" t="str">
        <f t="shared" si="94"/>
        <v>Hoan Hao 1L_0.16</v>
      </c>
      <c r="R1981" t="str">
        <f>VLOOKUP(Q1981,Data!D:F,2,0)</f>
        <v>MC7PD_B2B_0720_143</v>
      </c>
    </row>
    <row r="1982" spans="1:18" x14ac:dyDescent="0.25">
      <c r="A1982" s="7" t="s">
        <v>828</v>
      </c>
      <c r="B1982" s="7" t="s">
        <v>768</v>
      </c>
      <c r="C1982" s="7">
        <v>187507</v>
      </c>
      <c r="D1982" s="7" t="s">
        <v>831</v>
      </c>
      <c r="E1982" s="7" t="s">
        <v>624</v>
      </c>
      <c r="F1982" s="7" t="s">
        <v>625</v>
      </c>
      <c r="G1982" s="7" t="s">
        <v>934</v>
      </c>
      <c r="H1982" s="13">
        <v>0.09</v>
      </c>
      <c r="I1982" s="63" t="s">
        <v>1546</v>
      </c>
      <c r="J1982" s="8">
        <v>13255854.545454545</v>
      </c>
      <c r="K1982" s="8">
        <v>11267476.363636363</v>
      </c>
      <c r="L1982" s="60">
        <v>9941890.9090909082</v>
      </c>
      <c r="M1982" s="60">
        <v>0</v>
      </c>
      <c r="N1982" s="7">
        <v>40430356.36363636</v>
      </c>
      <c r="O1982" s="61">
        <f t="shared" si="95"/>
        <v>15000000</v>
      </c>
      <c r="P1982" s="60">
        <f t="shared" si="96"/>
        <v>4500000</v>
      </c>
      <c r="Q1982" t="str">
        <f t="shared" si="94"/>
        <v>Fresh 1L_0.09</v>
      </c>
      <c r="R1982" t="str">
        <f>VLOOKUP(Q1982,Data!D:F,2,0)</f>
        <v>MC7PD_B2B_0720_118</v>
      </c>
    </row>
    <row r="1983" spans="1:18" x14ac:dyDescent="0.25">
      <c r="A1983" s="7" t="s">
        <v>828</v>
      </c>
      <c r="B1983" s="7" t="s">
        <v>768</v>
      </c>
      <c r="C1983" s="7">
        <v>187507</v>
      </c>
      <c r="D1983" s="7" t="s">
        <v>831</v>
      </c>
      <c r="E1983" s="7" t="s">
        <v>624</v>
      </c>
      <c r="F1983" s="7" t="s">
        <v>625</v>
      </c>
      <c r="G1983" s="7" t="s">
        <v>105</v>
      </c>
      <c r="H1983" s="13">
        <v>0.16</v>
      </c>
      <c r="I1983" s="63" t="s">
        <v>1546</v>
      </c>
      <c r="J1983" s="8">
        <v>0</v>
      </c>
      <c r="K1983" s="8">
        <v>9257890.9090909082</v>
      </c>
      <c r="L1983" s="60">
        <v>0</v>
      </c>
      <c r="M1983" s="60">
        <v>0</v>
      </c>
      <c r="N1983" s="7">
        <v>1735854.5454545454</v>
      </c>
      <c r="O1983" s="61">
        <f t="shared" si="95"/>
        <v>2200000</v>
      </c>
      <c r="P1983" s="60">
        <f t="shared" si="96"/>
        <v>1200000</v>
      </c>
      <c r="Q1983" t="str">
        <f t="shared" si="94"/>
        <v>Hoan Hao 1L_0.16</v>
      </c>
      <c r="R1983" t="str">
        <f>VLOOKUP(Q1983,Data!D:F,2,0)</f>
        <v>MC7PD_B2B_0720_143</v>
      </c>
    </row>
    <row r="1984" spans="1:18" x14ac:dyDescent="0.25">
      <c r="A1984" s="7" t="s">
        <v>828</v>
      </c>
      <c r="B1984" s="7" t="s">
        <v>768</v>
      </c>
      <c r="C1984" s="7">
        <v>187507</v>
      </c>
      <c r="D1984" s="7" t="s">
        <v>831</v>
      </c>
      <c r="E1984" s="7" t="s">
        <v>1757</v>
      </c>
      <c r="F1984" s="7" t="s">
        <v>1758</v>
      </c>
      <c r="G1984" s="7" t="s">
        <v>104</v>
      </c>
      <c r="H1984" s="13">
        <v>0.1</v>
      </c>
      <c r="I1984" s="15" t="s">
        <v>1785</v>
      </c>
      <c r="J1984" s="8"/>
      <c r="K1984" s="8"/>
      <c r="L1984" s="60"/>
      <c r="M1984" s="60"/>
      <c r="N1984" s="7"/>
      <c r="O1984" s="61">
        <f t="shared" si="95"/>
        <v>0</v>
      </c>
      <c r="P1984" s="60">
        <f t="shared" si="96"/>
        <v>0</v>
      </c>
      <c r="Q1984" t="str">
        <f t="shared" si="94"/>
        <v>Cup yogurt_0.1</v>
      </c>
      <c r="R1984" t="str">
        <f>VLOOKUP(Q1984,Data!D:F,2,0)</f>
        <v>MC7PD_B2B_0720_33</v>
      </c>
    </row>
    <row r="1985" spans="1:18" x14ac:dyDescent="0.25">
      <c r="A1985" s="7" t="s">
        <v>828</v>
      </c>
      <c r="B1985" s="7" t="s">
        <v>768</v>
      </c>
      <c r="C1985" s="7">
        <v>187507</v>
      </c>
      <c r="D1985" s="7" t="s">
        <v>831</v>
      </c>
      <c r="E1985" s="7" t="s">
        <v>1757</v>
      </c>
      <c r="F1985" s="7" t="s">
        <v>1758</v>
      </c>
      <c r="G1985" s="7" t="s">
        <v>934</v>
      </c>
      <c r="H1985" s="13">
        <v>0.06</v>
      </c>
      <c r="I1985" s="15" t="s">
        <v>1785</v>
      </c>
      <c r="J1985" s="8"/>
      <c r="K1985" s="8"/>
      <c r="L1985" s="60"/>
      <c r="M1985" s="60"/>
      <c r="N1985" s="7"/>
      <c r="O1985" s="61">
        <f t="shared" si="95"/>
        <v>0</v>
      </c>
      <c r="P1985" s="60">
        <f t="shared" si="96"/>
        <v>0</v>
      </c>
      <c r="Q1985" t="str">
        <f t="shared" si="94"/>
        <v>Fresh 1L_0.06</v>
      </c>
      <c r="R1985" t="str">
        <f>VLOOKUP(Q1985,Data!D:F,2,0)</f>
        <v>MC7PD_B2B_0720_114</v>
      </c>
    </row>
    <row r="1986" spans="1:18" x14ac:dyDescent="0.25">
      <c r="A1986" s="7" t="s">
        <v>828</v>
      </c>
      <c r="B1986" s="7" t="s">
        <v>768</v>
      </c>
      <c r="C1986" s="7">
        <v>187507</v>
      </c>
      <c r="D1986" s="7" t="s">
        <v>831</v>
      </c>
      <c r="E1986" s="7" t="s">
        <v>1757</v>
      </c>
      <c r="F1986" s="7" t="s">
        <v>1758</v>
      </c>
      <c r="G1986" s="7" t="s">
        <v>105</v>
      </c>
      <c r="H1986" s="13">
        <v>0.12</v>
      </c>
      <c r="I1986" s="15" t="s">
        <v>1785</v>
      </c>
      <c r="J1986" s="8"/>
      <c r="K1986" s="8"/>
      <c r="L1986" s="60"/>
      <c r="M1986" s="60"/>
      <c r="N1986" s="7"/>
      <c r="O1986" s="61">
        <f t="shared" si="95"/>
        <v>0</v>
      </c>
      <c r="P1986" s="60">
        <f t="shared" si="96"/>
        <v>0</v>
      </c>
      <c r="Q1986" t="str">
        <f t="shared" si="94"/>
        <v>Hoan Hao 1L_0.12</v>
      </c>
      <c r="R1986" t="str">
        <f>VLOOKUP(Q1986,Data!D:F,2,0)</f>
        <v>MC7PD_B2B_0720_140</v>
      </c>
    </row>
    <row r="1987" spans="1:18" x14ac:dyDescent="0.25">
      <c r="A1987" s="7" t="s">
        <v>828</v>
      </c>
      <c r="B1987" s="7" t="s">
        <v>768</v>
      </c>
      <c r="C1987" s="7">
        <v>337329</v>
      </c>
      <c r="D1987" s="7" t="s">
        <v>829</v>
      </c>
      <c r="E1987" s="7" t="s">
        <v>626</v>
      </c>
      <c r="F1987" s="7" t="s">
        <v>627</v>
      </c>
      <c r="G1987" s="7" t="s">
        <v>104</v>
      </c>
      <c r="H1987" s="13">
        <v>0.15</v>
      </c>
      <c r="I1987" s="63" t="s">
        <v>1547</v>
      </c>
      <c r="J1987" s="8">
        <v>48087272.727272727</v>
      </c>
      <c r="K1987" s="8">
        <v>10985454.545454545</v>
      </c>
      <c r="L1987" s="60">
        <v>24872727.27272727</v>
      </c>
      <c r="M1987" s="60">
        <v>0</v>
      </c>
      <c r="N1987" s="7">
        <v>21141818.18181818</v>
      </c>
      <c r="O1987" s="61">
        <f t="shared" si="95"/>
        <v>21000000</v>
      </c>
      <c r="P1987" s="60">
        <f t="shared" si="96"/>
        <v>10400000</v>
      </c>
      <c r="Q1987" t="str">
        <f t="shared" ref="Q1987:Q2050" si="97">G1987&amp;"_"&amp;H1987</f>
        <v>Cup yogurt_0.15</v>
      </c>
      <c r="R1987" t="str">
        <f>VLOOKUP(Q1987,Data!D:F,2,0)</f>
        <v>MC7PD_B2B_0720_37</v>
      </c>
    </row>
    <row r="1988" spans="1:18" x14ac:dyDescent="0.25">
      <c r="A1988" s="7" t="s">
        <v>828</v>
      </c>
      <c r="B1988" s="7" t="s">
        <v>768</v>
      </c>
      <c r="C1988" s="7">
        <v>337329</v>
      </c>
      <c r="D1988" s="7" t="s">
        <v>829</v>
      </c>
      <c r="E1988" s="7" t="s">
        <v>626</v>
      </c>
      <c r="F1988" s="7" t="s">
        <v>627</v>
      </c>
      <c r="G1988" s="7" t="s">
        <v>932</v>
      </c>
      <c r="H1988" s="13">
        <v>0.09</v>
      </c>
      <c r="I1988" s="63" t="s">
        <v>1547</v>
      </c>
      <c r="J1988" s="8">
        <v>62128219.999999993</v>
      </c>
      <c r="K1988" s="8">
        <v>55722849.090909086</v>
      </c>
      <c r="L1988" s="60">
        <v>52025957.272727266</v>
      </c>
      <c r="M1988" s="60">
        <v>0</v>
      </c>
      <c r="N1988" s="7">
        <v>0</v>
      </c>
      <c r="O1988" s="61">
        <f t="shared" si="95"/>
        <v>34000000</v>
      </c>
      <c r="P1988" s="60">
        <f t="shared" si="96"/>
        <v>10100000</v>
      </c>
      <c r="Q1988" t="str">
        <f t="shared" si="97"/>
        <v>Fino_0.09</v>
      </c>
      <c r="R1988" t="str">
        <f>VLOOKUP(Q1988,Data!D:F,2,0)</f>
        <v>MC7PD_B2B_0720_80</v>
      </c>
    </row>
    <row r="1989" spans="1:18" x14ac:dyDescent="0.25">
      <c r="A1989" s="7" t="s">
        <v>828</v>
      </c>
      <c r="B1989" s="7" t="s">
        <v>768</v>
      </c>
      <c r="C1989" s="7">
        <v>337329</v>
      </c>
      <c r="D1989" s="7" t="s">
        <v>829</v>
      </c>
      <c r="E1989" s="7" t="s">
        <v>626</v>
      </c>
      <c r="F1989" s="7" t="s">
        <v>627</v>
      </c>
      <c r="G1989" s="7" t="s">
        <v>934</v>
      </c>
      <c r="H1989" s="13">
        <v>0.05</v>
      </c>
      <c r="I1989" s="63" t="s">
        <v>1547</v>
      </c>
      <c r="J1989" s="8">
        <v>0</v>
      </c>
      <c r="K1989" s="8">
        <v>13918647.272727272</v>
      </c>
      <c r="L1989" s="60">
        <v>8284909.0909090899</v>
      </c>
      <c r="M1989" s="60">
        <v>0</v>
      </c>
      <c r="N1989" s="7">
        <v>0</v>
      </c>
      <c r="O1989" s="61">
        <f t="shared" si="95"/>
        <v>4400000</v>
      </c>
      <c r="P1989" s="60">
        <f t="shared" si="96"/>
        <v>700000</v>
      </c>
      <c r="Q1989" t="str">
        <f t="shared" si="97"/>
        <v>Fresh 1L_0.05</v>
      </c>
      <c r="R1989" t="str">
        <f>VLOOKUP(Q1989,Data!D:F,2,0)</f>
        <v>MC7PD_B2B_0720_112</v>
      </c>
    </row>
    <row r="1990" spans="1:18" x14ac:dyDescent="0.25">
      <c r="A1990" s="7" t="s">
        <v>828</v>
      </c>
      <c r="B1990" s="7" t="s">
        <v>768</v>
      </c>
      <c r="C1990" s="7">
        <v>337329</v>
      </c>
      <c r="D1990" s="7" t="s">
        <v>829</v>
      </c>
      <c r="E1990" s="7" t="s">
        <v>626</v>
      </c>
      <c r="F1990" s="7" t="s">
        <v>627</v>
      </c>
      <c r="G1990" s="7" t="s">
        <v>105</v>
      </c>
      <c r="H1990" s="13">
        <v>0.18</v>
      </c>
      <c r="I1990" s="63" t="s">
        <v>1547</v>
      </c>
      <c r="J1990" s="8">
        <v>69207272.727272719</v>
      </c>
      <c r="K1990" s="8">
        <v>67108363.636363633</v>
      </c>
      <c r="L1990" s="60">
        <v>32402618.18181818</v>
      </c>
      <c r="M1990" s="60">
        <v>2893090.9090909087</v>
      </c>
      <c r="N1990" s="7">
        <v>18515781.818181816</v>
      </c>
      <c r="O1990" s="61">
        <f t="shared" si="95"/>
        <v>38000000</v>
      </c>
      <c r="P1990" s="60">
        <f t="shared" si="96"/>
        <v>22600000</v>
      </c>
      <c r="Q1990" t="str">
        <f t="shared" si="97"/>
        <v>Hoan Hao 1L_0.18</v>
      </c>
      <c r="R1990" t="str">
        <f>VLOOKUP(Q1990,Data!D:F,2,0)</f>
        <v>MC7PD_B2B_0720_144</v>
      </c>
    </row>
    <row r="1991" spans="1:18" x14ac:dyDescent="0.25">
      <c r="A1991" s="7" t="s">
        <v>828</v>
      </c>
      <c r="B1991" s="7" t="s">
        <v>768</v>
      </c>
      <c r="C1991" s="7">
        <v>337329</v>
      </c>
      <c r="D1991" s="7" t="s">
        <v>829</v>
      </c>
      <c r="E1991" s="7" t="s">
        <v>626</v>
      </c>
      <c r="F1991" s="7" t="s">
        <v>627</v>
      </c>
      <c r="G1991" s="7" t="s">
        <v>106</v>
      </c>
      <c r="H1991" s="13">
        <v>0.12</v>
      </c>
      <c r="I1991" s="63" t="s">
        <v>1547</v>
      </c>
      <c r="J1991" s="8">
        <v>216436363.63636363</v>
      </c>
      <c r="K1991" s="8">
        <v>284843781.81818181</v>
      </c>
      <c r="L1991" s="60">
        <v>169713163.63636363</v>
      </c>
      <c r="M1991" s="60">
        <v>17247272.727272727</v>
      </c>
      <c r="N1991" s="7">
        <v>87616145.454545453</v>
      </c>
      <c r="O1991" s="61">
        <f t="shared" si="95"/>
        <v>155200000</v>
      </c>
      <c r="P1991" s="60">
        <f t="shared" si="96"/>
        <v>61500000</v>
      </c>
      <c r="Q1991" t="str">
        <f t="shared" si="97"/>
        <v>Hoan Hao Tin_0.12</v>
      </c>
      <c r="R1991" t="str">
        <f>VLOOKUP(Q1991,Data!D:F,2,0)</f>
        <v>MC7PD_B2B_0720_153</v>
      </c>
    </row>
    <row r="1992" spans="1:18" x14ac:dyDescent="0.25">
      <c r="A1992" s="7" t="s">
        <v>828</v>
      </c>
      <c r="B1992" s="7" t="s">
        <v>768</v>
      </c>
      <c r="C1992" s="7">
        <v>337329</v>
      </c>
      <c r="D1992" s="7" t="s">
        <v>829</v>
      </c>
      <c r="E1992" s="7" t="s">
        <v>628</v>
      </c>
      <c r="F1992" s="7" t="s">
        <v>629</v>
      </c>
      <c r="G1992" s="7" t="s">
        <v>104</v>
      </c>
      <c r="H1992" s="13">
        <v>0.14000000000000001</v>
      </c>
      <c r="I1992" s="63" t="s">
        <v>1548</v>
      </c>
      <c r="J1992" s="8">
        <v>5596363.6363636358</v>
      </c>
      <c r="K1992" s="8">
        <v>7047272.7272727266</v>
      </c>
      <c r="L1992" s="60">
        <v>8705454.5454545449</v>
      </c>
      <c r="M1992" s="60">
        <v>10778181.818181816</v>
      </c>
      <c r="N1992" s="7">
        <v>4974545.4545454541</v>
      </c>
      <c r="O1992" s="61">
        <f t="shared" si="95"/>
        <v>7400000</v>
      </c>
      <c r="P1992" s="60">
        <f t="shared" si="96"/>
        <v>3400000</v>
      </c>
      <c r="Q1992" t="str">
        <f t="shared" si="97"/>
        <v>Cup yogurt_0.14</v>
      </c>
      <c r="R1992" t="str">
        <f>VLOOKUP(Q1992,Data!D:F,2,0)</f>
        <v>MC7PD_B2B_0720_36</v>
      </c>
    </row>
    <row r="1993" spans="1:18" x14ac:dyDescent="0.25">
      <c r="A1993" s="7" t="s">
        <v>828</v>
      </c>
      <c r="B1993" s="7" t="s">
        <v>768</v>
      </c>
      <c r="C1993" s="7">
        <v>337329</v>
      </c>
      <c r="D1993" s="7" t="s">
        <v>829</v>
      </c>
      <c r="E1993" s="7" t="s">
        <v>628</v>
      </c>
      <c r="F1993" s="7" t="s">
        <v>629</v>
      </c>
      <c r="G1993" s="7" t="s">
        <v>932</v>
      </c>
      <c r="H1993" s="13">
        <v>7.0000000000000007E-2</v>
      </c>
      <c r="I1993" s="63" t="s">
        <v>1548</v>
      </c>
      <c r="J1993" s="8">
        <v>48008169.999999993</v>
      </c>
      <c r="K1993" s="8">
        <v>14851724.545454545</v>
      </c>
      <c r="L1993" s="60">
        <v>16173872.727272727</v>
      </c>
      <c r="M1993" s="60">
        <v>0</v>
      </c>
      <c r="N1993" s="7">
        <v>0</v>
      </c>
      <c r="O1993" s="61">
        <f t="shared" si="95"/>
        <v>15800000</v>
      </c>
      <c r="P1993" s="60">
        <f t="shared" si="96"/>
        <v>3600000</v>
      </c>
      <c r="Q1993" t="str">
        <f t="shared" si="97"/>
        <v>Fino_0.07</v>
      </c>
      <c r="R1993" t="str">
        <f>VLOOKUP(Q1993,Data!D:F,2,0)</f>
        <v>MC7PD_B2B_0720_78</v>
      </c>
    </row>
    <row r="1994" spans="1:18" x14ac:dyDescent="0.25">
      <c r="A1994" s="7" t="s">
        <v>828</v>
      </c>
      <c r="B1994" s="7" t="s">
        <v>768</v>
      </c>
      <c r="C1994" s="7">
        <v>337329</v>
      </c>
      <c r="D1994" s="7" t="s">
        <v>829</v>
      </c>
      <c r="E1994" s="7" t="s">
        <v>628</v>
      </c>
      <c r="F1994" s="7" t="s">
        <v>629</v>
      </c>
      <c r="G1994" s="7" t="s">
        <v>934</v>
      </c>
      <c r="H1994" s="13">
        <v>0.05</v>
      </c>
      <c r="I1994" s="63" t="s">
        <v>1548</v>
      </c>
      <c r="J1994" s="8">
        <v>662792.72727272718</v>
      </c>
      <c r="K1994" s="8">
        <v>2651170.9090909087</v>
      </c>
      <c r="L1994" s="60">
        <v>1656981.8181818181</v>
      </c>
      <c r="M1994" s="60">
        <v>0</v>
      </c>
      <c r="N1994" s="7">
        <v>0</v>
      </c>
      <c r="O1994" s="61">
        <f t="shared" si="95"/>
        <v>1000000</v>
      </c>
      <c r="P1994" s="60">
        <f t="shared" si="96"/>
        <v>200000</v>
      </c>
      <c r="Q1994" t="str">
        <f t="shared" si="97"/>
        <v>Fresh 1L_0.05</v>
      </c>
      <c r="R1994" t="str">
        <f>VLOOKUP(Q1994,Data!D:F,2,0)</f>
        <v>MC7PD_B2B_0720_112</v>
      </c>
    </row>
    <row r="1995" spans="1:18" x14ac:dyDescent="0.25">
      <c r="A1995" s="7" t="s">
        <v>828</v>
      </c>
      <c r="B1995" s="7" t="s">
        <v>768</v>
      </c>
      <c r="C1995" s="7">
        <v>337329</v>
      </c>
      <c r="D1995" s="7" t="s">
        <v>829</v>
      </c>
      <c r="E1995" s="7" t="s">
        <v>628</v>
      </c>
      <c r="F1995" s="7" t="s">
        <v>629</v>
      </c>
      <c r="G1995" s="7" t="s">
        <v>105</v>
      </c>
      <c r="H1995" s="13">
        <v>0.14000000000000001</v>
      </c>
      <c r="I1995" s="63" t="s">
        <v>1548</v>
      </c>
      <c r="J1995" s="8">
        <v>0</v>
      </c>
      <c r="K1995" s="8">
        <v>578618.18181818177</v>
      </c>
      <c r="L1995" s="60">
        <v>0</v>
      </c>
      <c r="M1995" s="60">
        <v>0</v>
      </c>
      <c r="N1995" s="7">
        <v>0</v>
      </c>
      <c r="O1995" s="61">
        <f t="shared" si="95"/>
        <v>100000</v>
      </c>
      <c r="P1995" s="60">
        <f t="shared" si="96"/>
        <v>0</v>
      </c>
      <c r="Q1995" t="str">
        <f t="shared" si="97"/>
        <v>Hoan Hao 1L_0.14</v>
      </c>
      <c r="R1995" t="str">
        <f>VLOOKUP(Q1995,Data!D:F,2,0)</f>
        <v>MC7PD_B2B_0720_142</v>
      </c>
    </row>
    <row r="1996" spans="1:18" x14ac:dyDescent="0.25">
      <c r="A1996" s="7" t="s">
        <v>828</v>
      </c>
      <c r="B1996" s="7" t="s">
        <v>768</v>
      </c>
      <c r="C1996" s="7">
        <v>337329</v>
      </c>
      <c r="D1996" s="7" t="s">
        <v>829</v>
      </c>
      <c r="E1996" s="7" t="s">
        <v>628</v>
      </c>
      <c r="F1996" s="7" t="s">
        <v>629</v>
      </c>
      <c r="G1996" s="7" t="s">
        <v>106</v>
      </c>
      <c r="H1996" s="13">
        <v>0.06</v>
      </c>
      <c r="I1996" s="63" t="s">
        <v>1548</v>
      </c>
      <c r="J1996" s="8">
        <v>90632727.272727266</v>
      </c>
      <c r="K1996" s="8">
        <v>69868363.636363626</v>
      </c>
      <c r="L1996" s="60">
        <v>19115727.27272727</v>
      </c>
      <c r="M1996" s="60">
        <v>0</v>
      </c>
      <c r="N1996" s="7">
        <v>5519127.2727272725</v>
      </c>
      <c r="O1996" s="61">
        <f t="shared" si="95"/>
        <v>37000000</v>
      </c>
      <c r="P1996" s="60">
        <f t="shared" si="96"/>
        <v>7300000</v>
      </c>
      <c r="Q1996" t="str">
        <f t="shared" si="97"/>
        <v>Hoan Hao Tin_0.06</v>
      </c>
      <c r="R1996" t="str">
        <f>VLOOKUP(Q1996,Data!D:F,2,0)</f>
        <v>MC7PD_B2B_0720_147</v>
      </c>
    </row>
    <row r="1997" spans="1:18" x14ac:dyDescent="0.25">
      <c r="A1997" s="7" t="s">
        <v>828</v>
      </c>
      <c r="B1997" s="7" t="s">
        <v>768</v>
      </c>
      <c r="C1997" s="7">
        <v>337329</v>
      </c>
      <c r="D1997" s="7" t="s">
        <v>829</v>
      </c>
      <c r="E1997" s="7" t="s">
        <v>630</v>
      </c>
      <c r="F1997" s="7" t="s">
        <v>631</v>
      </c>
      <c r="G1997" s="7" t="s">
        <v>931</v>
      </c>
      <c r="H1997" s="13">
        <v>0.09</v>
      </c>
      <c r="I1997" s="63" t="s">
        <v>1549</v>
      </c>
      <c r="J1997" s="8">
        <v>0</v>
      </c>
      <c r="K1997" s="8">
        <v>1699085.4545454544</v>
      </c>
      <c r="L1997" s="60">
        <v>0</v>
      </c>
      <c r="M1997" s="60">
        <v>0</v>
      </c>
      <c r="N1997" s="7">
        <v>0</v>
      </c>
      <c r="O1997" s="61">
        <f t="shared" si="95"/>
        <v>300000</v>
      </c>
      <c r="P1997" s="60">
        <f t="shared" si="96"/>
        <v>100000</v>
      </c>
      <c r="Q1997" t="str">
        <f t="shared" si="97"/>
        <v>CK 110/ 170_0.09</v>
      </c>
      <c r="R1997" t="str">
        <f>VLOOKUP(Q1997,Data!D:F,2,0)</f>
        <v>MC7PD_B2B_0720_22</v>
      </c>
    </row>
    <row r="1998" spans="1:18" x14ac:dyDescent="0.25">
      <c r="A1998" s="7" t="s">
        <v>828</v>
      </c>
      <c r="B1998" s="7" t="s">
        <v>768</v>
      </c>
      <c r="C1998" s="7">
        <v>337329</v>
      </c>
      <c r="D1998" s="7" t="s">
        <v>829</v>
      </c>
      <c r="E1998" s="7" t="s">
        <v>630</v>
      </c>
      <c r="F1998" s="7" t="s">
        <v>631</v>
      </c>
      <c r="G1998" s="7" t="s">
        <v>104</v>
      </c>
      <c r="H1998" s="13">
        <v>0.14000000000000001</v>
      </c>
      <c r="I1998" s="63" t="s">
        <v>1549</v>
      </c>
      <c r="J1998" s="8">
        <v>1036363.6363636362</v>
      </c>
      <c r="K1998" s="8">
        <v>0</v>
      </c>
      <c r="L1998" s="60">
        <v>0</v>
      </c>
      <c r="M1998" s="60">
        <v>0</v>
      </c>
      <c r="N1998" s="7">
        <v>0</v>
      </c>
      <c r="O1998" s="61">
        <f t="shared" si="95"/>
        <v>200000</v>
      </c>
      <c r="P1998" s="60">
        <f t="shared" si="96"/>
        <v>100000</v>
      </c>
      <c r="Q1998" t="str">
        <f t="shared" si="97"/>
        <v>Cup yogurt_0.14</v>
      </c>
      <c r="R1998" t="str">
        <f>VLOOKUP(Q1998,Data!D:F,2,0)</f>
        <v>MC7PD_B2B_0720_36</v>
      </c>
    </row>
    <row r="1999" spans="1:18" x14ac:dyDescent="0.25">
      <c r="A1999" s="7" t="s">
        <v>828</v>
      </c>
      <c r="B1999" s="7" t="s">
        <v>768</v>
      </c>
      <c r="C1999" s="7">
        <v>337329</v>
      </c>
      <c r="D1999" s="7" t="s">
        <v>829</v>
      </c>
      <c r="E1999" s="7" t="s">
        <v>630</v>
      </c>
      <c r="F1999" s="7" t="s">
        <v>631</v>
      </c>
      <c r="G1999" s="7" t="s">
        <v>108</v>
      </c>
      <c r="H1999" s="13">
        <v>0.06</v>
      </c>
      <c r="I1999" s="63" t="s">
        <v>1549</v>
      </c>
      <c r="J1999" s="8">
        <v>0</v>
      </c>
      <c r="K1999" s="8">
        <v>0</v>
      </c>
      <c r="L1999" s="60">
        <v>0</v>
      </c>
      <c r="M1999" s="60">
        <v>0</v>
      </c>
      <c r="N1999" s="7">
        <v>0</v>
      </c>
      <c r="O1999" s="61">
        <f t="shared" si="95"/>
        <v>0</v>
      </c>
      <c r="P1999" s="60">
        <f t="shared" si="96"/>
        <v>0</v>
      </c>
      <c r="Q1999" t="str">
        <f t="shared" si="97"/>
        <v>DL Blue_0.06</v>
      </c>
      <c r="R1999" t="str">
        <f>VLOOKUP(Q1999,Data!D:F,2,0)</f>
        <v>MC7PD_B2B_0720_42</v>
      </c>
    </row>
    <row r="2000" spans="1:18" x14ac:dyDescent="0.25">
      <c r="A2000" s="7" t="s">
        <v>828</v>
      </c>
      <c r="B2000" s="7" t="s">
        <v>768</v>
      </c>
      <c r="C2000" s="7">
        <v>337329</v>
      </c>
      <c r="D2000" s="7" t="s">
        <v>829</v>
      </c>
      <c r="E2000" s="7" t="s">
        <v>630</v>
      </c>
      <c r="F2000" s="7" t="s">
        <v>631</v>
      </c>
      <c r="G2000" s="7" t="s">
        <v>107</v>
      </c>
      <c r="H2000" s="13">
        <v>0.06</v>
      </c>
      <c r="I2000" s="63" t="s">
        <v>1549</v>
      </c>
      <c r="J2000" s="8">
        <v>0</v>
      </c>
      <c r="K2000" s="8">
        <v>0</v>
      </c>
      <c r="L2000" s="60">
        <v>0</v>
      </c>
      <c r="M2000" s="60">
        <v>0</v>
      </c>
      <c r="N2000" s="7">
        <v>0</v>
      </c>
      <c r="O2000" s="61">
        <f t="shared" si="95"/>
        <v>0</v>
      </c>
      <c r="P2000" s="60">
        <f t="shared" si="96"/>
        <v>0</v>
      </c>
      <c r="Q2000" t="str">
        <f t="shared" si="97"/>
        <v>DL Gold_0.06</v>
      </c>
      <c r="R2000" t="str">
        <f>VLOOKUP(Q2000,Data!D:F,2,0)</f>
        <v>MC7PD_B2B_0720_58</v>
      </c>
    </row>
    <row r="2001" spans="1:18" x14ac:dyDescent="0.25">
      <c r="A2001" s="7" t="s">
        <v>828</v>
      </c>
      <c r="B2001" s="7" t="s">
        <v>768</v>
      </c>
      <c r="C2001" s="7">
        <v>337329</v>
      </c>
      <c r="D2001" s="7" t="s">
        <v>829</v>
      </c>
      <c r="E2001" s="7" t="s">
        <v>630</v>
      </c>
      <c r="F2001" s="7" t="s">
        <v>631</v>
      </c>
      <c r="G2001" s="7" t="s">
        <v>932</v>
      </c>
      <c r="H2001" s="13">
        <v>7.0000000000000007E-2</v>
      </c>
      <c r="I2001" s="63" t="s">
        <v>1549</v>
      </c>
      <c r="J2001" s="8">
        <v>0</v>
      </c>
      <c r="K2001" s="8">
        <v>513456.36363636359</v>
      </c>
      <c r="L2001" s="60">
        <v>0</v>
      </c>
      <c r="M2001" s="60">
        <v>0</v>
      </c>
      <c r="N2001" s="7">
        <v>0</v>
      </c>
      <c r="O2001" s="61">
        <f t="shared" si="95"/>
        <v>100000</v>
      </c>
      <c r="P2001" s="60">
        <f t="shared" si="96"/>
        <v>0</v>
      </c>
      <c r="Q2001" t="str">
        <f t="shared" si="97"/>
        <v>Fino_0.07</v>
      </c>
      <c r="R2001" t="str">
        <f>VLOOKUP(Q2001,Data!D:F,2,0)</f>
        <v>MC7PD_B2B_0720_78</v>
      </c>
    </row>
    <row r="2002" spans="1:18" x14ac:dyDescent="0.25">
      <c r="A2002" s="7" t="s">
        <v>828</v>
      </c>
      <c r="B2002" s="7" t="s">
        <v>768</v>
      </c>
      <c r="C2002" s="7">
        <v>337329</v>
      </c>
      <c r="D2002" s="7" t="s">
        <v>829</v>
      </c>
      <c r="E2002" s="7" t="s">
        <v>630</v>
      </c>
      <c r="F2002" s="7" t="s">
        <v>631</v>
      </c>
      <c r="G2002" s="7" t="s">
        <v>933</v>
      </c>
      <c r="H2002" s="13">
        <v>0.09</v>
      </c>
      <c r="I2002" s="63" t="s">
        <v>1549</v>
      </c>
      <c r="J2002" s="8">
        <v>25885662.727272727</v>
      </c>
      <c r="K2002" s="8">
        <v>42806381.818181813</v>
      </c>
      <c r="L2002" s="60">
        <v>39155126.36363636</v>
      </c>
      <c r="M2002" s="60">
        <v>0</v>
      </c>
      <c r="N2002" s="7">
        <v>0</v>
      </c>
      <c r="O2002" s="61">
        <f t="shared" si="95"/>
        <v>21600000</v>
      </c>
      <c r="P2002" s="60">
        <f t="shared" si="96"/>
        <v>6400000</v>
      </c>
      <c r="Q2002" t="str">
        <f t="shared" si="97"/>
        <v>Fresh 110/ 180_0.09</v>
      </c>
      <c r="R2002" t="str">
        <f>VLOOKUP(Q2002,Data!D:F,2,0)</f>
        <v>MC7PD_B2B_0720_99</v>
      </c>
    </row>
    <row r="2003" spans="1:18" x14ac:dyDescent="0.25">
      <c r="A2003" s="7" t="s">
        <v>828</v>
      </c>
      <c r="B2003" s="7" t="s">
        <v>768</v>
      </c>
      <c r="C2003" s="7">
        <v>337329</v>
      </c>
      <c r="D2003" s="7" t="s">
        <v>829</v>
      </c>
      <c r="E2003" s="7" t="s">
        <v>630</v>
      </c>
      <c r="F2003" s="7" t="s">
        <v>631</v>
      </c>
      <c r="G2003" s="7" t="s">
        <v>934</v>
      </c>
      <c r="H2003" s="13">
        <v>0.05</v>
      </c>
      <c r="I2003" s="63" t="s">
        <v>1549</v>
      </c>
      <c r="J2003" s="8">
        <v>0</v>
      </c>
      <c r="K2003" s="8">
        <v>331396.36363636359</v>
      </c>
      <c r="L2003" s="60">
        <v>0</v>
      </c>
      <c r="M2003" s="60">
        <v>0</v>
      </c>
      <c r="N2003" s="7">
        <v>0</v>
      </c>
      <c r="O2003" s="61">
        <f t="shared" si="95"/>
        <v>100000</v>
      </c>
      <c r="P2003" s="60">
        <f t="shared" si="96"/>
        <v>0</v>
      </c>
      <c r="Q2003" t="str">
        <f t="shared" si="97"/>
        <v>Fresh 1L_0.05</v>
      </c>
      <c r="R2003" t="str">
        <f>VLOOKUP(Q2003,Data!D:F,2,0)</f>
        <v>MC7PD_B2B_0720_112</v>
      </c>
    </row>
    <row r="2004" spans="1:18" x14ac:dyDescent="0.25">
      <c r="A2004" s="7" t="s">
        <v>828</v>
      </c>
      <c r="B2004" s="7" t="s">
        <v>768</v>
      </c>
      <c r="C2004" s="7">
        <v>337329</v>
      </c>
      <c r="D2004" s="7" t="s">
        <v>829</v>
      </c>
      <c r="E2004" s="7" t="s">
        <v>630</v>
      </c>
      <c r="F2004" s="7" t="s">
        <v>631</v>
      </c>
      <c r="G2004" s="7" t="s">
        <v>109</v>
      </c>
      <c r="H2004" s="13">
        <v>0.12</v>
      </c>
      <c r="I2004" s="63" t="s">
        <v>1549</v>
      </c>
      <c r="J2004" s="8">
        <v>0</v>
      </c>
      <c r="K2004" s="8">
        <v>0</v>
      </c>
      <c r="L2004" s="60">
        <v>0</v>
      </c>
      <c r="M2004" s="60">
        <v>0</v>
      </c>
      <c r="N2004" s="7">
        <v>0</v>
      </c>
      <c r="O2004" s="61">
        <f t="shared" si="95"/>
        <v>0</v>
      </c>
      <c r="P2004" s="60">
        <f t="shared" si="96"/>
        <v>0</v>
      </c>
      <c r="Q2004" t="str">
        <f t="shared" si="97"/>
        <v>Fristi LAD_0.12</v>
      </c>
      <c r="R2004" t="str">
        <f>VLOOKUP(Q2004,Data!D:F,2,0)</f>
        <v>MC7PD_B2B_0720_135</v>
      </c>
    </row>
    <row r="2005" spans="1:18" x14ac:dyDescent="0.25">
      <c r="A2005" s="7" t="s">
        <v>828</v>
      </c>
      <c r="B2005" s="7" t="s">
        <v>768</v>
      </c>
      <c r="C2005" s="7">
        <v>337329</v>
      </c>
      <c r="D2005" s="7" t="s">
        <v>829</v>
      </c>
      <c r="E2005" s="7" t="s">
        <v>630</v>
      </c>
      <c r="F2005" s="7" t="s">
        <v>631</v>
      </c>
      <c r="G2005" s="7" t="s">
        <v>105</v>
      </c>
      <c r="H2005" s="13">
        <v>0.14000000000000001</v>
      </c>
      <c r="I2005" s="63" t="s">
        <v>1549</v>
      </c>
      <c r="J2005" s="8">
        <v>567272.72727272718</v>
      </c>
      <c r="K2005" s="8">
        <v>1724509.0909090908</v>
      </c>
      <c r="L2005" s="60">
        <v>1157236.3636363635</v>
      </c>
      <c r="M2005" s="60">
        <v>2893090.9090909087</v>
      </c>
      <c r="N2005" s="7">
        <v>1735854.5454545454</v>
      </c>
      <c r="O2005" s="61">
        <f t="shared" si="95"/>
        <v>1600000</v>
      </c>
      <c r="P2005" s="60">
        <f t="shared" si="96"/>
        <v>700000</v>
      </c>
      <c r="Q2005" t="str">
        <f t="shared" si="97"/>
        <v>Hoan Hao 1L_0.14</v>
      </c>
      <c r="R2005" t="str">
        <f>VLOOKUP(Q2005,Data!D:F,2,0)</f>
        <v>MC7PD_B2B_0720_142</v>
      </c>
    </row>
    <row r="2006" spans="1:18" x14ac:dyDescent="0.25">
      <c r="A2006" s="7" t="s">
        <v>828</v>
      </c>
      <c r="B2006" s="7" t="s">
        <v>768</v>
      </c>
      <c r="C2006" s="7">
        <v>337329</v>
      </c>
      <c r="D2006" s="7" t="s">
        <v>829</v>
      </c>
      <c r="E2006" s="7" t="s">
        <v>630</v>
      </c>
      <c r="F2006" s="7" t="s">
        <v>631</v>
      </c>
      <c r="G2006" s="7" t="s">
        <v>106</v>
      </c>
      <c r="H2006" s="13">
        <v>0.06</v>
      </c>
      <c r="I2006" s="63" t="s">
        <v>1549</v>
      </c>
      <c r="J2006" s="8">
        <v>37200000</v>
      </c>
      <c r="K2006" s="8">
        <v>30639272.727272727</v>
      </c>
      <c r="L2006" s="60">
        <v>11728145.454545453</v>
      </c>
      <c r="M2006" s="60">
        <v>21386618.18181818</v>
      </c>
      <c r="N2006" s="7">
        <v>20696727.27272727</v>
      </c>
      <c r="O2006" s="61">
        <f t="shared" si="95"/>
        <v>24300000</v>
      </c>
      <c r="P2006" s="60">
        <f t="shared" si="96"/>
        <v>4800000</v>
      </c>
      <c r="Q2006" t="str">
        <f t="shared" si="97"/>
        <v>Hoan Hao Tin_0.06</v>
      </c>
      <c r="R2006" t="str">
        <f>VLOOKUP(Q2006,Data!D:F,2,0)</f>
        <v>MC7PD_B2B_0720_147</v>
      </c>
    </row>
    <row r="2007" spans="1:18" x14ac:dyDescent="0.25">
      <c r="A2007" s="7" t="s">
        <v>828</v>
      </c>
      <c r="B2007" s="7" t="s">
        <v>768</v>
      </c>
      <c r="C2007" s="7">
        <v>337329</v>
      </c>
      <c r="D2007" s="7" t="s">
        <v>829</v>
      </c>
      <c r="E2007" s="7" t="s">
        <v>630</v>
      </c>
      <c r="F2007" s="7" t="s">
        <v>631</v>
      </c>
      <c r="G2007" s="7" t="s">
        <v>110</v>
      </c>
      <c r="H2007" s="13">
        <v>0.1</v>
      </c>
      <c r="I2007" s="63" t="s">
        <v>1549</v>
      </c>
      <c r="J2007" s="8">
        <v>0</v>
      </c>
      <c r="K2007" s="8">
        <v>0</v>
      </c>
      <c r="L2007" s="60">
        <v>0</v>
      </c>
      <c r="M2007" s="60">
        <v>0</v>
      </c>
      <c r="N2007" s="7">
        <v>0</v>
      </c>
      <c r="O2007" s="61">
        <f t="shared" si="95"/>
        <v>0</v>
      </c>
      <c r="P2007" s="60">
        <f t="shared" si="96"/>
        <v>0</v>
      </c>
      <c r="Q2007" t="str">
        <f t="shared" si="97"/>
        <v>Ovaltine 110/ 180_0.1</v>
      </c>
      <c r="R2007" t="str">
        <f>VLOOKUP(Q2007,Data!D:F,2,0)</f>
        <v>MC7PD_B2B_0720_160</v>
      </c>
    </row>
    <row r="2008" spans="1:18" x14ac:dyDescent="0.25">
      <c r="A2008" s="7" t="s">
        <v>828</v>
      </c>
      <c r="B2008" s="7" t="s">
        <v>768</v>
      </c>
      <c r="C2008" s="7">
        <v>337329</v>
      </c>
      <c r="D2008" s="7" t="s">
        <v>829</v>
      </c>
      <c r="E2008" s="7" t="s">
        <v>630</v>
      </c>
      <c r="F2008" s="7" t="s">
        <v>631</v>
      </c>
      <c r="G2008" s="7" t="s">
        <v>111</v>
      </c>
      <c r="H2008" s="13">
        <v>0.06</v>
      </c>
      <c r="I2008" s="63" t="s">
        <v>1549</v>
      </c>
      <c r="J2008" s="8">
        <v>0</v>
      </c>
      <c r="K2008" s="8">
        <v>0</v>
      </c>
      <c r="L2008" s="60">
        <v>0</v>
      </c>
      <c r="M2008" s="60">
        <v>0</v>
      </c>
      <c r="N2008" s="7">
        <v>0</v>
      </c>
      <c r="O2008" s="61">
        <f t="shared" si="95"/>
        <v>0</v>
      </c>
      <c r="P2008" s="60">
        <f t="shared" si="96"/>
        <v>0</v>
      </c>
      <c r="Q2008" t="str">
        <f t="shared" si="97"/>
        <v>Ovaltine 285_0.06</v>
      </c>
      <c r="R2008" t="str">
        <f>VLOOKUP(Q2008,Data!D:F,2,0)</f>
        <v>MC7PD_B2B_0720_163</v>
      </c>
    </row>
    <row r="2009" spans="1:18" x14ac:dyDescent="0.25">
      <c r="A2009" s="7" t="s">
        <v>828</v>
      </c>
      <c r="B2009" s="7" t="s">
        <v>768</v>
      </c>
      <c r="C2009" s="7">
        <v>337329</v>
      </c>
      <c r="D2009" s="7" t="s">
        <v>829</v>
      </c>
      <c r="E2009" s="7" t="s">
        <v>630</v>
      </c>
      <c r="F2009" s="7" t="s">
        <v>631</v>
      </c>
      <c r="G2009" s="7" t="s">
        <v>112</v>
      </c>
      <c r="H2009" s="13">
        <v>0.04</v>
      </c>
      <c r="I2009" s="63" t="s">
        <v>1549</v>
      </c>
      <c r="J2009" s="8">
        <v>0</v>
      </c>
      <c r="K2009" s="8">
        <v>0</v>
      </c>
      <c r="L2009" s="60">
        <v>0</v>
      </c>
      <c r="M2009" s="60">
        <v>0</v>
      </c>
      <c r="N2009" s="7">
        <v>0</v>
      </c>
      <c r="O2009" s="61">
        <f t="shared" si="95"/>
        <v>0</v>
      </c>
      <c r="P2009" s="60">
        <f t="shared" si="96"/>
        <v>0</v>
      </c>
      <c r="Q2009" t="str">
        <f t="shared" si="97"/>
        <v>Truong Sinh_0.04</v>
      </c>
      <c r="R2009" t="str">
        <f>VLOOKUP(Q2009,Data!D:F,2,0)</f>
        <v>MC7PD_B2B_0720_173</v>
      </c>
    </row>
    <row r="2010" spans="1:18" x14ac:dyDescent="0.25">
      <c r="A2010" s="7" t="s">
        <v>828</v>
      </c>
      <c r="B2010" s="7" t="s">
        <v>768</v>
      </c>
      <c r="C2010" s="7">
        <v>337329</v>
      </c>
      <c r="D2010" s="7" t="s">
        <v>829</v>
      </c>
      <c r="E2010" s="7" t="s">
        <v>630</v>
      </c>
      <c r="F2010" s="7" t="s">
        <v>631</v>
      </c>
      <c r="G2010" s="7" t="s">
        <v>113</v>
      </c>
      <c r="H2010" s="13">
        <v>0.08</v>
      </c>
      <c r="I2010" s="63" t="s">
        <v>1549</v>
      </c>
      <c r="J2010" s="8">
        <v>6481818.1818181816</v>
      </c>
      <c r="K2010" s="8">
        <v>8736363.6363636348</v>
      </c>
      <c r="L2010" s="60">
        <v>7890909.0909090899</v>
      </c>
      <c r="M2010" s="60">
        <v>2818181.8181818179</v>
      </c>
      <c r="N2010" s="7">
        <v>1972727.2727272725</v>
      </c>
      <c r="O2010" s="61">
        <f t="shared" si="95"/>
        <v>5600000</v>
      </c>
      <c r="P2010" s="60">
        <f t="shared" si="96"/>
        <v>1500000</v>
      </c>
      <c r="Q2010" t="str">
        <f t="shared" si="97"/>
        <v>YM 110/ 170_0.08</v>
      </c>
      <c r="R2010" t="str">
        <f>VLOOKUP(Q2010,Data!D:F,2,0)</f>
        <v>MC7PD_B2B_0720_181</v>
      </c>
    </row>
    <row r="2011" spans="1:18" x14ac:dyDescent="0.25">
      <c r="A2011" s="7" t="s">
        <v>828</v>
      </c>
      <c r="B2011" s="7" t="s">
        <v>768</v>
      </c>
      <c r="C2011" s="7">
        <v>337329</v>
      </c>
      <c r="D2011" s="7" t="s">
        <v>829</v>
      </c>
      <c r="E2011" s="7" t="s">
        <v>632</v>
      </c>
      <c r="F2011" s="7" t="s">
        <v>633</v>
      </c>
      <c r="G2011" s="7" t="s">
        <v>932</v>
      </c>
      <c r="H2011" s="13">
        <v>7.0000000000000007E-2</v>
      </c>
      <c r="I2011" s="63" t="s">
        <v>1550</v>
      </c>
      <c r="J2011" s="8">
        <v>0</v>
      </c>
      <c r="K2011" s="8">
        <v>0</v>
      </c>
      <c r="L2011" s="60">
        <v>0</v>
      </c>
      <c r="M2011" s="60">
        <v>0</v>
      </c>
      <c r="N2011" s="7">
        <v>0</v>
      </c>
      <c r="O2011" s="61">
        <f t="shared" si="95"/>
        <v>0</v>
      </c>
      <c r="P2011" s="60">
        <f t="shared" si="96"/>
        <v>0</v>
      </c>
      <c r="Q2011" t="str">
        <f t="shared" si="97"/>
        <v>Fino_0.07</v>
      </c>
      <c r="R2011" t="str">
        <f>VLOOKUP(Q2011,Data!D:F,2,0)</f>
        <v>MC7PD_B2B_0720_78</v>
      </c>
    </row>
    <row r="2012" spans="1:18" x14ac:dyDescent="0.25">
      <c r="A2012" s="7" t="s">
        <v>828</v>
      </c>
      <c r="B2012" s="7" t="s">
        <v>768</v>
      </c>
      <c r="C2012" s="7">
        <v>337329</v>
      </c>
      <c r="D2012" s="7" t="s">
        <v>829</v>
      </c>
      <c r="E2012" s="7" t="s">
        <v>632</v>
      </c>
      <c r="F2012" s="7" t="s">
        <v>633</v>
      </c>
      <c r="G2012" s="7" t="s">
        <v>933</v>
      </c>
      <c r="H2012" s="13">
        <v>0.09</v>
      </c>
      <c r="I2012" s="63" t="s">
        <v>1550</v>
      </c>
      <c r="J2012" s="8">
        <v>0</v>
      </c>
      <c r="K2012" s="8">
        <v>0</v>
      </c>
      <c r="L2012" s="60">
        <v>0</v>
      </c>
      <c r="M2012" s="60">
        <v>0</v>
      </c>
      <c r="N2012" s="7">
        <v>0</v>
      </c>
      <c r="O2012" s="61">
        <f t="shared" si="95"/>
        <v>0</v>
      </c>
      <c r="P2012" s="60">
        <f t="shared" si="96"/>
        <v>0</v>
      </c>
      <c r="Q2012" t="str">
        <f t="shared" si="97"/>
        <v>Fresh 110/ 180_0.09</v>
      </c>
      <c r="R2012" t="str">
        <f>VLOOKUP(Q2012,Data!D:F,2,0)</f>
        <v>MC7PD_B2B_0720_99</v>
      </c>
    </row>
    <row r="2013" spans="1:18" x14ac:dyDescent="0.25">
      <c r="A2013" s="7" t="s">
        <v>828</v>
      </c>
      <c r="B2013" s="7" t="s">
        <v>768</v>
      </c>
      <c r="C2013" s="7">
        <v>337329</v>
      </c>
      <c r="D2013" s="7" t="s">
        <v>829</v>
      </c>
      <c r="E2013" s="7" t="s">
        <v>632</v>
      </c>
      <c r="F2013" s="7" t="s">
        <v>633</v>
      </c>
      <c r="G2013" s="7" t="s">
        <v>934</v>
      </c>
      <c r="H2013" s="13">
        <v>0.05</v>
      </c>
      <c r="I2013" s="63" t="s">
        <v>1550</v>
      </c>
      <c r="J2013" s="8">
        <v>20215178.18181818</v>
      </c>
      <c r="K2013" s="8">
        <v>35790807.272727273</v>
      </c>
      <c r="L2013" s="60">
        <v>17232610.909090906</v>
      </c>
      <c r="M2013" s="60">
        <v>0</v>
      </c>
      <c r="N2013" s="7">
        <v>0</v>
      </c>
      <c r="O2013" s="61">
        <f t="shared" si="95"/>
        <v>14600000</v>
      </c>
      <c r="P2013" s="60">
        <f t="shared" si="96"/>
        <v>2400000</v>
      </c>
      <c r="Q2013" t="str">
        <f t="shared" si="97"/>
        <v>Fresh 1L_0.05</v>
      </c>
      <c r="R2013" t="str">
        <f>VLOOKUP(Q2013,Data!D:F,2,0)</f>
        <v>MC7PD_B2B_0720_112</v>
      </c>
    </row>
    <row r="2014" spans="1:18" x14ac:dyDescent="0.25">
      <c r="A2014" s="7" t="s">
        <v>828</v>
      </c>
      <c r="B2014" s="7" t="s">
        <v>768</v>
      </c>
      <c r="C2014" s="7">
        <v>337329</v>
      </c>
      <c r="D2014" s="7" t="s">
        <v>829</v>
      </c>
      <c r="E2014" s="7" t="s">
        <v>632</v>
      </c>
      <c r="F2014" s="7" t="s">
        <v>633</v>
      </c>
      <c r="G2014" s="7" t="s">
        <v>105</v>
      </c>
      <c r="H2014" s="13">
        <v>0.14000000000000001</v>
      </c>
      <c r="I2014" s="63" t="s">
        <v>1550</v>
      </c>
      <c r="J2014" s="8">
        <v>32334545.454545453</v>
      </c>
      <c r="K2014" s="8">
        <v>13637236.363636363</v>
      </c>
      <c r="L2014" s="60">
        <v>14465454.545454545</v>
      </c>
      <c r="M2014" s="60">
        <v>15044072.727272727</v>
      </c>
      <c r="N2014" s="7">
        <v>37031563.636363633</v>
      </c>
      <c r="O2014" s="61">
        <f t="shared" si="95"/>
        <v>22500000</v>
      </c>
      <c r="P2014" s="60">
        <f t="shared" si="96"/>
        <v>10400000</v>
      </c>
      <c r="Q2014" t="str">
        <f t="shared" si="97"/>
        <v>Hoan Hao 1L_0.14</v>
      </c>
      <c r="R2014" t="str">
        <f>VLOOKUP(Q2014,Data!D:F,2,0)</f>
        <v>MC7PD_B2B_0720_142</v>
      </c>
    </row>
    <row r="2015" spans="1:18" x14ac:dyDescent="0.25">
      <c r="A2015" s="7" t="s">
        <v>828</v>
      </c>
      <c r="B2015" s="7" t="s">
        <v>768</v>
      </c>
      <c r="C2015" s="7">
        <v>337329</v>
      </c>
      <c r="D2015" s="7" t="s">
        <v>829</v>
      </c>
      <c r="E2015" s="7" t="s">
        <v>632</v>
      </c>
      <c r="F2015" s="7" t="s">
        <v>633</v>
      </c>
      <c r="G2015" s="7" t="s">
        <v>106</v>
      </c>
      <c r="H2015" s="13">
        <v>0.08</v>
      </c>
      <c r="I2015" s="63" t="s">
        <v>1550</v>
      </c>
      <c r="J2015" s="8">
        <v>0</v>
      </c>
      <c r="K2015" s="8">
        <v>0</v>
      </c>
      <c r="L2015" s="60">
        <v>0</v>
      </c>
      <c r="M2015" s="60">
        <v>0</v>
      </c>
      <c r="N2015" s="7">
        <v>0</v>
      </c>
      <c r="O2015" s="61">
        <f t="shared" si="95"/>
        <v>0</v>
      </c>
      <c r="P2015" s="60">
        <f t="shared" si="96"/>
        <v>0</v>
      </c>
      <c r="Q2015" t="str">
        <f t="shared" si="97"/>
        <v>Hoan Hao Tin_0.08</v>
      </c>
      <c r="R2015" t="str">
        <f>VLOOKUP(Q2015,Data!D:F,2,0)</f>
        <v>MC7PD_B2B_0720_149</v>
      </c>
    </row>
    <row r="2016" spans="1:18" x14ac:dyDescent="0.25">
      <c r="A2016" s="7" t="s">
        <v>828</v>
      </c>
      <c r="B2016" s="7" t="s">
        <v>768</v>
      </c>
      <c r="C2016" s="7">
        <v>337329</v>
      </c>
      <c r="D2016" s="7" t="s">
        <v>829</v>
      </c>
      <c r="E2016" s="7" t="s">
        <v>634</v>
      </c>
      <c r="F2016" s="7" t="s">
        <v>635</v>
      </c>
      <c r="G2016" s="7" t="s">
        <v>104</v>
      </c>
      <c r="H2016" s="13">
        <v>0.14000000000000001</v>
      </c>
      <c r="I2016" s="63" t="s">
        <v>1716</v>
      </c>
      <c r="J2016" s="8">
        <v>0</v>
      </c>
      <c r="K2016" s="8">
        <v>0</v>
      </c>
      <c r="L2016" s="60">
        <v>207272.72727272726</v>
      </c>
      <c r="M2016" s="60">
        <v>0</v>
      </c>
      <c r="N2016" s="7">
        <v>0</v>
      </c>
      <c r="O2016" s="61">
        <f t="shared" si="95"/>
        <v>0</v>
      </c>
      <c r="P2016" s="60">
        <f t="shared" si="96"/>
        <v>0</v>
      </c>
      <c r="Q2016" t="str">
        <f t="shared" si="97"/>
        <v>Cup yogurt_0.14</v>
      </c>
      <c r="R2016" t="str">
        <f>VLOOKUP(Q2016,Data!D:F,2,0)</f>
        <v>MC7PD_B2B_0720_36</v>
      </c>
    </row>
    <row r="2017" spans="1:18" x14ac:dyDescent="0.25">
      <c r="A2017" s="7" t="s">
        <v>828</v>
      </c>
      <c r="B2017" s="7" t="s">
        <v>768</v>
      </c>
      <c r="C2017" s="7">
        <v>337329</v>
      </c>
      <c r="D2017" s="7" t="s">
        <v>829</v>
      </c>
      <c r="E2017" s="7" t="s">
        <v>634</v>
      </c>
      <c r="F2017" s="7" t="s">
        <v>635</v>
      </c>
      <c r="G2017" s="7" t="s">
        <v>932</v>
      </c>
      <c r="H2017" s="13">
        <v>7.0000000000000007E-2</v>
      </c>
      <c r="I2017" s="63" t="s">
        <v>1716</v>
      </c>
      <c r="J2017" s="8">
        <v>25672818.18181818</v>
      </c>
      <c r="K2017" s="8">
        <v>0</v>
      </c>
      <c r="L2017" s="60">
        <v>14826049.999999998</v>
      </c>
      <c r="M2017" s="60">
        <v>0</v>
      </c>
      <c r="N2017" s="7">
        <v>0</v>
      </c>
      <c r="O2017" s="61">
        <f t="shared" ref="O2017:O2080" si="98">IFERROR(ROUND(AVERAGE(J2017:N2017),-5),0)</f>
        <v>8100000</v>
      </c>
      <c r="P2017" s="60">
        <f t="shared" ref="P2017:P2080" si="99">ROUND(H2017*O2017*3*1.1,-5)</f>
        <v>1900000</v>
      </c>
      <c r="Q2017" t="str">
        <f t="shared" si="97"/>
        <v>Fino_0.07</v>
      </c>
      <c r="R2017" t="str">
        <f>VLOOKUP(Q2017,Data!D:F,2,0)</f>
        <v>MC7PD_B2B_0720_78</v>
      </c>
    </row>
    <row r="2018" spans="1:18" x14ac:dyDescent="0.25">
      <c r="A2018" s="7" t="s">
        <v>828</v>
      </c>
      <c r="B2018" s="7" t="s">
        <v>768</v>
      </c>
      <c r="C2018" s="7">
        <v>337329</v>
      </c>
      <c r="D2018" s="7" t="s">
        <v>829</v>
      </c>
      <c r="E2018" s="7" t="s">
        <v>634</v>
      </c>
      <c r="F2018" s="7" t="s">
        <v>635</v>
      </c>
      <c r="G2018" s="7" t="s">
        <v>934</v>
      </c>
      <c r="H2018" s="13">
        <v>0.05</v>
      </c>
      <c r="I2018" s="63" t="s">
        <v>1716</v>
      </c>
      <c r="J2018" s="8">
        <v>0</v>
      </c>
      <c r="K2018" s="8">
        <v>0</v>
      </c>
      <c r="L2018" s="60">
        <v>0</v>
      </c>
      <c r="M2018" s="60">
        <v>0</v>
      </c>
      <c r="N2018" s="7">
        <v>0</v>
      </c>
      <c r="O2018" s="61">
        <f t="shared" si="98"/>
        <v>0</v>
      </c>
      <c r="P2018" s="60">
        <f t="shared" si="99"/>
        <v>0</v>
      </c>
      <c r="Q2018" t="str">
        <f t="shared" si="97"/>
        <v>Fresh 1L_0.05</v>
      </c>
      <c r="R2018" t="str">
        <f>VLOOKUP(Q2018,Data!D:F,2,0)</f>
        <v>MC7PD_B2B_0720_112</v>
      </c>
    </row>
    <row r="2019" spans="1:18" x14ac:dyDescent="0.25">
      <c r="A2019" s="7" t="s">
        <v>828</v>
      </c>
      <c r="B2019" s="7" t="s">
        <v>768</v>
      </c>
      <c r="C2019" s="7">
        <v>337329</v>
      </c>
      <c r="D2019" s="7" t="s">
        <v>829</v>
      </c>
      <c r="E2019" s="7" t="s">
        <v>634</v>
      </c>
      <c r="F2019" s="7" t="s">
        <v>635</v>
      </c>
      <c r="G2019" s="7" t="s">
        <v>105</v>
      </c>
      <c r="H2019" s="13">
        <v>0.14000000000000001</v>
      </c>
      <c r="I2019" s="63" t="s">
        <v>1716</v>
      </c>
      <c r="J2019" s="8">
        <v>8509090.9090909082</v>
      </c>
      <c r="K2019" s="8">
        <v>37780363.636363633</v>
      </c>
      <c r="L2019" s="60">
        <v>15622690.909090908</v>
      </c>
      <c r="M2019" s="60">
        <v>0</v>
      </c>
      <c r="N2019" s="7">
        <v>0</v>
      </c>
      <c r="O2019" s="61">
        <f t="shared" si="98"/>
        <v>12400000</v>
      </c>
      <c r="P2019" s="60">
        <f t="shared" si="99"/>
        <v>5700000</v>
      </c>
      <c r="Q2019" t="str">
        <f t="shared" si="97"/>
        <v>Hoan Hao 1L_0.14</v>
      </c>
      <c r="R2019" t="str">
        <f>VLOOKUP(Q2019,Data!D:F,2,0)</f>
        <v>MC7PD_B2B_0720_142</v>
      </c>
    </row>
    <row r="2020" spans="1:18" x14ac:dyDescent="0.25">
      <c r="A2020" s="7" t="s">
        <v>828</v>
      </c>
      <c r="B2020" s="7" t="s">
        <v>768</v>
      </c>
      <c r="C2020" s="7">
        <v>337329</v>
      </c>
      <c r="D2020" s="7" t="s">
        <v>829</v>
      </c>
      <c r="E2020" s="7" t="s">
        <v>634</v>
      </c>
      <c r="F2020" s="7" t="s">
        <v>635</v>
      </c>
      <c r="G2020" s="7" t="s">
        <v>106</v>
      </c>
      <c r="H2020" s="13">
        <v>0.06</v>
      </c>
      <c r="I2020" s="63" t="s">
        <v>1716</v>
      </c>
      <c r="J2020" s="8">
        <v>50727272.727272727</v>
      </c>
      <c r="K2020" s="8">
        <v>15691636.363636363</v>
      </c>
      <c r="L2020" s="60">
        <v>0</v>
      </c>
      <c r="M2020" s="60">
        <v>0</v>
      </c>
      <c r="N2020" s="7">
        <v>0</v>
      </c>
      <c r="O2020" s="61">
        <f t="shared" si="98"/>
        <v>13300000</v>
      </c>
      <c r="P2020" s="60">
        <f t="shared" si="99"/>
        <v>2600000</v>
      </c>
      <c r="Q2020" t="str">
        <f t="shared" si="97"/>
        <v>Hoan Hao Tin_0.06</v>
      </c>
      <c r="R2020" t="str">
        <f>VLOOKUP(Q2020,Data!D:F,2,0)</f>
        <v>MC7PD_B2B_0720_147</v>
      </c>
    </row>
    <row r="2021" spans="1:18" x14ac:dyDescent="0.25">
      <c r="A2021" s="7" t="s">
        <v>828</v>
      </c>
      <c r="B2021" s="7" t="s">
        <v>768</v>
      </c>
      <c r="C2021" s="7">
        <v>337329</v>
      </c>
      <c r="D2021" s="7" t="s">
        <v>829</v>
      </c>
      <c r="E2021" s="7" t="s">
        <v>636</v>
      </c>
      <c r="F2021" s="7" t="s">
        <v>637</v>
      </c>
      <c r="G2021" s="7" t="s">
        <v>104</v>
      </c>
      <c r="H2021" s="13">
        <v>0.14000000000000001</v>
      </c>
      <c r="I2021" s="63" t="s">
        <v>1551</v>
      </c>
      <c r="J2021" s="8">
        <v>0</v>
      </c>
      <c r="K2021" s="8">
        <v>0</v>
      </c>
      <c r="L2021" s="60">
        <v>0</v>
      </c>
      <c r="M2021" s="60">
        <v>0</v>
      </c>
      <c r="N2021" s="7">
        <v>0</v>
      </c>
      <c r="O2021" s="61">
        <f t="shared" si="98"/>
        <v>0</v>
      </c>
      <c r="P2021" s="60">
        <f t="shared" si="99"/>
        <v>0</v>
      </c>
      <c r="Q2021" t="str">
        <f t="shared" si="97"/>
        <v>Cup yogurt_0.14</v>
      </c>
      <c r="R2021" t="str">
        <f>VLOOKUP(Q2021,Data!D:F,2,0)</f>
        <v>MC7PD_B2B_0720_36</v>
      </c>
    </row>
    <row r="2022" spans="1:18" x14ac:dyDescent="0.25">
      <c r="A2022" s="7" t="s">
        <v>828</v>
      </c>
      <c r="B2022" s="7" t="s">
        <v>768</v>
      </c>
      <c r="C2022" s="7">
        <v>337329</v>
      </c>
      <c r="D2022" s="7" t="s">
        <v>829</v>
      </c>
      <c r="E2022" s="7" t="s">
        <v>636</v>
      </c>
      <c r="F2022" s="7" t="s">
        <v>637</v>
      </c>
      <c r="G2022" s="7" t="s">
        <v>932</v>
      </c>
      <c r="H2022" s="13">
        <v>7.0000000000000007E-2</v>
      </c>
      <c r="I2022" s="63" t="s">
        <v>1551</v>
      </c>
      <c r="J2022" s="8">
        <v>0</v>
      </c>
      <c r="K2022" s="8">
        <v>0</v>
      </c>
      <c r="L2022" s="60">
        <v>29382535.454545453</v>
      </c>
      <c r="M2022" s="60">
        <v>0</v>
      </c>
      <c r="N2022" s="7">
        <v>0</v>
      </c>
      <c r="O2022" s="61">
        <f t="shared" si="98"/>
        <v>5900000</v>
      </c>
      <c r="P2022" s="60">
        <f t="shared" si="99"/>
        <v>1400000</v>
      </c>
      <c r="Q2022" t="str">
        <f t="shared" si="97"/>
        <v>Fino_0.07</v>
      </c>
      <c r="R2022" t="str">
        <f>VLOOKUP(Q2022,Data!D:F,2,0)</f>
        <v>MC7PD_B2B_0720_78</v>
      </c>
    </row>
    <row r="2023" spans="1:18" x14ac:dyDescent="0.25">
      <c r="A2023" s="7" t="s">
        <v>828</v>
      </c>
      <c r="B2023" s="7" t="s">
        <v>768</v>
      </c>
      <c r="C2023" s="7">
        <v>337329</v>
      </c>
      <c r="D2023" s="7" t="s">
        <v>829</v>
      </c>
      <c r="E2023" s="7" t="s">
        <v>636</v>
      </c>
      <c r="F2023" s="7" t="s">
        <v>637</v>
      </c>
      <c r="G2023" s="7" t="s">
        <v>934</v>
      </c>
      <c r="H2023" s="13">
        <v>0.05</v>
      </c>
      <c r="I2023" s="63" t="s">
        <v>1551</v>
      </c>
      <c r="J2023" s="8">
        <v>3313963.6363636362</v>
      </c>
      <c r="K2023" s="8">
        <v>6627927.2727272725</v>
      </c>
      <c r="L2023" s="60">
        <v>1656981.8181818181</v>
      </c>
      <c r="M2023" s="60">
        <v>0</v>
      </c>
      <c r="N2023" s="7">
        <v>0</v>
      </c>
      <c r="O2023" s="61">
        <f t="shared" si="98"/>
        <v>2300000</v>
      </c>
      <c r="P2023" s="60">
        <f t="shared" si="99"/>
        <v>400000</v>
      </c>
      <c r="Q2023" t="str">
        <f t="shared" si="97"/>
        <v>Fresh 1L_0.05</v>
      </c>
      <c r="R2023" t="str">
        <f>VLOOKUP(Q2023,Data!D:F,2,0)</f>
        <v>MC7PD_B2B_0720_112</v>
      </c>
    </row>
    <row r="2024" spans="1:18" x14ac:dyDescent="0.25">
      <c r="A2024" s="7" t="s">
        <v>828</v>
      </c>
      <c r="B2024" s="7" t="s">
        <v>768</v>
      </c>
      <c r="C2024" s="7">
        <v>337329</v>
      </c>
      <c r="D2024" s="7" t="s">
        <v>829</v>
      </c>
      <c r="E2024" s="7" t="s">
        <v>636</v>
      </c>
      <c r="F2024" s="7" t="s">
        <v>637</v>
      </c>
      <c r="G2024" s="7" t="s">
        <v>105</v>
      </c>
      <c r="H2024" s="13">
        <v>0.14000000000000001</v>
      </c>
      <c r="I2024" s="63" t="s">
        <v>1551</v>
      </c>
      <c r="J2024" s="8">
        <v>189090.90909090909</v>
      </c>
      <c r="K2024" s="8">
        <v>11969454.545454545</v>
      </c>
      <c r="L2024" s="60">
        <v>6943418.1818181816</v>
      </c>
      <c r="M2024" s="60">
        <v>23723345.454545453</v>
      </c>
      <c r="N2024" s="7">
        <v>0</v>
      </c>
      <c r="O2024" s="61">
        <f t="shared" si="98"/>
        <v>8600000</v>
      </c>
      <c r="P2024" s="60">
        <f t="shared" si="99"/>
        <v>4000000</v>
      </c>
      <c r="Q2024" t="str">
        <f t="shared" si="97"/>
        <v>Hoan Hao 1L_0.14</v>
      </c>
      <c r="R2024" t="str">
        <f>VLOOKUP(Q2024,Data!D:F,2,0)</f>
        <v>MC7PD_B2B_0720_142</v>
      </c>
    </row>
    <row r="2025" spans="1:18" x14ac:dyDescent="0.25">
      <c r="A2025" s="7" t="s">
        <v>828</v>
      </c>
      <c r="B2025" s="7" t="s">
        <v>768</v>
      </c>
      <c r="C2025" s="7">
        <v>337329</v>
      </c>
      <c r="D2025" s="7" t="s">
        <v>829</v>
      </c>
      <c r="E2025" s="7" t="s">
        <v>636</v>
      </c>
      <c r="F2025" s="7" t="s">
        <v>637</v>
      </c>
      <c r="G2025" s="7" t="s">
        <v>106</v>
      </c>
      <c r="H2025" s="13">
        <v>0.1</v>
      </c>
      <c r="I2025" s="63" t="s">
        <v>1551</v>
      </c>
      <c r="J2025" s="8">
        <v>96719999.999999985</v>
      </c>
      <c r="K2025" s="8">
        <v>83977309.090909079</v>
      </c>
      <c r="L2025" s="60">
        <v>64159854.545454539</v>
      </c>
      <c r="M2025" s="60">
        <v>13797818.18181818</v>
      </c>
      <c r="N2025" s="7">
        <v>49672145.454545453</v>
      </c>
      <c r="O2025" s="61">
        <f t="shared" si="98"/>
        <v>61700000</v>
      </c>
      <c r="P2025" s="60">
        <f t="shared" si="99"/>
        <v>20400000</v>
      </c>
      <c r="Q2025" t="str">
        <f t="shared" si="97"/>
        <v>Hoan Hao Tin_0.1</v>
      </c>
      <c r="R2025" t="str">
        <f>VLOOKUP(Q2025,Data!D:F,2,0)</f>
        <v>MC7PD_B2B_0720_151</v>
      </c>
    </row>
    <row r="2026" spans="1:18" x14ac:dyDescent="0.25">
      <c r="A2026" s="7" t="s">
        <v>828</v>
      </c>
      <c r="B2026" s="7" t="s">
        <v>768</v>
      </c>
      <c r="C2026" s="7">
        <v>337329</v>
      </c>
      <c r="D2026" s="7" t="s">
        <v>829</v>
      </c>
      <c r="E2026" s="7" t="s">
        <v>638</v>
      </c>
      <c r="F2026" s="7" t="s">
        <v>639</v>
      </c>
      <c r="G2026" s="7" t="s">
        <v>104</v>
      </c>
      <c r="H2026" s="13">
        <v>0.15</v>
      </c>
      <c r="I2026" s="63" t="s">
        <v>1552</v>
      </c>
      <c r="J2026" s="8"/>
      <c r="K2026" s="8">
        <v>0</v>
      </c>
      <c r="L2026" s="60">
        <v>0</v>
      </c>
      <c r="M2026" s="60">
        <v>4145454.5454545449</v>
      </c>
      <c r="N2026" s="7">
        <v>6218181.8181818174</v>
      </c>
      <c r="O2026" s="61">
        <f t="shared" si="98"/>
        <v>2600000</v>
      </c>
      <c r="P2026" s="60">
        <f t="shared" si="99"/>
        <v>1300000</v>
      </c>
      <c r="Q2026" t="str">
        <f t="shared" si="97"/>
        <v>Cup yogurt_0.15</v>
      </c>
      <c r="R2026" t="str">
        <f>VLOOKUP(Q2026,Data!D:F,2,0)</f>
        <v>MC7PD_B2B_0720_37</v>
      </c>
    </row>
    <row r="2027" spans="1:18" x14ac:dyDescent="0.25">
      <c r="A2027" s="7" t="s">
        <v>828</v>
      </c>
      <c r="B2027" s="7" t="s">
        <v>768</v>
      </c>
      <c r="C2027" s="7">
        <v>337329</v>
      </c>
      <c r="D2027" s="7" t="s">
        <v>829</v>
      </c>
      <c r="E2027" s="7" t="s">
        <v>638</v>
      </c>
      <c r="F2027" s="7" t="s">
        <v>639</v>
      </c>
      <c r="G2027" s="7" t="s">
        <v>107</v>
      </c>
      <c r="H2027" s="13">
        <v>0.06</v>
      </c>
      <c r="I2027" s="63" t="s">
        <v>1552</v>
      </c>
      <c r="J2027" s="8"/>
      <c r="K2027" s="8">
        <v>0</v>
      </c>
      <c r="L2027" s="60">
        <v>0</v>
      </c>
      <c r="M2027" s="60">
        <v>0</v>
      </c>
      <c r="N2027" s="7">
        <v>0</v>
      </c>
      <c r="O2027" s="61">
        <f t="shared" si="98"/>
        <v>0</v>
      </c>
      <c r="P2027" s="60">
        <f t="shared" si="99"/>
        <v>0</v>
      </c>
      <c r="Q2027" t="str">
        <f t="shared" si="97"/>
        <v>DL Gold_0.06</v>
      </c>
      <c r="R2027" t="str">
        <f>VLOOKUP(Q2027,Data!D:F,2,0)</f>
        <v>MC7PD_B2B_0720_58</v>
      </c>
    </row>
    <row r="2028" spans="1:18" x14ac:dyDescent="0.25">
      <c r="A2028" s="7" t="s">
        <v>828</v>
      </c>
      <c r="B2028" s="7" t="s">
        <v>768</v>
      </c>
      <c r="C2028" s="7">
        <v>337329</v>
      </c>
      <c r="D2028" s="7" t="s">
        <v>829</v>
      </c>
      <c r="E2028" s="7" t="s">
        <v>638</v>
      </c>
      <c r="F2028" s="7" t="s">
        <v>639</v>
      </c>
      <c r="G2028" s="7" t="s">
        <v>932</v>
      </c>
      <c r="H2028" s="13">
        <v>7.0000000000000007E-2</v>
      </c>
      <c r="I2028" s="63" t="s">
        <v>1552</v>
      </c>
      <c r="J2028" s="8"/>
      <c r="K2028" s="8">
        <v>0</v>
      </c>
      <c r="L2028" s="60">
        <v>0</v>
      </c>
      <c r="M2028" s="60">
        <v>0</v>
      </c>
      <c r="N2028" s="7">
        <v>0</v>
      </c>
      <c r="O2028" s="61">
        <f t="shared" si="98"/>
        <v>0</v>
      </c>
      <c r="P2028" s="60">
        <f t="shared" si="99"/>
        <v>0</v>
      </c>
      <c r="Q2028" t="str">
        <f t="shared" si="97"/>
        <v>Fino_0.07</v>
      </c>
      <c r="R2028" t="str">
        <f>VLOOKUP(Q2028,Data!D:F,2,0)</f>
        <v>MC7PD_B2B_0720_78</v>
      </c>
    </row>
    <row r="2029" spans="1:18" x14ac:dyDescent="0.25">
      <c r="A2029" s="7" t="s">
        <v>828</v>
      </c>
      <c r="B2029" s="7" t="s">
        <v>768</v>
      </c>
      <c r="C2029" s="7">
        <v>337329</v>
      </c>
      <c r="D2029" s="7" t="s">
        <v>829</v>
      </c>
      <c r="E2029" s="7" t="s">
        <v>638</v>
      </c>
      <c r="F2029" s="7" t="s">
        <v>639</v>
      </c>
      <c r="G2029" s="7" t="s">
        <v>934</v>
      </c>
      <c r="H2029" s="13">
        <v>0.05</v>
      </c>
      <c r="I2029" s="63" t="s">
        <v>1552</v>
      </c>
      <c r="J2029" s="8"/>
      <c r="K2029" s="8">
        <v>0</v>
      </c>
      <c r="L2029" s="60">
        <v>0</v>
      </c>
      <c r="M2029" s="60">
        <v>0</v>
      </c>
      <c r="N2029" s="7">
        <v>0</v>
      </c>
      <c r="O2029" s="61">
        <f t="shared" si="98"/>
        <v>0</v>
      </c>
      <c r="P2029" s="60">
        <f t="shared" si="99"/>
        <v>0</v>
      </c>
      <c r="Q2029" t="str">
        <f t="shared" si="97"/>
        <v>Fresh 1L_0.05</v>
      </c>
      <c r="R2029" t="str">
        <f>VLOOKUP(Q2029,Data!D:F,2,0)</f>
        <v>MC7PD_B2B_0720_112</v>
      </c>
    </row>
    <row r="2030" spans="1:18" x14ac:dyDescent="0.25">
      <c r="A2030" s="7" t="s">
        <v>828</v>
      </c>
      <c r="B2030" s="7" t="s">
        <v>768</v>
      </c>
      <c r="C2030" s="7">
        <v>337329</v>
      </c>
      <c r="D2030" s="7" t="s">
        <v>829</v>
      </c>
      <c r="E2030" s="7" t="s">
        <v>638</v>
      </c>
      <c r="F2030" s="7" t="s">
        <v>639</v>
      </c>
      <c r="G2030" s="7" t="s">
        <v>105</v>
      </c>
      <c r="H2030" s="13">
        <v>0.14000000000000001</v>
      </c>
      <c r="I2030" s="63" t="s">
        <v>1552</v>
      </c>
      <c r="J2030" s="8"/>
      <c r="K2030" s="8">
        <v>0</v>
      </c>
      <c r="L2030" s="60">
        <v>0</v>
      </c>
      <c r="M2030" s="60">
        <v>1157236.3636363635</v>
      </c>
      <c r="N2030" s="7">
        <v>1157236.3636363635</v>
      </c>
      <c r="O2030" s="61">
        <f t="shared" si="98"/>
        <v>600000</v>
      </c>
      <c r="P2030" s="60">
        <f t="shared" si="99"/>
        <v>300000</v>
      </c>
      <c r="Q2030" t="str">
        <f t="shared" si="97"/>
        <v>Hoan Hao 1L_0.14</v>
      </c>
      <c r="R2030" t="str">
        <f>VLOOKUP(Q2030,Data!D:F,2,0)</f>
        <v>MC7PD_B2B_0720_142</v>
      </c>
    </row>
    <row r="2031" spans="1:18" x14ac:dyDescent="0.25">
      <c r="A2031" s="7" t="s">
        <v>828</v>
      </c>
      <c r="B2031" s="7" t="s">
        <v>768</v>
      </c>
      <c r="C2031" s="7">
        <v>337329</v>
      </c>
      <c r="D2031" s="7" t="s">
        <v>829</v>
      </c>
      <c r="E2031" s="7" t="s">
        <v>638</v>
      </c>
      <c r="F2031" s="7" t="s">
        <v>639</v>
      </c>
      <c r="G2031" s="7" t="s">
        <v>106</v>
      </c>
      <c r="H2031" s="13">
        <v>0.06</v>
      </c>
      <c r="I2031" s="63" t="s">
        <v>1552</v>
      </c>
      <c r="J2031" s="8"/>
      <c r="K2031" s="8">
        <v>0</v>
      </c>
      <c r="L2031" s="60">
        <v>0</v>
      </c>
      <c r="M2031" s="60">
        <v>0</v>
      </c>
      <c r="N2031" s="7">
        <v>0</v>
      </c>
      <c r="O2031" s="61">
        <f t="shared" si="98"/>
        <v>0</v>
      </c>
      <c r="P2031" s="60">
        <f t="shared" si="99"/>
        <v>0</v>
      </c>
      <c r="Q2031" t="str">
        <f t="shared" si="97"/>
        <v>Hoan Hao Tin_0.06</v>
      </c>
      <c r="R2031" t="str">
        <f>VLOOKUP(Q2031,Data!D:F,2,0)</f>
        <v>MC7PD_B2B_0720_147</v>
      </c>
    </row>
    <row r="2032" spans="1:18" x14ac:dyDescent="0.25">
      <c r="A2032" s="7" t="s">
        <v>828</v>
      </c>
      <c r="B2032" s="7" t="s">
        <v>768</v>
      </c>
      <c r="C2032" s="7">
        <v>337329</v>
      </c>
      <c r="D2032" s="7" t="s">
        <v>829</v>
      </c>
      <c r="E2032" s="7" t="s">
        <v>638</v>
      </c>
      <c r="F2032" s="7" t="s">
        <v>639</v>
      </c>
      <c r="G2032" s="7" t="s">
        <v>110</v>
      </c>
      <c r="H2032" s="13">
        <v>0.1</v>
      </c>
      <c r="I2032" s="63" t="s">
        <v>1552</v>
      </c>
      <c r="J2032" s="8"/>
      <c r="K2032" s="8">
        <v>0</v>
      </c>
      <c r="L2032" s="60">
        <v>0</v>
      </c>
      <c r="M2032" s="60">
        <v>0</v>
      </c>
      <c r="N2032" s="7">
        <v>0</v>
      </c>
      <c r="O2032" s="61">
        <f t="shared" si="98"/>
        <v>0</v>
      </c>
      <c r="P2032" s="60">
        <f t="shared" si="99"/>
        <v>0</v>
      </c>
      <c r="Q2032" t="str">
        <f t="shared" si="97"/>
        <v>Ovaltine 110/ 180_0.1</v>
      </c>
      <c r="R2032" t="str">
        <f>VLOOKUP(Q2032,Data!D:F,2,0)</f>
        <v>MC7PD_B2B_0720_160</v>
      </c>
    </row>
    <row r="2033" spans="1:18" x14ac:dyDescent="0.25">
      <c r="A2033" s="7" t="s">
        <v>828</v>
      </c>
      <c r="B2033" s="7" t="s">
        <v>768</v>
      </c>
      <c r="C2033" s="7">
        <v>337329</v>
      </c>
      <c r="D2033" s="7" t="s">
        <v>829</v>
      </c>
      <c r="E2033" s="7" t="s">
        <v>638</v>
      </c>
      <c r="F2033" s="7" t="s">
        <v>639</v>
      </c>
      <c r="G2033" s="7" t="s">
        <v>113</v>
      </c>
      <c r="H2033" s="13">
        <v>0.08</v>
      </c>
      <c r="I2033" s="63" t="s">
        <v>1552</v>
      </c>
      <c r="J2033" s="8"/>
      <c r="K2033" s="8">
        <v>7045454.5454545449</v>
      </c>
      <c r="L2033" s="60">
        <v>0</v>
      </c>
      <c r="M2033" s="60">
        <v>0</v>
      </c>
      <c r="N2033" s="7">
        <v>0</v>
      </c>
      <c r="O2033" s="61">
        <f t="shared" si="98"/>
        <v>1800000</v>
      </c>
      <c r="P2033" s="60">
        <f t="shared" si="99"/>
        <v>500000</v>
      </c>
      <c r="Q2033" t="str">
        <f t="shared" si="97"/>
        <v>YM 110/ 170_0.08</v>
      </c>
      <c r="R2033" t="str">
        <f>VLOOKUP(Q2033,Data!D:F,2,0)</f>
        <v>MC7PD_B2B_0720_181</v>
      </c>
    </row>
    <row r="2034" spans="1:18" x14ac:dyDescent="0.25">
      <c r="A2034" s="7" t="s">
        <v>828</v>
      </c>
      <c r="B2034" s="7" t="s">
        <v>768</v>
      </c>
      <c r="C2034" s="7">
        <v>337329</v>
      </c>
      <c r="D2034" s="7" t="s">
        <v>829</v>
      </c>
      <c r="E2034" s="7" t="s">
        <v>640</v>
      </c>
      <c r="F2034" s="7" t="s">
        <v>641</v>
      </c>
      <c r="G2034" s="7" t="s">
        <v>104</v>
      </c>
      <c r="H2034" s="13">
        <v>0.14000000000000001</v>
      </c>
      <c r="I2034" s="63" t="s">
        <v>1456</v>
      </c>
      <c r="J2034" s="8">
        <v>15597272.727272727</v>
      </c>
      <c r="K2034" s="8">
        <v>1036363.6363636362</v>
      </c>
      <c r="L2034" s="60">
        <v>2176363.6363636362</v>
      </c>
      <c r="M2034" s="60">
        <v>0</v>
      </c>
      <c r="N2034" s="7">
        <v>3109090.9090909087</v>
      </c>
      <c r="O2034" s="61">
        <f t="shared" si="98"/>
        <v>4400000</v>
      </c>
      <c r="P2034" s="60">
        <f t="shared" si="99"/>
        <v>2000000</v>
      </c>
      <c r="Q2034" t="str">
        <f t="shared" si="97"/>
        <v>Cup yogurt_0.14</v>
      </c>
      <c r="R2034" t="str">
        <f>VLOOKUP(Q2034,Data!D:F,2,0)</f>
        <v>MC7PD_B2B_0720_36</v>
      </c>
    </row>
    <row r="2035" spans="1:18" x14ac:dyDescent="0.25">
      <c r="A2035" s="7" t="s">
        <v>828</v>
      </c>
      <c r="B2035" s="7" t="s">
        <v>768</v>
      </c>
      <c r="C2035" s="7">
        <v>337329</v>
      </c>
      <c r="D2035" s="7" t="s">
        <v>829</v>
      </c>
      <c r="E2035" s="7" t="s">
        <v>640</v>
      </c>
      <c r="F2035" s="7" t="s">
        <v>641</v>
      </c>
      <c r="G2035" s="7" t="s">
        <v>932</v>
      </c>
      <c r="H2035" s="13">
        <v>7.0000000000000007E-2</v>
      </c>
      <c r="I2035" s="63" t="s">
        <v>1456</v>
      </c>
      <c r="J2035" s="8">
        <v>15146947.272727272</v>
      </c>
      <c r="K2035" s="8">
        <v>58071914.545454539</v>
      </c>
      <c r="L2035" s="60">
        <v>28034712.727272727</v>
      </c>
      <c r="M2035" s="60">
        <v>0</v>
      </c>
      <c r="N2035" s="7">
        <v>0</v>
      </c>
      <c r="O2035" s="61">
        <f t="shared" si="98"/>
        <v>20300000</v>
      </c>
      <c r="P2035" s="60">
        <f t="shared" si="99"/>
        <v>4700000</v>
      </c>
      <c r="Q2035" t="str">
        <f t="shared" si="97"/>
        <v>Fino_0.07</v>
      </c>
      <c r="R2035" t="str">
        <f>VLOOKUP(Q2035,Data!D:F,2,0)</f>
        <v>MC7PD_B2B_0720_78</v>
      </c>
    </row>
    <row r="2036" spans="1:18" x14ac:dyDescent="0.25">
      <c r="A2036" s="7" t="s">
        <v>828</v>
      </c>
      <c r="B2036" s="7" t="s">
        <v>768</v>
      </c>
      <c r="C2036" s="7">
        <v>337329</v>
      </c>
      <c r="D2036" s="7" t="s">
        <v>829</v>
      </c>
      <c r="E2036" s="7" t="s">
        <v>640</v>
      </c>
      <c r="F2036" s="7" t="s">
        <v>641</v>
      </c>
      <c r="G2036" s="7" t="s">
        <v>934</v>
      </c>
      <c r="H2036" s="13">
        <v>0.05</v>
      </c>
      <c r="I2036" s="63" t="s">
        <v>1456</v>
      </c>
      <c r="J2036" s="8">
        <v>3976756.3636363633</v>
      </c>
      <c r="K2036" s="8">
        <v>3976756.3636363633</v>
      </c>
      <c r="L2036" s="60">
        <v>1739830.9090909089</v>
      </c>
      <c r="M2036" s="60">
        <v>0</v>
      </c>
      <c r="N2036" s="7">
        <v>0</v>
      </c>
      <c r="O2036" s="61">
        <f t="shared" si="98"/>
        <v>1900000</v>
      </c>
      <c r="P2036" s="60">
        <f t="shared" si="99"/>
        <v>300000</v>
      </c>
      <c r="Q2036" t="str">
        <f t="shared" si="97"/>
        <v>Fresh 1L_0.05</v>
      </c>
      <c r="R2036" t="str">
        <f>VLOOKUP(Q2036,Data!D:F,2,0)</f>
        <v>MC7PD_B2B_0720_112</v>
      </c>
    </row>
    <row r="2037" spans="1:18" x14ac:dyDescent="0.25">
      <c r="A2037" s="7" t="s">
        <v>828</v>
      </c>
      <c r="B2037" s="7" t="s">
        <v>768</v>
      </c>
      <c r="C2037" s="7">
        <v>337329</v>
      </c>
      <c r="D2037" s="7" t="s">
        <v>829</v>
      </c>
      <c r="E2037" s="7" t="s">
        <v>640</v>
      </c>
      <c r="F2037" s="7" t="s">
        <v>641</v>
      </c>
      <c r="G2037" s="7" t="s">
        <v>105</v>
      </c>
      <c r="H2037" s="13">
        <v>0.14000000000000001</v>
      </c>
      <c r="I2037" s="63" t="s">
        <v>1456</v>
      </c>
      <c r="J2037" s="8">
        <v>24061818.18181818</v>
      </c>
      <c r="K2037" s="8">
        <v>25107490.909090906</v>
      </c>
      <c r="L2037" s="60">
        <v>29798836.36363636</v>
      </c>
      <c r="M2037" s="60">
        <v>14465454.545454545</v>
      </c>
      <c r="N2037" s="7">
        <v>12729599.999999998</v>
      </c>
      <c r="O2037" s="61">
        <f t="shared" si="98"/>
        <v>21200000</v>
      </c>
      <c r="P2037" s="60">
        <f t="shared" si="99"/>
        <v>9800000</v>
      </c>
      <c r="Q2037" t="str">
        <f t="shared" si="97"/>
        <v>Hoan Hao 1L_0.14</v>
      </c>
      <c r="R2037" t="str">
        <f>VLOOKUP(Q2037,Data!D:F,2,0)</f>
        <v>MC7PD_B2B_0720_142</v>
      </c>
    </row>
    <row r="2038" spans="1:18" x14ac:dyDescent="0.25">
      <c r="A2038" s="7" t="s">
        <v>828</v>
      </c>
      <c r="B2038" s="7" t="s">
        <v>768</v>
      </c>
      <c r="C2038" s="7">
        <v>337329</v>
      </c>
      <c r="D2038" s="7" t="s">
        <v>829</v>
      </c>
      <c r="E2038" s="7" t="s">
        <v>640</v>
      </c>
      <c r="F2038" s="7" t="s">
        <v>641</v>
      </c>
      <c r="G2038" s="7" t="s">
        <v>106</v>
      </c>
      <c r="H2038" s="13">
        <v>0.06</v>
      </c>
      <c r="I2038" s="63" t="s">
        <v>1456</v>
      </c>
      <c r="J2038" s="8">
        <v>12850909.09090909</v>
      </c>
      <c r="K2038" s="8">
        <v>8385218.1818181807</v>
      </c>
      <c r="L2038" s="60">
        <v>689890.90909090906</v>
      </c>
      <c r="M2038" s="60">
        <v>0</v>
      </c>
      <c r="N2038" s="7">
        <v>0</v>
      </c>
      <c r="O2038" s="61">
        <f t="shared" si="98"/>
        <v>4400000</v>
      </c>
      <c r="P2038" s="60">
        <f t="shared" si="99"/>
        <v>900000</v>
      </c>
      <c r="Q2038" t="str">
        <f t="shared" si="97"/>
        <v>Hoan Hao Tin_0.06</v>
      </c>
      <c r="R2038" t="str">
        <f>VLOOKUP(Q2038,Data!D:F,2,0)</f>
        <v>MC7PD_B2B_0720_147</v>
      </c>
    </row>
    <row r="2039" spans="1:18" x14ac:dyDescent="0.25">
      <c r="A2039" s="7" t="s">
        <v>828</v>
      </c>
      <c r="B2039" s="7" t="s">
        <v>768</v>
      </c>
      <c r="C2039" s="7">
        <v>337329</v>
      </c>
      <c r="D2039" s="7" t="s">
        <v>829</v>
      </c>
      <c r="E2039" s="7" t="s">
        <v>640</v>
      </c>
      <c r="F2039" s="7" t="s">
        <v>641</v>
      </c>
      <c r="G2039" s="7" t="s">
        <v>111</v>
      </c>
      <c r="H2039" s="13">
        <v>0.06</v>
      </c>
      <c r="I2039" s="63" t="s">
        <v>1456</v>
      </c>
      <c r="J2039" s="8">
        <v>0</v>
      </c>
      <c r="K2039" s="8">
        <v>0</v>
      </c>
      <c r="L2039" s="60">
        <v>0</v>
      </c>
      <c r="M2039" s="60">
        <v>0</v>
      </c>
      <c r="N2039" s="7">
        <v>0</v>
      </c>
      <c r="O2039" s="61">
        <f t="shared" si="98"/>
        <v>0</v>
      </c>
      <c r="P2039" s="60">
        <f t="shared" si="99"/>
        <v>0</v>
      </c>
      <c r="Q2039" t="str">
        <f t="shared" si="97"/>
        <v>Ovaltine 285_0.06</v>
      </c>
      <c r="R2039" t="str">
        <f>VLOOKUP(Q2039,Data!D:F,2,0)</f>
        <v>MC7PD_B2B_0720_163</v>
      </c>
    </row>
    <row r="2040" spans="1:18" x14ac:dyDescent="0.25">
      <c r="A2040" s="7" t="s">
        <v>828</v>
      </c>
      <c r="B2040" s="7" t="s">
        <v>768</v>
      </c>
      <c r="C2040" s="7">
        <v>337329</v>
      </c>
      <c r="D2040" s="7" t="s">
        <v>829</v>
      </c>
      <c r="E2040" s="7" t="s">
        <v>642</v>
      </c>
      <c r="F2040" s="7" t="s">
        <v>643</v>
      </c>
      <c r="G2040" s="7" t="s">
        <v>104</v>
      </c>
      <c r="H2040" s="13">
        <v>0.14000000000000001</v>
      </c>
      <c r="I2040" s="63" t="s">
        <v>1553</v>
      </c>
      <c r="J2040" s="8">
        <v>1865454.5454545454</v>
      </c>
      <c r="K2040" s="8">
        <v>1718636.3636363635</v>
      </c>
      <c r="L2040" s="60">
        <v>3730909.0909090908</v>
      </c>
      <c r="M2040" s="60">
        <v>1036363.6363636362</v>
      </c>
      <c r="N2040" s="7">
        <v>2072727.2727272725</v>
      </c>
      <c r="O2040" s="61">
        <f t="shared" si="98"/>
        <v>2100000</v>
      </c>
      <c r="P2040" s="60">
        <f t="shared" si="99"/>
        <v>1000000</v>
      </c>
      <c r="Q2040" t="str">
        <f t="shared" si="97"/>
        <v>Cup yogurt_0.14</v>
      </c>
      <c r="R2040" t="str">
        <f>VLOOKUP(Q2040,Data!D:F,2,0)</f>
        <v>MC7PD_B2B_0720_36</v>
      </c>
    </row>
    <row r="2041" spans="1:18" x14ac:dyDescent="0.25">
      <c r="A2041" s="7" t="s">
        <v>828</v>
      </c>
      <c r="B2041" s="7" t="s">
        <v>768</v>
      </c>
      <c r="C2041" s="7">
        <v>337329</v>
      </c>
      <c r="D2041" s="7" t="s">
        <v>829</v>
      </c>
      <c r="E2041" s="7" t="s">
        <v>642</v>
      </c>
      <c r="F2041" s="7" t="s">
        <v>643</v>
      </c>
      <c r="G2041" s="7" t="s">
        <v>932</v>
      </c>
      <c r="H2041" s="13">
        <v>7.0000000000000007E-2</v>
      </c>
      <c r="I2041" s="63" t="s">
        <v>1553</v>
      </c>
      <c r="J2041" s="8">
        <v>5391291.8181818174</v>
      </c>
      <c r="K2041" s="8">
        <v>7701845.4545454541</v>
      </c>
      <c r="L2041" s="60">
        <v>71973733.636363626</v>
      </c>
      <c r="M2041" s="60">
        <v>0</v>
      </c>
      <c r="N2041" s="7">
        <v>0</v>
      </c>
      <c r="O2041" s="61">
        <f t="shared" si="98"/>
        <v>17000000</v>
      </c>
      <c r="P2041" s="60">
        <f t="shared" si="99"/>
        <v>3900000</v>
      </c>
      <c r="Q2041" t="str">
        <f t="shared" si="97"/>
        <v>Fino_0.07</v>
      </c>
      <c r="R2041" t="str">
        <f>VLOOKUP(Q2041,Data!D:F,2,0)</f>
        <v>MC7PD_B2B_0720_78</v>
      </c>
    </row>
    <row r="2042" spans="1:18" x14ac:dyDescent="0.25">
      <c r="A2042" s="7" t="s">
        <v>828</v>
      </c>
      <c r="B2042" s="7" t="s">
        <v>768</v>
      </c>
      <c r="C2042" s="7">
        <v>337329</v>
      </c>
      <c r="D2042" s="7" t="s">
        <v>829</v>
      </c>
      <c r="E2042" s="7" t="s">
        <v>642</v>
      </c>
      <c r="F2042" s="7" t="s">
        <v>643</v>
      </c>
      <c r="G2042" s="7" t="s">
        <v>934</v>
      </c>
      <c r="H2042" s="13">
        <v>0.05</v>
      </c>
      <c r="I2042" s="63" t="s">
        <v>1553</v>
      </c>
      <c r="J2042" s="8">
        <v>0</v>
      </c>
      <c r="K2042" s="8">
        <v>0</v>
      </c>
      <c r="L2042" s="60">
        <v>0</v>
      </c>
      <c r="M2042" s="60">
        <v>0</v>
      </c>
      <c r="N2042" s="7">
        <v>0</v>
      </c>
      <c r="O2042" s="61">
        <f t="shared" si="98"/>
        <v>0</v>
      </c>
      <c r="P2042" s="60">
        <f t="shared" si="99"/>
        <v>0</v>
      </c>
      <c r="Q2042" t="str">
        <f t="shared" si="97"/>
        <v>Fresh 1L_0.05</v>
      </c>
      <c r="R2042" t="str">
        <f>VLOOKUP(Q2042,Data!D:F,2,0)</f>
        <v>MC7PD_B2B_0720_112</v>
      </c>
    </row>
    <row r="2043" spans="1:18" x14ac:dyDescent="0.25">
      <c r="A2043" s="7" t="s">
        <v>828</v>
      </c>
      <c r="B2043" s="7" t="s">
        <v>768</v>
      </c>
      <c r="C2043" s="7">
        <v>337329</v>
      </c>
      <c r="D2043" s="7" t="s">
        <v>829</v>
      </c>
      <c r="E2043" s="7" t="s">
        <v>642</v>
      </c>
      <c r="F2043" s="7" t="s">
        <v>643</v>
      </c>
      <c r="G2043" s="7" t="s">
        <v>105</v>
      </c>
      <c r="H2043" s="13">
        <v>0.14000000000000001</v>
      </c>
      <c r="I2043" s="63" t="s">
        <v>1553</v>
      </c>
      <c r="J2043" s="8">
        <v>22123636.363636363</v>
      </c>
      <c r="K2043" s="8">
        <v>42545454.545454539</v>
      </c>
      <c r="L2043" s="60">
        <v>37610181.818181813</v>
      </c>
      <c r="M2043" s="60">
        <v>41660509.090909086</v>
      </c>
      <c r="N2043" s="7">
        <v>41660509.090909086</v>
      </c>
      <c r="O2043" s="61">
        <f t="shared" si="98"/>
        <v>37100000</v>
      </c>
      <c r="P2043" s="60">
        <f t="shared" si="99"/>
        <v>17100000</v>
      </c>
      <c r="Q2043" t="str">
        <f t="shared" si="97"/>
        <v>Hoan Hao 1L_0.14</v>
      </c>
      <c r="R2043" t="str">
        <f>VLOOKUP(Q2043,Data!D:F,2,0)</f>
        <v>MC7PD_B2B_0720_142</v>
      </c>
    </row>
    <row r="2044" spans="1:18" x14ac:dyDescent="0.25">
      <c r="A2044" s="7" t="s">
        <v>828</v>
      </c>
      <c r="B2044" s="7" t="s">
        <v>768</v>
      </c>
      <c r="C2044" s="7">
        <v>337329</v>
      </c>
      <c r="D2044" s="7" t="s">
        <v>829</v>
      </c>
      <c r="E2044" s="7" t="s">
        <v>644</v>
      </c>
      <c r="F2044" s="7" t="s">
        <v>645</v>
      </c>
      <c r="G2044" s="7" t="s">
        <v>104</v>
      </c>
      <c r="H2044" s="13">
        <v>0.14000000000000001</v>
      </c>
      <c r="I2044" s="63" t="s">
        <v>1717</v>
      </c>
      <c r="J2044" s="8">
        <v>0</v>
      </c>
      <c r="K2044" s="8">
        <v>621818.18181818177</v>
      </c>
      <c r="L2044" s="60">
        <v>0</v>
      </c>
      <c r="M2044" s="60">
        <v>0</v>
      </c>
      <c r="N2044" s="7">
        <v>0</v>
      </c>
      <c r="O2044" s="61">
        <f t="shared" si="98"/>
        <v>100000</v>
      </c>
      <c r="P2044" s="60">
        <f t="shared" si="99"/>
        <v>0</v>
      </c>
      <c r="Q2044" t="str">
        <f t="shared" si="97"/>
        <v>Cup yogurt_0.14</v>
      </c>
      <c r="R2044" t="str">
        <f>VLOOKUP(Q2044,Data!D:F,2,0)</f>
        <v>MC7PD_B2B_0720_36</v>
      </c>
    </row>
    <row r="2045" spans="1:18" x14ac:dyDescent="0.25">
      <c r="A2045" s="7" t="s">
        <v>828</v>
      </c>
      <c r="B2045" s="7" t="s">
        <v>768</v>
      </c>
      <c r="C2045" s="7">
        <v>337329</v>
      </c>
      <c r="D2045" s="7" t="s">
        <v>829</v>
      </c>
      <c r="E2045" s="7" t="s">
        <v>644</v>
      </c>
      <c r="F2045" s="7" t="s">
        <v>645</v>
      </c>
      <c r="G2045" s="7" t="s">
        <v>932</v>
      </c>
      <c r="H2045" s="13">
        <v>7.0000000000000007E-2</v>
      </c>
      <c r="I2045" s="63" t="s">
        <v>1717</v>
      </c>
      <c r="J2045" s="8">
        <v>5134563.6363636358</v>
      </c>
      <c r="K2045" s="8">
        <v>1540369.0909090908</v>
      </c>
      <c r="L2045" s="60">
        <v>32078180.909090906</v>
      </c>
      <c r="M2045" s="60">
        <v>0</v>
      </c>
      <c r="N2045" s="7">
        <v>0</v>
      </c>
      <c r="O2045" s="61">
        <f t="shared" si="98"/>
        <v>7800000</v>
      </c>
      <c r="P2045" s="60">
        <f t="shared" si="99"/>
        <v>1800000</v>
      </c>
      <c r="Q2045" t="str">
        <f t="shared" si="97"/>
        <v>Fino_0.07</v>
      </c>
      <c r="R2045" t="str">
        <f>VLOOKUP(Q2045,Data!D:F,2,0)</f>
        <v>MC7PD_B2B_0720_78</v>
      </c>
    </row>
    <row r="2046" spans="1:18" x14ac:dyDescent="0.25">
      <c r="A2046" s="7" t="s">
        <v>828</v>
      </c>
      <c r="B2046" s="7" t="s">
        <v>768</v>
      </c>
      <c r="C2046" s="7">
        <v>337329</v>
      </c>
      <c r="D2046" s="7" t="s">
        <v>829</v>
      </c>
      <c r="E2046" s="7" t="s">
        <v>644</v>
      </c>
      <c r="F2046" s="7" t="s">
        <v>645</v>
      </c>
      <c r="G2046" s="7" t="s">
        <v>934</v>
      </c>
      <c r="H2046" s="13">
        <v>0.05</v>
      </c>
      <c r="I2046" s="63" t="s">
        <v>1717</v>
      </c>
      <c r="J2046" s="8">
        <v>3976756.3636363633</v>
      </c>
      <c r="K2046" s="8">
        <v>994189.09090909082</v>
      </c>
      <c r="L2046" s="60">
        <v>0</v>
      </c>
      <c r="M2046" s="60">
        <v>0</v>
      </c>
      <c r="N2046" s="7">
        <v>0</v>
      </c>
      <c r="O2046" s="61">
        <f t="shared" si="98"/>
        <v>1000000</v>
      </c>
      <c r="P2046" s="60">
        <f t="shared" si="99"/>
        <v>200000</v>
      </c>
      <c r="Q2046" t="str">
        <f t="shared" si="97"/>
        <v>Fresh 1L_0.05</v>
      </c>
      <c r="R2046" t="str">
        <f>VLOOKUP(Q2046,Data!D:F,2,0)</f>
        <v>MC7PD_B2B_0720_112</v>
      </c>
    </row>
    <row r="2047" spans="1:18" x14ac:dyDescent="0.25">
      <c r="A2047" s="7" t="s">
        <v>828</v>
      </c>
      <c r="B2047" s="7" t="s">
        <v>768</v>
      </c>
      <c r="C2047" s="7">
        <v>337329</v>
      </c>
      <c r="D2047" s="7" t="s">
        <v>829</v>
      </c>
      <c r="E2047" s="7" t="s">
        <v>644</v>
      </c>
      <c r="F2047" s="7" t="s">
        <v>645</v>
      </c>
      <c r="G2047" s="7" t="s">
        <v>105</v>
      </c>
      <c r="H2047" s="13">
        <v>0.14000000000000001</v>
      </c>
      <c r="I2047" s="63" t="s">
        <v>1717</v>
      </c>
      <c r="J2047" s="8">
        <v>3403636.3636363633</v>
      </c>
      <c r="K2047" s="8">
        <v>6251345.4545454541</v>
      </c>
      <c r="L2047" s="60">
        <v>5786181.8181818174</v>
      </c>
      <c r="M2047" s="60">
        <v>0</v>
      </c>
      <c r="N2047" s="7">
        <v>0</v>
      </c>
      <c r="O2047" s="61">
        <f t="shared" si="98"/>
        <v>3100000</v>
      </c>
      <c r="P2047" s="60">
        <f t="shared" si="99"/>
        <v>1400000</v>
      </c>
      <c r="Q2047" t="str">
        <f t="shared" si="97"/>
        <v>Hoan Hao 1L_0.14</v>
      </c>
      <c r="R2047" t="str">
        <f>VLOOKUP(Q2047,Data!D:F,2,0)</f>
        <v>MC7PD_B2B_0720_142</v>
      </c>
    </row>
    <row r="2048" spans="1:18" x14ac:dyDescent="0.25">
      <c r="A2048" s="7" t="s">
        <v>828</v>
      </c>
      <c r="B2048" s="7" t="s">
        <v>768</v>
      </c>
      <c r="C2048" s="7">
        <v>337329</v>
      </c>
      <c r="D2048" s="7" t="s">
        <v>829</v>
      </c>
      <c r="E2048" s="7" t="s">
        <v>644</v>
      </c>
      <c r="F2048" s="7" t="s">
        <v>645</v>
      </c>
      <c r="G2048" s="7" t="s">
        <v>106</v>
      </c>
      <c r="H2048" s="13">
        <v>0.06</v>
      </c>
      <c r="I2048" s="63" t="s">
        <v>1717</v>
      </c>
      <c r="J2048" s="8">
        <v>0</v>
      </c>
      <c r="K2048" s="8">
        <v>0</v>
      </c>
      <c r="L2048" s="60">
        <v>0</v>
      </c>
      <c r="M2048" s="60">
        <v>0</v>
      </c>
      <c r="N2048" s="7">
        <v>0</v>
      </c>
      <c r="O2048" s="61">
        <f t="shared" si="98"/>
        <v>0</v>
      </c>
      <c r="P2048" s="60">
        <f t="shared" si="99"/>
        <v>0</v>
      </c>
      <c r="Q2048" t="str">
        <f t="shared" si="97"/>
        <v>Hoan Hao Tin_0.06</v>
      </c>
      <c r="R2048" t="str">
        <f>VLOOKUP(Q2048,Data!D:F,2,0)</f>
        <v>MC7PD_B2B_0720_147</v>
      </c>
    </row>
    <row r="2049" spans="1:18" x14ac:dyDescent="0.25">
      <c r="A2049" s="7" t="s">
        <v>828</v>
      </c>
      <c r="B2049" s="7" t="s">
        <v>768</v>
      </c>
      <c r="C2049" s="7">
        <v>337329</v>
      </c>
      <c r="D2049" s="7" t="s">
        <v>829</v>
      </c>
      <c r="E2049" s="7" t="s">
        <v>646</v>
      </c>
      <c r="F2049" s="7" t="s">
        <v>647</v>
      </c>
      <c r="G2049" s="7" t="s">
        <v>931</v>
      </c>
      <c r="H2049" s="13">
        <v>0.09</v>
      </c>
      <c r="I2049" s="63" t="s">
        <v>1718</v>
      </c>
      <c r="J2049" s="8">
        <v>0</v>
      </c>
      <c r="K2049" s="8">
        <v>0</v>
      </c>
      <c r="L2049" s="60">
        <v>0</v>
      </c>
      <c r="M2049" s="60">
        <v>0</v>
      </c>
      <c r="N2049" s="7">
        <v>0</v>
      </c>
      <c r="O2049" s="61">
        <f t="shared" si="98"/>
        <v>0</v>
      </c>
      <c r="P2049" s="60">
        <f t="shared" si="99"/>
        <v>0</v>
      </c>
      <c r="Q2049" t="str">
        <f t="shared" si="97"/>
        <v>CK 110/ 170_0.09</v>
      </c>
      <c r="R2049" t="str">
        <f>VLOOKUP(Q2049,Data!D:F,2,0)</f>
        <v>MC7PD_B2B_0720_22</v>
      </c>
    </row>
    <row r="2050" spans="1:18" x14ac:dyDescent="0.25">
      <c r="A2050" s="7" t="s">
        <v>828</v>
      </c>
      <c r="B2050" s="7" t="s">
        <v>768</v>
      </c>
      <c r="C2050" s="7">
        <v>337329</v>
      </c>
      <c r="D2050" s="7" t="s">
        <v>829</v>
      </c>
      <c r="E2050" s="7" t="s">
        <v>646</v>
      </c>
      <c r="F2050" s="7" t="s">
        <v>647</v>
      </c>
      <c r="G2050" s="7" t="s">
        <v>104</v>
      </c>
      <c r="H2050" s="13">
        <v>0.14000000000000001</v>
      </c>
      <c r="I2050" s="63" t="s">
        <v>1718</v>
      </c>
      <c r="J2050" s="8">
        <v>0</v>
      </c>
      <c r="K2050" s="8">
        <v>0</v>
      </c>
      <c r="L2050" s="60">
        <v>0</v>
      </c>
      <c r="M2050" s="60">
        <v>0</v>
      </c>
      <c r="N2050" s="7">
        <v>0</v>
      </c>
      <c r="O2050" s="61">
        <f t="shared" si="98"/>
        <v>0</v>
      </c>
      <c r="P2050" s="60">
        <f t="shared" si="99"/>
        <v>0</v>
      </c>
      <c r="Q2050" t="str">
        <f t="shared" si="97"/>
        <v>Cup yogurt_0.14</v>
      </c>
      <c r="R2050" t="str">
        <f>VLOOKUP(Q2050,Data!D:F,2,0)</f>
        <v>MC7PD_B2B_0720_36</v>
      </c>
    </row>
    <row r="2051" spans="1:18" x14ac:dyDescent="0.25">
      <c r="A2051" s="7" t="s">
        <v>828</v>
      </c>
      <c r="B2051" s="7" t="s">
        <v>768</v>
      </c>
      <c r="C2051" s="7">
        <v>337329</v>
      </c>
      <c r="D2051" s="7" t="s">
        <v>829</v>
      </c>
      <c r="E2051" s="7" t="s">
        <v>646</v>
      </c>
      <c r="F2051" s="7" t="s">
        <v>647</v>
      </c>
      <c r="G2051" s="7" t="s">
        <v>108</v>
      </c>
      <c r="H2051" s="13">
        <v>0.06</v>
      </c>
      <c r="I2051" s="63" t="s">
        <v>1718</v>
      </c>
      <c r="J2051" s="8">
        <v>0</v>
      </c>
      <c r="K2051" s="8">
        <v>0</v>
      </c>
      <c r="L2051" s="60">
        <v>0</v>
      </c>
      <c r="M2051" s="60">
        <v>0</v>
      </c>
      <c r="N2051" s="7">
        <v>0</v>
      </c>
      <c r="O2051" s="61">
        <f t="shared" si="98"/>
        <v>0</v>
      </c>
      <c r="P2051" s="60">
        <f t="shared" si="99"/>
        <v>0</v>
      </c>
      <c r="Q2051" t="str">
        <f t="shared" ref="Q2051:Q2114" si="100">G2051&amp;"_"&amp;H2051</f>
        <v>DL Blue_0.06</v>
      </c>
      <c r="R2051" t="str">
        <f>VLOOKUP(Q2051,Data!D:F,2,0)</f>
        <v>MC7PD_B2B_0720_42</v>
      </c>
    </row>
    <row r="2052" spans="1:18" x14ac:dyDescent="0.25">
      <c r="A2052" s="7" t="s">
        <v>828</v>
      </c>
      <c r="B2052" s="7" t="s">
        <v>768</v>
      </c>
      <c r="C2052" s="7">
        <v>337329</v>
      </c>
      <c r="D2052" s="7" t="s">
        <v>829</v>
      </c>
      <c r="E2052" s="7" t="s">
        <v>646</v>
      </c>
      <c r="F2052" s="7" t="s">
        <v>647</v>
      </c>
      <c r="G2052" s="7" t="s">
        <v>107</v>
      </c>
      <c r="H2052" s="13">
        <v>0.06</v>
      </c>
      <c r="I2052" s="63" t="s">
        <v>1718</v>
      </c>
      <c r="J2052" s="8">
        <v>0</v>
      </c>
      <c r="K2052" s="8">
        <v>0</v>
      </c>
      <c r="L2052" s="60">
        <v>0</v>
      </c>
      <c r="M2052" s="60">
        <v>0</v>
      </c>
      <c r="N2052" s="7">
        <v>0</v>
      </c>
      <c r="O2052" s="61">
        <f t="shared" si="98"/>
        <v>0</v>
      </c>
      <c r="P2052" s="60">
        <f t="shared" si="99"/>
        <v>0</v>
      </c>
      <c r="Q2052" t="str">
        <f t="shared" si="100"/>
        <v>DL Gold_0.06</v>
      </c>
      <c r="R2052" t="str">
        <f>VLOOKUP(Q2052,Data!D:F,2,0)</f>
        <v>MC7PD_B2B_0720_58</v>
      </c>
    </row>
    <row r="2053" spans="1:18" x14ac:dyDescent="0.25">
      <c r="A2053" s="7" t="s">
        <v>828</v>
      </c>
      <c r="B2053" s="7" t="s">
        <v>768</v>
      </c>
      <c r="C2053" s="7">
        <v>337329</v>
      </c>
      <c r="D2053" s="7" t="s">
        <v>829</v>
      </c>
      <c r="E2053" s="7" t="s">
        <v>646</v>
      </c>
      <c r="F2053" s="7" t="s">
        <v>647</v>
      </c>
      <c r="G2053" s="7" t="s">
        <v>932</v>
      </c>
      <c r="H2053" s="13">
        <v>0.12</v>
      </c>
      <c r="I2053" s="63" t="s">
        <v>1718</v>
      </c>
      <c r="J2053" s="8">
        <v>79585736.36363636</v>
      </c>
      <c r="K2053" s="8">
        <v>77018454.545454532</v>
      </c>
      <c r="L2053" s="60">
        <v>0</v>
      </c>
      <c r="M2053" s="60">
        <v>0</v>
      </c>
      <c r="N2053" s="7">
        <v>0</v>
      </c>
      <c r="O2053" s="61">
        <f t="shared" si="98"/>
        <v>31300000</v>
      </c>
      <c r="P2053" s="60">
        <f t="shared" si="99"/>
        <v>12400000</v>
      </c>
      <c r="Q2053" t="str">
        <f t="shared" si="100"/>
        <v>Fino_0.12</v>
      </c>
      <c r="R2053" t="str">
        <f>VLOOKUP(Q2053,Data!D:F,2,0)</f>
        <v>MC7PD_B2B_0720_83</v>
      </c>
    </row>
    <row r="2054" spans="1:18" x14ac:dyDescent="0.25">
      <c r="A2054" s="7" t="s">
        <v>828</v>
      </c>
      <c r="B2054" s="7" t="s">
        <v>768</v>
      </c>
      <c r="C2054" s="7">
        <v>337329</v>
      </c>
      <c r="D2054" s="7" t="s">
        <v>829</v>
      </c>
      <c r="E2054" s="7" t="s">
        <v>646</v>
      </c>
      <c r="F2054" s="7" t="s">
        <v>647</v>
      </c>
      <c r="G2054" s="7" t="s">
        <v>933</v>
      </c>
      <c r="H2054" s="13">
        <v>0.11</v>
      </c>
      <c r="I2054" s="63" t="s">
        <v>1718</v>
      </c>
      <c r="J2054" s="8">
        <v>499000727.27272725</v>
      </c>
      <c r="K2054" s="8">
        <v>629676542.72727263</v>
      </c>
      <c r="L2054" s="60">
        <v>961823901.81818175</v>
      </c>
      <c r="M2054" s="60">
        <v>0</v>
      </c>
      <c r="N2054" s="7">
        <v>0</v>
      </c>
      <c r="O2054" s="61">
        <f t="shared" si="98"/>
        <v>418100000</v>
      </c>
      <c r="P2054" s="60">
        <f t="shared" si="99"/>
        <v>151800000</v>
      </c>
      <c r="Q2054" t="str">
        <f t="shared" si="100"/>
        <v>Fresh 110/ 180_0.11</v>
      </c>
      <c r="R2054" t="str">
        <f>VLOOKUP(Q2054,Data!D:F,2,0)</f>
        <v>MC7PD_B2B_0720_102</v>
      </c>
    </row>
    <row r="2055" spans="1:18" x14ac:dyDescent="0.25">
      <c r="A2055" s="7" t="s">
        <v>828</v>
      </c>
      <c r="B2055" s="7" t="s">
        <v>768</v>
      </c>
      <c r="C2055" s="7">
        <v>337329</v>
      </c>
      <c r="D2055" s="7" t="s">
        <v>829</v>
      </c>
      <c r="E2055" s="7" t="s">
        <v>646</v>
      </c>
      <c r="F2055" s="7" t="s">
        <v>647</v>
      </c>
      <c r="G2055" s="7" t="s">
        <v>934</v>
      </c>
      <c r="H2055" s="13">
        <v>0.05</v>
      </c>
      <c r="I2055" s="63" t="s">
        <v>1718</v>
      </c>
      <c r="J2055" s="8">
        <v>0</v>
      </c>
      <c r="K2055" s="8">
        <v>0</v>
      </c>
      <c r="L2055" s="60">
        <v>0</v>
      </c>
      <c r="M2055" s="60">
        <v>0</v>
      </c>
      <c r="N2055" s="7">
        <v>0</v>
      </c>
      <c r="O2055" s="61">
        <f t="shared" si="98"/>
        <v>0</v>
      </c>
      <c r="P2055" s="60">
        <f t="shared" si="99"/>
        <v>0</v>
      </c>
      <c r="Q2055" t="str">
        <f t="shared" si="100"/>
        <v>Fresh 1L_0.05</v>
      </c>
      <c r="R2055" t="str">
        <f>VLOOKUP(Q2055,Data!D:F,2,0)</f>
        <v>MC7PD_B2B_0720_112</v>
      </c>
    </row>
    <row r="2056" spans="1:18" x14ac:dyDescent="0.25">
      <c r="A2056" s="7" t="s">
        <v>828</v>
      </c>
      <c r="B2056" s="7" t="s">
        <v>768</v>
      </c>
      <c r="C2056" s="7">
        <v>337329</v>
      </c>
      <c r="D2056" s="7" t="s">
        <v>829</v>
      </c>
      <c r="E2056" s="7" t="s">
        <v>646</v>
      </c>
      <c r="F2056" s="7" t="s">
        <v>647</v>
      </c>
      <c r="G2056" s="7" t="s">
        <v>109</v>
      </c>
      <c r="H2056" s="13">
        <v>0.12</v>
      </c>
      <c r="I2056" s="63" t="s">
        <v>1718</v>
      </c>
      <c r="J2056" s="8">
        <v>0</v>
      </c>
      <c r="K2056" s="8">
        <v>0</v>
      </c>
      <c r="L2056" s="60">
        <v>0</v>
      </c>
      <c r="M2056" s="60">
        <v>0</v>
      </c>
      <c r="N2056" s="7">
        <v>0</v>
      </c>
      <c r="O2056" s="61">
        <f t="shared" si="98"/>
        <v>0</v>
      </c>
      <c r="P2056" s="60">
        <f t="shared" si="99"/>
        <v>0</v>
      </c>
      <c r="Q2056" t="str">
        <f t="shared" si="100"/>
        <v>Fristi LAD_0.12</v>
      </c>
      <c r="R2056" t="str">
        <f>VLOOKUP(Q2056,Data!D:F,2,0)</f>
        <v>MC7PD_B2B_0720_135</v>
      </c>
    </row>
    <row r="2057" spans="1:18" x14ac:dyDescent="0.25">
      <c r="A2057" s="7" t="s">
        <v>828</v>
      </c>
      <c r="B2057" s="7" t="s">
        <v>768</v>
      </c>
      <c r="C2057" s="7">
        <v>337329</v>
      </c>
      <c r="D2057" s="7" t="s">
        <v>829</v>
      </c>
      <c r="E2057" s="7" t="s">
        <v>646</v>
      </c>
      <c r="F2057" s="7" t="s">
        <v>647</v>
      </c>
      <c r="G2057" s="7" t="s">
        <v>105</v>
      </c>
      <c r="H2057" s="13">
        <v>0.14000000000000001</v>
      </c>
      <c r="I2057" s="63" t="s">
        <v>1718</v>
      </c>
      <c r="J2057" s="8">
        <v>0</v>
      </c>
      <c r="K2057" s="8">
        <v>0</v>
      </c>
      <c r="L2057" s="60">
        <v>0</v>
      </c>
      <c r="M2057" s="60">
        <v>0</v>
      </c>
      <c r="N2057" s="7">
        <v>0</v>
      </c>
      <c r="O2057" s="61">
        <f t="shared" si="98"/>
        <v>0</v>
      </c>
      <c r="P2057" s="60">
        <f t="shared" si="99"/>
        <v>0</v>
      </c>
      <c r="Q2057" t="str">
        <f t="shared" si="100"/>
        <v>Hoan Hao 1L_0.14</v>
      </c>
      <c r="R2057" t="str">
        <f>VLOOKUP(Q2057,Data!D:F,2,0)</f>
        <v>MC7PD_B2B_0720_142</v>
      </c>
    </row>
    <row r="2058" spans="1:18" x14ac:dyDescent="0.25">
      <c r="A2058" s="7" t="s">
        <v>828</v>
      </c>
      <c r="B2058" s="7" t="s">
        <v>768</v>
      </c>
      <c r="C2058" s="7">
        <v>337329</v>
      </c>
      <c r="D2058" s="7" t="s">
        <v>829</v>
      </c>
      <c r="E2058" s="7" t="s">
        <v>646</v>
      </c>
      <c r="F2058" s="7" t="s">
        <v>647</v>
      </c>
      <c r="G2058" s="7" t="s">
        <v>106</v>
      </c>
      <c r="H2058" s="13">
        <v>0.06</v>
      </c>
      <c r="I2058" s="63" t="s">
        <v>1718</v>
      </c>
      <c r="J2058" s="8">
        <v>0</v>
      </c>
      <c r="K2058" s="8">
        <v>0</v>
      </c>
      <c r="L2058" s="60">
        <v>0</v>
      </c>
      <c r="M2058" s="60">
        <v>0</v>
      </c>
      <c r="N2058" s="7">
        <v>0</v>
      </c>
      <c r="O2058" s="61">
        <f t="shared" si="98"/>
        <v>0</v>
      </c>
      <c r="P2058" s="60">
        <f t="shared" si="99"/>
        <v>0</v>
      </c>
      <c r="Q2058" t="str">
        <f t="shared" si="100"/>
        <v>Hoan Hao Tin_0.06</v>
      </c>
      <c r="R2058" t="str">
        <f>VLOOKUP(Q2058,Data!D:F,2,0)</f>
        <v>MC7PD_B2B_0720_147</v>
      </c>
    </row>
    <row r="2059" spans="1:18" x14ac:dyDescent="0.25">
      <c r="A2059" s="7" t="s">
        <v>828</v>
      </c>
      <c r="B2059" s="7" t="s">
        <v>768</v>
      </c>
      <c r="C2059" s="7">
        <v>337329</v>
      </c>
      <c r="D2059" s="7" t="s">
        <v>829</v>
      </c>
      <c r="E2059" s="7" t="s">
        <v>646</v>
      </c>
      <c r="F2059" s="7" t="s">
        <v>647</v>
      </c>
      <c r="G2059" s="7" t="s">
        <v>110</v>
      </c>
      <c r="H2059" s="13">
        <v>0.1</v>
      </c>
      <c r="I2059" s="63" t="s">
        <v>1718</v>
      </c>
      <c r="J2059" s="8">
        <v>0</v>
      </c>
      <c r="K2059" s="8">
        <v>0</v>
      </c>
      <c r="L2059" s="60">
        <v>0</v>
      </c>
      <c r="M2059" s="60">
        <v>0</v>
      </c>
      <c r="N2059" s="7">
        <v>0</v>
      </c>
      <c r="O2059" s="61">
        <f t="shared" si="98"/>
        <v>0</v>
      </c>
      <c r="P2059" s="60">
        <f t="shared" si="99"/>
        <v>0</v>
      </c>
      <c r="Q2059" t="str">
        <f t="shared" si="100"/>
        <v>Ovaltine 110/ 180_0.1</v>
      </c>
      <c r="R2059" t="str">
        <f>VLOOKUP(Q2059,Data!D:F,2,0)</f>
        <v>MC7PD_B2B_0720_160</v>
      </c>
    </row>
    <row r="2060" spans="1:18" x14ac:dyDescent="0.25">
      <c r="A2060" s="7" t="s">
        <v>828</v>
      </c>
      <c r="B2060" s="7" t="s">
        <v>768</v>
      </c>
      <c r="C2060" s="7">
        <v>337329</v>
      </c>
      <c r="D2060" s="7" t="s">
        <v>829</v>
      </c>
      <c r="E2060" s="7" t="s">
        <v>646</v>
      </c>
      <c r="F2060" s="7" t="s">
        <v>647</v>
      </c>
      <c r="G2060" s="7" t="s">
        <v>111</v>
      </c>
      <c r="H2060" s="13">
        <v>0.06</v>
      </c>
      <c r="I2060" s="63" t="s">
        <v>1718</v>
      </c>
      <c r="J2060" s="8">
        <v>0</v>
      </c>
      <c r="K2060" s="8">
        <v>0</v>
      </c>
      <c r="L2060" s="60">
        <v>0</v>
      </c>
      <c r="M2060" s="60">
        <v>0</v>
      </c>
      <c r="N2060" s="7">
        <v>0</v>
      </c>
      <c r="O2060" s="61">
        <f t="shared" si="98"/>
        <v>0</v>
      </c>
      <c r="P2060" s="60">
        <f t="shared" si="99"/>
        <v>0</v>
      </c>
      <c r="Q2060" t="str">
        <f t="shared" si="100"/>
        <v>Ovaltine 285_0.06</v>
      </c>
      <c r="R2060" t="str">
        <f>VLOOKUP(Q2060,Data!D:F,2,0)</f>
        <v>MC7PD_B2B_0720_163</v>
      </c>
    </row>
    <row r="2061" spans="1:18" x14ac:dyDescent="0.25">
      <c r="A2061" s="7" t="s">
        <v>828</v>
      </c>
      <c r="B2061" s="7" t="s">
        <v>768</v>
      </c>
      <c r="C2061" s="7">
        <v>337329</v>
      </c>
      <c r="D2061" s="7" t="s">
        <v>829</v>
      </c>
      <c r="E2061" s="7" t="s">
        <v>646</v>
      </c>
      <c r="F2061" s="7" t="s">
        <v>647</v>
      </c>
      <c r="G2061" s="7" t="s">
        <v>112</v>
      </c>
      <c r="H2061" s="13">
        <v>0.04</v>
      </c>
      <c r="I2061" s="63" t="s">
        <v>1718</v>
      </c>
      <c r="J2061" s="8">
        <v>0</v>
      </c>
      <c r="K2061" s="8">
        <v>0</v>
      </c>
      <c r="L2061" s="60">
        <v>0</v>
      </c>
      <c r="M2061" s="60">
        <v>0</v>
      </c>
      <c r="N2061" s="7">
        <v>0</v>
      </c>
      <c r="O2061" s="61">
        <f t="shared" si="98"/>
        <v>0</v>
      </c>
      <c r="P2061" s="60">
        <f t="shared" si="99"/>
        <v>0</v>
      </c>
      <c r="Q2061" t="str">
        <f t="shared" si="100"/>
        <v>Truong Sinh_0.04</v>
      </c>
      <c r="R2061" t="str">
        <f>VLOOKUP(Q2061,Data!D:F,2,0)</f>
        <v>MC7PD_B2B_0720_173</v>
      </c>
    </row>
    <row r="2062" spans="1:18" x14ac:dyDescent="0.25">
      <c r="A2062" s="7" t="s">
        <v>828</v>
      </c>
      <c r="B2062" s="7" t="s">
        <v>768</v>
      </c>
      <c r="C2062" s="7">
        <v>337329</v>
      </c>
      <c r="D2062" s="7" t="s">
        <v>829</v>
      </c>
      <c r="E2062" s="7" t="s">
        <v>646</v>
      </c>
      <c r="F2062" s="7" t="s">
        <v>647</v>
      </c>
      <c r="G2062" s="7" t="s">
        <v>113</v>
      </c>
      <c r="H2062" s="13">
        <v>0.08</v>
      </c>
      <c r="I2062" s="63" t="s">
        <v>1718</v>
      </c>
      <c r="J2062" s="8">
        <v>0</v>
      </c>
      <c r="K2062" s="8">
        <v>0</v>
      </c>
      <c r="L2062" s="60">
        <v>0</v>
      </c>
      <c r="M2062" s="60">
        <v>0</v>
      </c>
      <c r="N2062" s="7">
        <v>0</v>
      </c>
      <c r="O2062" s="61">
        <f t="shared" si="98"/>
        <v>0</v>
      </c>
      <c r="P2062" s="60">
        <f t="shared" si="99"/>
        <v>0</v>
      </c>
      <c r="Q2062" t="str">
        <f t="shared" si="100"/>
        <v>YM 110/ 170_0.08</v>
      </c>
      <c r="R2062" t="str">
        <f>VLOOKUP(Q2062,Data!D:F,2,0)</f>
        <v>MC7PD_B2B_0720_181</v>
      </c>
    </row>
    <row r="2063" spans="1:18" x14ac:dyDescent="0.25">
      <c r="A2063" s="7" t="s">
        <v>828</v>
      </c>
      <c r="B2063" s="7" t="s">
        <v>768</v>
      </c>
      <c r="C2063" s="7">
        <v>337329</v>
      </c>
      <c r="D2063" s="7" t="s">
        <v>829</v>
      </c>
      <c r="E2063" s="7" t="s">
        <v>648</v>
      </c>
      <c r="F2063" s="7" t="s">
        <v>649</v>
      </c>
      <c r="G2063" s="7" t="s">
        <v>104</v>
      </c>
      <c r="H2063" s="13">
        <v>0.14000000000000001</v>
      </c>
      <c r="I2063" s="63" t="s">
        <v>1491</v>
      </c>
      <c r="J2063" s="8">
        <v>3523636.3636363633</v>
      </c>
      <c r="K2063" s="8">
        <v>1243636.3636363635</v>
      </c>
      <c r="L2063" s="60">
        <v>19898181.818181816</v>
      </c>
      <c r="M2063" s="60">
        <v>0</v>
      </c>
      <c r="N2063" s="7">
        <v>5181818.1818181816</v>
      </c>
      <c r="O2063" s="61">
        <f t="shared" si="98"/>
        <v>6000000</v>
      </c>
      <c r="P2063" s="60">
        <f t="shared" si="99"/>
        <v>2800000</v>
      </c>
      <c r="Q2063" t="str">
        <f t="shared" si="100"/>
        <v>Cup yogurt_0.14</v>
      </c>
      <c r="R2063" t="str">
        <f>VLOOKUP(Q2063,Data!D:F,2,0)</f>
        <v>MC7PD_B2B_0720_36</v>
      </c>
    </row>
    <row r="2064" spans="1:18" x14ac:dyDescent="0.25">
      <c r="A2064" s="7" t="s">
        <v>828</v>
      </c>
      <c r="B2064" s="7" t="s">
        <v>768</v>
      </c>
      <c r="C2064" s="7">
        <v>337329</v>
      </c>
      <c r="D2064" s="7" t="s">
        <v>829</v>
      </c>
      <c r="E2064" s="7" t="s">
        <v>648</v>
      </c>
      <c r="F2064" s="7" t="s">
        <v>649</v>
      </c>
      <c r="G2064" s="7" t="s">
        <v>932</v>
      </c>
      <c r="H2064" s="13">
        <v>7.0000000000000007E-2</v>
      </c>
      <c r="I2064" s="63" t="s">
        <v>1491</v>
      </c>
      <c r="J2064" s="8">
        <v>2011024.5454545452</v>
      </c>
      <c r="K2064" s="8">
        <v>29279849.09090909</v>
      </c>
      <c r="L2064" s="60">
        <v>23452115.454545453</v>
      </c>
      <c r="M2064" s="60">
        <v>0</v>
      </c>
      <c r="N2064" s="7">
        <v>0</v>
      </c>
      <c r="O2064" s="61">
        <f t="shared" si="98"/>
        <v>10900000</v>
      </c>
      <c r="P2064" s="60">
        <f t="shared" si="99"/>
        <v>2500000</v>
      </c>
      <c r="Q2064" t="str">
        <f t="shared" si="100"/>
        <v>Fino_0.07</v>
      </c>
      <c r="R2064" t="str">
        <f>VLOOKUP(Q2064,Data!D:F,2,0)</f>
        <v>MC7PD_B2B_0720_78</v>
      </c>
    </row>
    <row r="2065" spans="1:18" x14ac:dyDescent="0.25">
      <c r="A2065" s="7" t="s">
        <v>828</v>
      </c>
      <c r="B2065" s="7" t="s">
        <v>768</v>
      </c>
      <c r="C2065" s="7">
        <v>337329</v>
      </c>
      <c r="D2065" s="7" t="s">
        <v>829</v>
      </c>
      <c r="E2065" s="7" t="s">
        <v>648</v>
      </c>
      <c r="F2065" s="7" t="s">
        <v>649</v>
      </c>
      <c r="G2065" s="7" t="s">
        <v>934</v>
      </c>
      <c r="H2065" s="13">
        <v>0.05</v>
      </c>
      <c r="I2065" s="63" t="s">
        <v>1491</v>
      </c>
      <c r="J2065" s="8">
        <v>662792.72727272718</v>
      </c>
      <c r="K2065" s="8">
        <v>4308152.7272727266</v>
      </c>
      <c r="L2065" s="60">
        <v>5633738.1818181816</v>
      </c>
      <c r="M2065" s="60">
        <v>0</v>
      </c>
      <c r="N2065" s="7">
        <v>0</v>
      </c>
      <c r="O2065" s="61">
        <f t="shared" si="98"/>
        <v>2100000</v>
      </c>
      <c r="P2065" s="60">
        <f t="shared" si="99"/>
        <v>300000</v>
      </c>
      <c r="Q2065" t="str">
        <f t="shared" si="100"/>
        <v>Fresh 1L_0.05</v>
      </c>
      <c r="R2065" t="str">
        <f>VLOOKUP(Q2065,Data!D:F,2,0)</f>
        <v>MC7PD_B2B_0720_112</v>
      </c>
    </row>
    <row r="2066" spans="1:18" x14ac:dyDescent="0.25">
      <c r="A2066" s="7" t="s">
        <v>828</v>
      </c>
      <c r="B2066" s="7" t="s">
        <v>768</v>
      </c>
      <c r="C2066" s="7">
        <v>337329</v>
      </c>
      <c r="D2066" s="7" t="s">
        <v>829</v>
      </c>
      <c r="E2066" s="7" t="s">
        <v>648</v>
      </c>
      <c r="F2066" s="7" t="s">
        <v>649</v>
      </c>
      <c r="G2066" s="7" t="s">
        <v>105</v>
      </c>
      <c r="H2066" s="13">
        <v>0.14000000000000001</v>
      </c>
      <c r="I2066" s="63" t="s">
        <v>1491</v>
      </c>
      <c r="J2066" s="8">
        <v>34036363.636363633</v>
      </c>
      <c r="K2066" s="8">
        <v>42734545.454545453</v>
      </c>
      <c r="L2066" s="60">
        <v>32209745.454545453</v>
      </c>
      <c r="M2066" s="60">
        <v>8100654.5454545449</v>
      </c>
      <c r="N2066" s="7">
        <v>40503272.727272727</v>
      </c>
      <c r="O2066" s="61">
        <f t="shared" si="98"/>
        <v>31500000</v>
      </c>
      <c r="P2066" s="60">
        <f t="shared" si="99"/>
        <v>14600000</v>
      </c>
      <c r="Q2066" t="str">
        <f t="shared" si="100"/>
        <v>Hoan Hao 1L_0.14</v>
      </c>
      <c r="R2066" t="str">
        <f>VLOOKUP(Q2066,Data!D:F,2,0)</f>
        <v>MC7PD_B2B_0720_142</v>
      </c>
    </row>
    <row r="2067" spans="1:18" x14ac:dyDescent="0.25">
      <c r="A2067" s="7" t="s">
        <v>828</v>
      </c>
      <c r="B2067" s="7" t="s">
        <v>768</v>
      </c>
      <c r="C2067" s="7">
        <v>337329</v>
      </c>
      <c r="D2067" s="7" t="s">
        <v>829</v>
      </c>
      <c r="E2067" s="7" t="s">
        <v>648</v>
      </c>
      <c r="F2067" s="7" t="s">
        <v>649</v>
      </c>
      <c r="G2067" s="7" t="s">
        <v>106</v>
      </c>
      <c r="H2067" s="13">
        <v>0.06</v>
      </c>
      <c r="I2067" s="63" t="s">
        <v>1491</v>
      </c>
      <c r="J2067" s="8">
        <v>33818181.818181813</v>
      </c>
      <c r="K2067" s="8">
        <v>6763636.3636363633</v>
      </c>
      <c r="L2067" s="60">
        <v>0</v>
      </c>
      <c r="M2067" s="60">
        <v>0</v>
      </c>
      <c r="N2067" s="7">
        <v>0</v>
      </c>
      <c r="O2067" s="61">
        <f t="shared" si="98"/>
        <v>8100000</v>
      </c>
      <c r="P2067" s="60">
        <f t="shared" si="99"/>
        <v>1600000</v>
      </c>
      <c r="Q2067" t="str">
        <f t="shared" si="100"/>
        <v>Hoan Hao Tin_0.06</v>
      </c>
      <c r="R2067" t="str">
        <f>VLOOKUP(Q2067,Data!D:F,2,0)</f>
        <v>MC7PD_B2B_0720_147</v>
      </c>
    </row>
    <row r="2068" spans="1:18" x14ac:dyDescent="0.25">
      <c r="A2068" s="7" t="s">
        <v>828</v>
      </c>
      <c r="B2068" s="7" t="s">
        <v>768</v>
      </c>
      <c r="C2068" s="7">
        <v>337329</v>
      </c>
      <c r="D2068" s="7" t="s">
        <v>829</v>
      </c>
      <c r="E2068" s="7" t="s">
        <v>648</v>
      </c>
      <c r="F2068" s="7" t="s">
        <v>649</v>
      </c>
      <c r="G2068" s="7" t="s">
        <v>111</v>
      </c>
      <c r="H2068" s="13">
        <v>0.06</v>
      </c>
      <c r="I2068" s="63" t="s">
        <v>1491</v>
      </c>
      <c r="J2068" s="8">
        <v>0</v>
      </c>
      <c r="K2068" s="8">
        <v>103636.36363636363</v>
      </c>
      <c r="L2068" s="60">
        <v>0</v>
      </c>
      <c r="M2068" s="60">
        <v>0</v>
      </c>
      <c r="N2068" s="7">
        <v>0</v>
      </c>
      <c r="O2068" s="61">
        <f t="shared" si="98"/>
        <v>0</v>
      </c>
      <c r="P2068" s="60">
        <f t="shared" si="99"/>
        <v>0</v>
      </c>
      <c r="Q2068" t="str">
        <f t="shared" si="100"/>
        <v>Ovaltine 285_0.06</v>
      </c>
      <c r="R2068" t="str">
        <f>VLOOKUP(Q2068,Data!D:F,2,0)</f>
        <v>MC7PD_B2B_0720_163</v>
      </c>
    </row>
    <row r="2069" spans="1:18" x14ac:dyDescent="0.25">
      <c r="A2069" s="7" t="s">
        <v>828</v>
      </c>
      <c r="B2069" s="7" t="s">
        <v>768</v>
      </c>
      <c r="C2069" s="7">
        <v>337329</v>
      </c>
      <c r="D2069" s="7" t="s">
        <v>829</v>
      </c>
      <c r="E2069" s="7" t="s">
        <v>650</v>
      </c>
      <c r="F2069" s="7" t="s">
        <v>651</v>
      </c>
      <c r="G2069" s="7" t="s">
        <v>104</v>
      </c>
      <c r="H2069" s="13">
        <v>0.15</v>
      </c>
      <c r="I2069" s="63" t="s">
        <v>1554</v>
      </c>
      <c r="J2069" s="8">
        <v>1865454.5454545454</v>
      </c>
      <c r="K2069" s="8">
        <v>8290909.0909090899</v>
      </c>
      <c r="L2069" s="60">
        <v>4560000</v>
      </c>
      <c r="M2069" s="60">
        <v>2694545.4545454541</v>
      </c>
      <c r="N2069" s="7">
        <v>9741818.1818181816</v>
      </c>
      <c r="O2069" s="61">
        <f t="shared" si="98"/>
        <v>5400000</v>
      </c>
      <c r="P2069" s="60">
        <f t="shared" si="99"/>
        <v>2700000</v>
      </c>
      <c r="Q2069" t="str">
        <f t="shared" si="100"/>
        <v>Cup yogurt_0.15</v>
      </c>
      <c r="R2069" t="str">
        <f>VLOOKUP(Q2069,Data!D:F,2,0)</f>
        <v>MC7PD_B2B_0720_37</v>
      </c>
    </row>
    <row r="2070" spans="1:18" x14ac:dyDescent="0.25">
      <c r="A2070" s="7" t="s">
        <v>828</v>
      </c>
      <c r="B2070" s="7" t="s">
        <v>768</v>
      </c>
      <c r="C2070" s="7">
        <v>337329</v>
      </c>
      <c r="D2070" s="7" t="s">
        <v>829</v>
      </c>
      <c r="E2070" s="7" t="s">
        <v>650</v>
      </c>
      <c r="F2070" s="7" t="s">
        <v>651</v>
      </c>
      <c r="G2070" s="7" t="s">
        <v>932</v>
      </c>
      <c r="H2070" s="13">
        <v>7.0000000000000007E-2</v>
      </c>
      <c r="I2070" s="63" t="s">
        <v>1554</v>
      </c>
      <c r="J2070" s="8">
        <v>27983371.818181816</v>
      </c>
      <c r="K2070" s="8">
        <v>14479469.09090909</v>
      </c>
      <c r="L2070" s="60">
        <v>35582520</v>
      </c>
      <c r="M2070" s="60">
        <v>0</v>
      </c>
      <c r="N2070" s="7">
        <v>0</v>
      </c>
      <c r="O2070" s="61">
        <f t="shared" si="98"/>
        <v>15600000</v>
      </c>
      <c r="P2070" s="60">
        <f t="shared" si="99"/>
        <v>3600000</v>
      </c>
      <c r="Q2070" t="str">
        <f t="shared" si="100"/>
        <v>Fino_0.07</v>
      </c>
      <c r="R2070" t="str">
        <f>VLOOKUP(Q2070,Data!D:F,2,0)</f>
        <v>MC7PD_B2B_0720_78</v>
      </c>
    </row>
    <row r="2071" spans="1:18" x14ac:dyDescent="0.25">
      <c r="A2071" s="7" t="s">
        <v>828</v>
      </c>
      <c r="B2071" s="7" t="s">
        <v>768</v>
      </c>
      <c r="C2071" s="7">
        <v>337329</v>
      </c>
      <c r="D2071" s="7" t="s">
        <v>829</v>
      </c>
      <c r="E2071" s="7" t="s">
        <v>650</v>
      </c>
      <c r="F2071" s="7" t="s">
        <v>651</v>
      </c>
      <c r="G2071" s="7" t="s">
        <v>934</v>
      </c>
      <c r="H2071" s="13">
        <v>0.05</v>
      </c>
      <c r="I2071" s="63" t="s">
        <v>1554</v>
      </c>
      <c r="J2071" s="8">
        <v>3313963.6363636362</v>
      </c>
      <c r="K2071" s="8">
        <v>19220989.09090909</v>
      </c>
      <c r="L2071" s="60">
        <v>4970945.4545454541</v>
      </c>
      <c r="M2071" s="60">
        <v>0</v>
      </c>
      <c r="N2071" s="7">
        <v>0</v>
      </c>
      <c r="O2071" s="61">
        <f t="shared" si="98"/>
        <v>5500000</v>
      </c>
      <c r="P2071" s="60">
        <f t="shared" si="99"/>
        <v>900000</v>
      </c>
      <c r="Q2071" t="str">
        <f t="shared" si="100"/>
        <v>Fresh 1L_0.05</v>
      </c>
      <c r="R2071" t="str">
        <f>VLOOKUP(Q2071,Data!D:F,2,0)</f>
        <v>MC7PD_B2B_0720_112</v>
      </c>
    </row>
    <row r="2072" spans="1:18" x14ac:dyDescent="0.25">
      <c r="A2072" s="7" t="s">
        <v>828</v>
      </c>
      <c r="B2072" s="7" t="s">
        <v>768</v>
      </c>
      <c r="C2072" s="7">
        <v>337329</v>
      </c>
      <c r="D2072" s="7" t="s">
        <v>829</v>
      </c>
      <c r="E2072" s="7" t="s">
        <v>650</v>
      </c>
      <c r="F2072" s="7" t="s">
        <v>651</v>
      </c>
      <c r="G2072" s="7" t="s">
        <v>105</v>
      </c>
      <c r="H2072" s="13">
        <v>0.14000000000000001</v>
      </c>
      <c r="I2072" s="63" t="s">
        <v>1554</v>
      </c>
      <c r="J2072" s="8">
        <v>14181818.18181818</v>
      </c>
      <c r="K2072" s="8">
        <v>19287272.727272727</v>
      </c>
      <c r="L2072" s="60">
        <v>17358545.454545453</v>
      </c>
      <c r="M2072" s="60">
        <v>20251636.363636363</v>
      </c>
      <c r="N2072" s="7">
        <v>19094400</v>
      </c>
      <c r="O2072" s="61">
        <f t="shared" si="98"/>
        <v>18000000</v>
      </c>
      <c r="P2072" s="60">
        <f t="shared" si="99"/>
        <v>8300000</v>
      </c>
      <c r="Q2072" t="str">
        <f t="shared" si="100"/>
        <v>Hoan Hao 1L_0.14</v>
      </c>
      <c r="R2072" t="str">
        <f>VLOOKUP(Q2072,Data!D:F,2,0)</f>
        <v>MC7PD_B2B_0720_142</v>
      </c>
    </row>
    <row r="2073" spans="1:18" x14ac:dyDescent="0.25">
      <c r="A2073" s="7" t="s">
        <v>828</v>
      </c>
      <c r="B2073" s="7" t="s">
        <v>768</v>
      </c>
      <c r="C2073" s="7">
        <v>337329</v>
      </c>
      <c r="D2073" s="7" t="s">
        <v>829</v>
      </c>
      <c r="E2073" s="7" t="s">
        <v>650</v>
      </c>
      <c r="F2073" s="7" t="s">
        <v>651</v>
      </c>
      <c r="G2073" s="7" t="s">
        <v>106</v>
      </c>
      <c r="H2073" s="13">
        <v>0.06</v>
      </c>
      <c r="I2073" s="63" t="s">
        <v>1554</v>
      </c>
      <c r="J2073" s="8">
        <v>16909090.909090906</v>
      </c>
      <c r="K2073" s="8">
        <v>11498181.818181816</v>
      </c>
      <c r="L2073" s="60">
        <v>1379781.8181818181</v>
      </c>
      <c r="M2073" s="60">
        <v>689890.90909090906</v>
      </c>
      <c r="N2073" s="7">
        <v>1379781.8181818181</v>
      </c>
      <c r="O2073" s="61">
        <f t="shared" si="98"/>
        <v>6400000</v>
      </c>
      <c r="P2073" s="60">
        <f t="shared" si="99"/>
        <v>1300000</v>
      </c>
      <c r="Q2073" t="str">
        <f t="shared" si="100"/>
        <v>Hoan Hao Tin_0.06</v>
      </c>
      <c r="R2073" t="str">
        <f>VLOOKUP(Q2073,Data!D:F,2,0)</f>
        <v>MC7PD_B2B_0720_147</v>
      </c>
    </row>
    <row r="2074" spans="1:18" x14ac:dyDescent="0.25">
      <c r="A2074" s="7" t="s">
        <v>828</v>
      </c>
      <c r="B2074" s="7" t="s">
        <v>768</v>
      </c>
      <c r="C2074" s="7">
        <v>337329</v>
      </c>
      <c r="D2074" s="7" t="s">
        <v>829</v>
      </c>
      <c r="E2074" s="7" t="s">
        <v>966</v>
      </c>
      <c r="F2074" s="7" t="s">
        <v>967</v>
      </c>
      <c r="G2074" s="7" t="s">
        <v>932</v>
      </c>
      <c r="H2074" s="13">
        <v>0.1</v>
      </c>
      <c r="I2074" s="63" t="s">
        <v>1555</v>
      </c>
      <c r="J2074" s="8"/>
      <c r="K2074" s="8"/>
      <c r="L2074" s="60">
        <v>0</v>
      </c>
      <c r="M2074" s="60">
        <v>0</v>
      </c>
      <c r="N2074" s="7">
        <v>0</v>
      </c>
      <c r="O2074" s="61">
        <f t="shared" si="98"/>
        <v>0</v>
      </c>
      <c r="P2074" s="60">
        <f t="shared" si="99"/>
        <v>0</v>
      </c>
      <c r="Q2074" t="str">
        <f t="shared" si="100"/>
        <v>Fino_0.1</v>
      </c>
      <c r="R2074" t="str">
        <f>VLOOKUP(Q2074,Data!D:F,2,0)</f>
        <v>MC7PD_B2B_0720_81</v>
      </c>
    </row>
    <row r="2075" spans="1:18" x14ac:dyDescent="0.25">
      <c r="A2075" s="7" t="s">
        <v>828</v>
      </c>
      <c r="B2075" s="7" t="s">
        <v>768</v>
      </c>
      <c r="C2075" s="7">
        <v>337329</v>
      </c>
      <c r="D2075" s="7" t="s">
        <v>829</v>
      </c>
      <c r="E2075" s="7" t="s">
        <v>966</v>
      </c>
      <c r="F2075" s="7" t="s">
        <v>967</v>
      </c>
      <c r="G2075" s="7" t="s">
        <v>934</v>
      </c>
      <c r="H2075" s="13">
        <v>0.12</v>
      </c>
      <c r="I2075" s="63" t="s">
        <v>1555</v>
      </c>
      <c r="J2075" s="8"/>
      <c r="K2075" s="8"/>
      <c r="L2075" s="60">
        <v>0</v>
      </c>
      <c r="M2075" s="60">
        <v>0</v>
      </c>
      <c r="N2075" s="7">
        <v>0</v>
      </c>
      <c r="O2075" s="61">
        <f t="shared" si="98"/>
        <v>0</v>
      </c>
      <c r="P2075" s="60">
        <f t="shared" si="99"/>
        <v>0</v>
      </c>
      <c r="Q2075" t="str">
        <f t="shared" si="100"/>
        <v>Fresh 1L_0.12</v>
      </c>
      <c r="R2075" t="str">
        <f>VLOOKUP(Q2075,Data!D:F,2,0)</f>
        <v>MC7PD_B2B_0720_123</v>
      </c>
    </row>
    <row r="2076" spans="1:18" x14ac:dyDescent="0.25">
      <c r="A2076" s="7" t="s">
        <v>828</v>
      </c>
      <c r="B2076" s="7" t="s">
        <v>768</v>
      </c>
      <c r="C2076" s="7">
        <v>337329</v>
      </c>
      <c r="D2076" s="7" t="s">
        <v>829</v>
      </c>
      <c r="E2076" s="7" t="s">
        <v>966</v>
      </c>
      <c r="F2076" s="7" t="s">
        <v>967</v>
      </c>
      <c r="G2076" s="7" t="s">
        <v>105</v>
      </c>
      <c r="H2076" s="13">
        <v>0.16</v>
      </c>
      <c r="I2076" s="63" t="s">
        <v>1555</v>
      </c>
      <c r="J2076" s="8"/>
      <c r="K2076" s="8"/>
      <c r="L2076" s="60">
        <v>578618.18181818177</v>
      </c>
      <c r="M2076" s="60">
        <v>0</v>
      </c>
      <c r="N2076" s="7">
        <v>34138472.727272727</v>
      </c>
      <c r="O2076" s="61">
        <f t="shared" si="98"/>
        <v>11600000</v>
      </c>
      <c r="P2076" s="60">
        <f t="shared" si="99"/>
        <v>6100000</v>
      </c>
      <c r="Q2076" t="str">
        <f t="shared" si="100"/>
        <v>Hoan Hao 1L_0.16</v>
      </c>
      <c r="R2076" t="str">
        <f>VLOOKUP(Q2076,Data!D:F,2,0)</f>
        <v>MC7PD_B2B_0720_143</v>
      </c>
    </row>
    <row r="2077" spans="1:18" x14ac:dyDescent="0.25">
      <c r="A2077" s="7" t="s">
        <v>828</v>
      </c>
      <c r="B2077" s="7" t="s">
        <v>768</v>
      </c>
      <c r="C2077" s="7">
        <v>337329</v>
      </c>
      <c r="D2077" s="7" t="s">
        <v>829</v>
      </c>
      <c r="E2077" s="7" t="s">
        <v>962</v>
      </c>
      <c r="F2077" s="7" t="s">
        <v>963</v>
      </c>
      <c r="G2077" s="7" t="s">
        <v>933</v>
      </c>
      <c r="H2077" s="13">
        <v>0.1</v>
      </c>
      <c r="I2077" s="63" t="s">
        <v>1556</v>
      </c>
      <c r="J2077" s="8"/>
      <c r="K2077" s="8"/>
      <c r="L2077" s="60"/>
      <c r="M2077" s="60"/>
      <c r="N2077" s="7">
        <v>9783000</v>
      </c>
      <c r="O2077" s="61">
        <f t="shared" si="98"/>
        <v>9800000</v>
      </c>
      <c r="P2077" s="60">
        <f t="shared" si="99"/>
        <v>3200000</v>
      </c>
      <c r="Q2077" t="str">
        <f t="shared" si="100"/>
        <v>Fresh 110/ 180_0.1</v>
      </c>
      <c r="R2077" t="str">
        <f>VLOOKUP(Q2077,Data!D:F,2,0)</f>
        <v>MC7PD_B2B_0720_100</v>
      </c>
    </row>
    <row r="2078" spans="1:18" x14ac:dyDescent="0.25">
      <c r="A2078" s="7" t="s">
        <v>828</v>
      </c>
      <c r="B2078" s="7" t="s">
        <v>768</v>
      </c>
      <c r="C2078" s="7">
        <v>337329</v>
      </c>
      <c r="D2078" s="7" t="s">
        <v>829</v>
      </c>
      <c r="E2078" s="7" t="s">
        <v>962</v>
      </c>
      <c r="F2078" s="7" t="s">
        <v>963</v>
      </c>
      <c r="G2078" s="7" t="s">
        <v>105</v>
      </c>
      <c r="H2078" s="13">
        <v>0.08</v>
      </c>
      <c r="I2078" s="63" t="s">
        <v>1556</v>
      </c>
      <c r="J2078" s="8"/>
      <c r="K2078" s="8"/>
      <c r="L2078" s="60"/>
      <c r="M2078" s="60"/>
      <c r="N2078" s="7">
        <v>0</v>
      </c>
      <c r="O2078" s="61">
        <f t="shared" si="98"/>
        <v>0</v>
      </c>
      <c r="P2078" s="60">
        <f t="shared" si="99"/>
        <v>0</v>
      </c>
      <c r="Q2078" t="str">
        <f t="shared" si="100"/>
        <v>Hoan Hao 1L_0.08</v>
      </c>
      <c r="R2078" t="str">
        <f>VLOOKUP(Q2078,Data!D:F,2,0)</f>
        <v>MC7PD_B2B_0720_137</v>
      </c>
    </row>
    <row r="2079" spans="1:18" x14ac:dyDescent="0.25">
      <c r="A2079" s="7" t="s">
        <v>828</v>
      </c>
      <c r="B2079" s="7" t="s">
        <v>768</v>
      </c>
      <c r="C2079" s="7">
        <v>337329</v>
      </c>
      <c r="D2079" s="7" t="s">
        <v>829</v>
      </c>
      <c r="E2079" s="7" t="s">
        <v>962</v>
      </c>
      <c r="F2079" s="7" t="s">
        <v>963</v>
      </c>
      <c r="G2079" s="7" t="s">
        <v>113</v>
      </c>
      <c r="H2079" s="13">
        <v>0.04</v>
      </c>
      <c r="I2079" s="63" t="s">
        <v>1556</v>
      </c>
      <c r="J2079" s="8"/>
      <c r="K2079" s="8"/>
      <c r="L2079" s="60"/>
      <c r="M2079" s="60"/>
      <c r="N2079" s="7">
        <v>0</v>
      </c>
      <c r="O2079" s="61">
        <f t="shared" si="98"/>
        <v>0</v>
      </c>
      <c r="P2079" s="60">
        <f t="shared" si="99"/>
        <v>0</v>
      </c>
      <c r="Q2079" t="str">
        <f t="shared" si="100"/>
        <v>YM 110/ 170_0.04</v>
      </c>
      <c r="R2079" t="str">
        <f>VLOOKUP(Q2079,Data!D:F,2,0)</f>
        <v>MC7PD_B2B_0720_177</v>
      </c>
    </row>
    <row r="2080" spans="1:18" x14ac:dyDescent="0.25">
      <c r="A2080" s="7" t="s">
        <v>828</v>
      </c>
      <c r="B2080" s="7" t="s">
        <v>768</v>
      </c>
      <c r="C2080" s="7">
        <v>337329</v>
      </c>
      <c r="D2080" s="7" t="s">
        <v>829</v>
      </c>
      <c r="E2080" s="7" t="s">
        <v>1753</v>
      </c>
      <c r="F2080" s="7" t="s">
        <v>1754</v>
      </c>
      <c r="G2080" s="7" t="s">
        <v>104</v>
      </c>
      <c r="H2080" s="13">
        <v>0.15</v>
      </c>
      <c r="I2080" s="15" t="s">
        <v>1785</v>
      </c>
      <c r="J2080" s="8"/>
      <c r="K2080" s="8"/>
      <c r="L2080" s="60"/>
      <c r="M2080" s="60"/>
      <c r="N2080" s="7"/>
      <c r="O2080" s="61">
        <f t="shared" si="98"/>
        <v>0</v>
      </c>
      <c r="P2080" s="60">
        <f t="shared" si="99"/>
        <v>0</v>
      </c>
      <c r="Q2080" t="str">
        <f t="shared" si="100"/>
        <v>Cup yogurt_0.15</v>
      </c>
      <c r="R2080" t="str">
        <f>VLOOKUP(Q2080,Data!D:F,2,0)</f>
        <v>MC7PD_B2B_0720_37</v>
      </c>
    </row>
    <row r="2081" spans="1:18" x14ac:dyDescent="0.25">
      <c r="A2081" s="7" t="s">
        <v>828</v>
      </c>
      <c r="B2081" s="7" t="s">
        <v>768</v>
      </c>
      <c r="C2081" s="7">
        <v>337329</v>
      </c>
      <c r="D2081" s="7" t="s">
        <v>829</v>
      </c>
      <c r="E2081" s="7" t="s">
        <v>1753</v>
      </c>
      <c r="F2081" s="7" t="s">
        <v>1754</v>
      </c>
      <c r="G2081" s="7" t="s">
        <v>934</v>
      </c>
      <c r="H2081" s="13">
        <v>0.1</v>
      </c>
      <c r="I2081" s="15" t="s">
        <v>1785</v>
      </c>
      <c r="J2081" s="8"/>
      <c r="K2081" s="8"/>
      <c r="L2081" s="60"/>
      <c r="M2081" s="60"/>
      <c r="N2081" s="7"/>
      <c r="O2081" s="61">
        <f t="shared" ref="O2081:O2144" si="101">IFERROR(ROUND(AVERAGE(J2081:N2081),-5),0)</f>
        <v>0</v>
      </c>
      <c r="P2081" s="60">
        <f t="shared" ref="P2081:P2144" si="102">ROUND(H2081*O2081*3*1.1,-5)</f>
        <v>0</v>
      </c>
      <c r="Q2081" t="str">
        <f t="shared" si="100"/>
        <v>Fresh 1L_0.1</v>
      </c>
      <c r="R2081" t="str">
        <f>VLOOKUP(Q2081,Data!D:F,2,0)</f>
        <v>MC7PD_B2B_0720_120</v>
      </c>
    </row>
    <row r="2082" spans="1:18" x14ac:dyDescent="0.25">
      <c r="A2082" s="7" t="s">
        <v>828</v>
      </c>
      <c r="B2082" s="7" t="s">
        <v>768</v>
      </c>
      <c r="C2082" s="7">
        <v>337329</v>
      </c>
      <c r="D2082" s="7" t="s">
        <v>829</v>
      </c>
      <c r="E2082" s="7" t="s">
        <v>1753</v>
      </c>
      <c r="F2082" s="7" t="s">
        <v>1754</v>
      </c>
      <c r="G2082" s="7" t="s">
        <v>105</v>
      </c>
      <c r="H2082" s="13">
        <v>0.14000000000000001</v>
      </c>
      <c r="I2082" s="15" t="s">
        <v>1785</v>
      </c>
      <c r="J2082" s="8"/>
      <c r="K2082" s="8"/>
      <c r="L2082" s="60"/>
      <c r="M2082" s="60"/>
      <c r="N2082" s="7"/>
      <c r="O2082" s="61">
        <f t="shared" si="101"/>
        <v>0</v>
      </c>
      <c r="P2082" s="60">
        <f t="shared" si="102"/>
        <v>0</v>
      </c>
      <c r="Q2082" t="str">
        <f t="shared" si="100"/>
        <v>Hoan Hao 1L_0.14</v>
      </c>
      <c r="R2082" t="str">
        <f>VLOOKUP(Q2082,Data!D:F,2,0)</f>
        <v>MC7PD_B2B_0720_142</v>
      </c>
    </row>
    <row r="2083" spans="1:18" x14ac:dyDescent="0.25">
      <c r="A2083" s="7" t="s">
        <v>828</v>
      </c>
      <c r="B2083" s="7" t="s">
        <v>768</v>
      </c>
      <c r="C2083" s="7">
        <v>337329</v>
      </c>
      <c r="D2083" s="7" t="s">
        <v>829</v>
      </c>
      <c r="E2083" s="7" t="s">
        <v>1738</v>
      </c>
      <c r="F2083" s="7" t="s">
        <v>1739</v>
      </c>
      <c r="G2083" s="7" t="s">
        <v>925</v>
      </c>
      <c r="H2083" s="13">
        <v>0.05</v>
      </c>
      <c r="I2083" s="15" t="s">
        <v>1785</v>
      </c>
      <c r="J2083" s="8"/>
      <c r="K2083" s="8"/>
      <c r="L2083" s="60"/>
      <c r="M2083" s="60"/>
      <c r="N2083" s="7"/>
      <c r="O2083" s="61">
        <f t="shared" si="101"/>
        <v>0</v>
      </c>
      <c r="P2083" s="60">
        <f t="shared" si="102"/>
        <v>0</v>
      </c>
      <c r="Q2083" t="str">
        <f t="shared" si="100"/>
        <v>Bột Nguyên kem 400gr/ 900gr_0.05</v>
      </c>
      <c r="R2083" t="str">
        <f>VLOOKUP(Q2083,Data!D:F,2,0)</f>
        <v>MC7PD_B2B_0720_10</v>
      </c>
    </row>
    <row r="2084" spans="1:18" x14ac:dyDescent="0.25">
      <c r="A2084" s="7" t="s">
        <v>828</v>
      </c>
      <c r="B2084" s="7" t="s">
        <v>768</v>
      </c>
      <c r="C2084" s="7">
        <v>337331</v>
      </c>
      <c r="D2084" s="7" t="s">
        <v>832</v>
      </c>
      <c r="E2084" s="7" t="s">
        <v>652</v>
      </c>
      <c r="F2084" s="7" t="s">
        <v>653</v>
      </c>
      <c r="G2084" s="7" t="s">
        <v>104</v>
      </c>
      <c r="H2084" s="13">
        <v>0.14000000000000001</v>
      </c>
      <c r="I2084" s="63" t="s">
        <v>1464</v>
      </c>
      <c r="J2084" s="8">
        <v>1243636.3636363635</v>
      </c>
      <c r="K2084" s="8">
        <v>0</v>
      </c>
      <c r="L2084" s="60">
        <v>2072727.2727272725</v>
      </c>
      <c r="M2084" s="60">
        <v>0</v>
      </c>
      <c r="N2084" s="7">
        <v>0</v>
      </c>
      <c r="O2084" s="61">
        <f t="shared" si="101"/>
        <v>700000</v>
      </c>
      <c r="P2084" s="60">
        <f t="shared" si="102"/>
        <v>300000</v>
      </c>
      <c r="Q2084" t="str">
        <f t="shared" si="100"/>
        <v>Cup yogurt_0.14</v>
      </c>
      <c r="R2084" t="str">
        <f>VLOOKUP(Q2084,Data!D:F,2,0)</f>
        <v>MC7PD_B2B_0720_36</v>
      </c>
    </row>
    <row r="2085" spans="1:18" x14ac:dyDescent="0.25">
      <c r="A2085" s="7" t="s">
        <v>828</v>
      </c>
      <c r="B2085" s="7" t="s">
        <v>768</v>
      </c>
      <c r="C2085" s="7">
        <v>337331</v>
      </c>
      <c r="D2085" s="7" t="s">
        <v>832</v>
      </c>
      <c r="E2085" s="7" t="s">
        <v>652</v>
      </c>
      <c r="F2085" s="7" t="s">
        <v>653</v>
      </c>
      <c r="G2085" s="7" t="s">
        <v>932</v>
      </c>
      <c r="H2085" s="13">
        <v>7.0000000000000007E-2</v>
      </c>
      <c r="I2085" s="63" t="s">
        <v>1464</v>
      </c>
      <c r="J2085" s="8">
        <v>0</v>
      </c>
      <c r="K2085" s="8">
        <v>5391290.9090909082</v>
      </c>
      <c r="L2085" s="60">
        <v>10513017.272727272</v>
      </c>
      <c r="M2085" s="60">
        <v>0</v>
      </c>
      <c r="N2085" s="7">
        <v>0</v>
      </c>
      <c r="O2085" s="61">
        <f t="shared" si="101"/>
        <v>3200000</v>
      </c>
      <c r="P2085" s="60">
        <f t="shared" si="102"/>
        <v>700000</v>
      </c>
      <c r="Q2085" t="str">
        <f t="shared" si="100"/>
        <v>Fino_0.07</v>
      </c>
      <c r="R2085" t="str">
        <f>VLOOKUP(Q2085,Data!D:F,2,0)</f>
        <v>MC7PD_B2B_0720_78</v>
      </c>
    </row>
    <row r="2086" spans="1:18" x14ac:dyDescent="0.25">
      <c r="A2086" s="7" t="s">
        <v>828</v>
      </c>
      <c r="B2086" s="7" t="s">
        <v>768</v>
      </c>
      <c r="C2086" s="7">
        <v>337331</v>
      </c>
      <c r="D2086" s="7" t="s">
        <v>832</v>
      </c>
      <c r="E2086" s="7" t="s">
        <v>652</v>
      </c>
      <c r="F2086" s="7" t="s">
        <v>653</v>
      </c>
      <c r="G2086" s="7" t="s">
        <v>934</v>
      </c>
      <c r="H2086" s="13">
        <v>0.05</v>
      </c>
      <c r="I2086" s="63" t="s">
        <v>1464</v>
      </c>
      <c r="J2086" s="8">
        <v>0</v>
      </c>
      <c r="K2086" s="8">
        <v>4970945.4545454541</v>
      </c>
      <c r="L2086" s="60">
        <v>6627927.2727272725</v>
      </c>
      <c r="M2086" s="60">
        <v>0</v>
      </c>
      <c r="N2086" s="7">
        <v>0</v>
      </c>
      <c r="O2086" s="61">
        <f t="shared" si="101"/>
        <v>2300000</v>
      </c>
      <c r="P2086" s="60">
        <f t="shared" si="102"/>
        <v>400000</v>
      </c>
      <c r="Q2086" t="str">
        <f t="shared" si="100"/>
        <v>Fresh 1L_0.05</v>
      </c>
      <c r="R2086" t="str">
        <f>VLOOKUP(Q2086,Data!D:F,2,0)</f>
        <v>MC7PD_B2B_0720_112</v>
      </c>
    </row>
    <row r="2087" spans="1:18" x14ac:dyDescent="0.25">
      <c r="A2087" s="7" t="s">
        <v>828</v>
      </c>
      <c r="B2087" s="7" t="s">
        <v>768</v>
      </c>
      <c r="C2087" s="7">
        <v>337331</v>
      </c>
      <c r="D2087" s="7" t="s">
        <v>832</v>
      </c>
      <c r="E2087" s="7" t="s">
        <v>652</v>
      </c>
      <c r="F2087" s="7" t="s">
        <v>653</v>
      </c>
      <c r="G2087" s="7" t="s">
        <v>105</v>
      </c>
      <c r="H2087" s="13">
        <v>0.16</v>
      </c>
      <c r="I2087" s="63" t="s">
        <v>1464</v>
      </c>
      <c r="J2087" s="8">
        <v>85090909.090909079</v>
      </c>
      <c r="K2087" s="8">
        <v>227703272.72727272</v>
      </c>
      <c r="L2087" s="60">
        <v>86792727.272727266</v>
      </c>
      <c r="M2087" s="60">
        <v>52075636.36363636</v>
      </c>
      <c r="N2087" s="7">
        <v>95471999.999999985</v>
      </c>
      <c r="O2087" s="61">
        <f t="shared" si="101"/>
        <v>109400000</v>
      </c>
      <c r="P2087" s="60">
        <f t="shared" si="102"/>
        <v>57800000</v>
      </c>
      <c r="Q2087" t="str">
        <f t="shared" si="100"/>
        <v>Hoan Hao 1L_0.16</v>
      </c>
      <c r="R2087" t="str">
        <f>VLOOKUP(Q2087,Data!D:F,2,0)</f>
        <v>MC7PD_B2B_0720_143</v>
      </c>
    </row>
    <row r="2088" spans="1:18" x14ac:dyDescent="0.25">
      <c r="A2088" s="7" t="s">
        <v>828</v>
      </c>
      <c r="B2088" s="7" t="s">
        <v>768</v>
      </c>
      <c r="C2088" s="7">
        <v>337331</v>
      </c>
      <c r="D2088" s="7" t="s">
        <v>832</v>
      </c>
      <c r="E2088" s="7" t="s">
        <v>652</v>
      </c>
      <c r="F2088" s="7" t="s">
        <v>653</v>
      </c>
      <c r="G2088" s="7" t="s">
        <v>106</v>
      </c>
      <c r="H2088" s="13">
        <v>0.06</v>
      </c>
      <c r="I2088" s="63" t="s">
        <v>1464</v>
      </c>
      <c r="J2088" s="8">
        <v>0</v>
      </c>
      <c r="K2088" s="8">
        <v>0</v>
      </c>
      <c r="L2088" s="60">
        <v>0</v>
      </c>
      <c r="M2088" s="60">
        <v>0</v>
      </c>
      <c r="N2088" s="7">
        <v>0</v>
      </c>
      <c r="O2088" s="61">
        <f t="shared" si="101"/>
        <v>0</v>
      </c>
      <c r="P2088" s="60">
        <f t="shared" si="102"/>
        <v>0</v>
      </c>
      <c r="Q2088" t="str">
        <f t="shared" si="100"/>
        <v>Hoan Hao Tin_0.06</v>
      </c>
      <c r="R2088" t="str">
        <f>VLOOKUP(Q2088,Data!D:F,2,0)</f>
        <v>MC7PD_B2B_0720_147</v>
      </c>
    </row>
    <row r="2089" spans="1:18" x14ac:dyDescent="0.25">
      <c r="A2089" s="7" t="s">
        <v>828</v>
      </c>
      <c r="B2089" s="7" t="s">
        <v>768</v>
      </c>
      <c r="C2089" s="7">
        <v>337331</v>
      </c>
      <c r="D2089" s="7" t="s">
        <v>832</v>
      </c>
      <c r="E2089" s="7" t="s">
        <v>652</v>
      </c>
      <c r="F2089" s="7" t="s">
        <v>653</v>
      </c>
      <c r="G2089" s="7" t="s">
        <v>111</v>
      </c>
      <c r="H2089" s="13">
        <v>0.06</v>
      </c>
      <c r="I2089" s="63" t="s">
        <v>1464</v>
      </c>
      <c r="J2089" s="8">
        <v>1658181.8181818181</v>
      </c>
      <c r="K2089" s="8">
        <v>0</v>
      </c>
      <c r="L2089" s="60">
        <v>0</v>
      </c>
      <c r="M2089" s="60">
        <v>0</v>
      </c>
      <c r="N2089" s="7">
        <v>0</v>
      </c>
      <c r="O2089" s="61">
        <f t="shared" si="101"/>
        <v>300000</v>
      </c>
      <c r="P2089" s="60">
        <f t="shared" si="102"/>
        <v>100000</v>
      </c>
      <c r="Q2089" t="str">
        <f t="shared" si="100"/>
        <v>Ovaltine 285_0.06</v>
      </c>
      <c r="R2089" t="str">
        <f>VLOOKUP(Q2089,Data!D:F,2,0)</f>
        <v>MC7PD_B2B_0720_163</v>
      </c>
    </row>
    <row r="2090" spans="1:18" x14ac:dyDescent="0.25">
      <c r="A2090" s="7" t="s">
        <v>828</v>
      </c>
      <c r="B2090" s="7" t="s">
        <v>768</v>
      </c>
      <c r="C2090" s="7">
        <v>337331</v>
      </c>
      <c r="D2090" s="7" t="s">
        <v>832</v>
      </c>
      <c r="E2090" s="7" t="s">
        <v>654</v>
      </c>
      <c r="F2090" s="7" t="s">
        <v>655</v>
      </c>
      <c r="G2090" s="7" t="s">
        <v>931</v>
      </c>
      <c r="H2090" s="13">
        <v>0.13</v>
      </c>
      <c r="I2090" s="63" t="s">
        <v>1557</v>
      </c>
      <c r="J2090" s="8">
        <v>14159045.454545453</v>
      </c>
      <c r="K2090" s="8">
        <v>0</v>
      </c>
      <c r="L2090" s="60">
        <v>2831809.0909090908</v>
      </c>
      <c r="M2090" s="60">
        <v>0</v>
      </c>
      <c r="N2090" s="7">
        <v>5663618.1818181816</v>
      </c>
      <c r="O2090" s="61">
        <f t="shared" si="101"/>
        <v>4500000</v>
      </c>
      <c r="P2090" s="60">
        <f t="shared" si="102"/>
        <v>1900000</v>
      </c>
      <c r="Q2090" t="str">
        <f t="shared" si="100"/>
        <v>CK 110/ 170_0.13</v>
      </c>
      <c r="R2090" t="str">
        <f>VLOOKUP(Q2090,Data!D:F,2,0)</f>
        <v>MC7PD_B2B_0720_26</v>
      </c>
    </row>
    <row r="2091" spans="1:18" x14ac:dyDescent="0.25">
      <c r="A2091" s="7" t="s">
        <v>828</v>
      </c>
      <c r="B2091" s="7" t="s">
        <v>768</v>
      </c>
      <c r="C2091" s="7">
        <v>337331</v>
      </c>
      <c r="D2091" s="7" t="s">
        <v>832</v>
      </c>
      <c r="E2091" s="7" t="s">
        <v>654</v>
      </c>
      <c r="F2091" s="7" t="s">
        <v>655</v>
      </c>
      <c r="G2091" s="7" t="s">
        <v>104</v>
      </c>
      <c r="H2091" s="13">
        <v>0.15</v>
      </c>
      <c r="I2091" s="63" t="s">
        <v>1557</v>
      </c>
      <c r="J2091" s="8">
        <v>21763636.363636363</v>
      </c>
      <c r="K2091" s="8">
        <v>23836363.636363633</v>
      </c>
      <c r="L2091" s="60">
        <v>21763636.363636363</v>
      </c>
      <c r="M2091" s="60">
        <v>13472727.272727272</v>
      </c>
      <c r="N2091" s="7">
        <v>22800000</v>
      </c>
      <c r="O2091" s="61">
        <f t="shared" si="101"/>
        <v>20700000</v>
      </c>
      <c r="P2091" s="60">
        <f t="shared" si="102"/>
        <v>10200000</v>
      </c>
      <c r="Q2091" t="str">
        <f t="shared" si="100"/>
        <v>Cup yogurt_0.15</v>
      </c>
      <c r="R2091" t="str">
        <f>VLOOKUP(Q2091,Data!D:F,2,0)</f>
        <v>MC7PD_B2B_0720_37</v>
      </c>
    </row>
    <row r="2092" spans="1:18" x14ac:dyDescent="0.25">
      <c r="A2092" s="7" t="s">
        <v>828</v>
      </c>
      <c r="B2092" s="7" t="s">
        <v>768</v>
      </c>
      <c r="C2092" s="7">
        <v>337331</v>
      </c>
      <c r="D2092" s="7" t="s">
        <v>832</v>
      </c>
      <c r="E2092" s="7" t="s">
        <v>654</v>
      </c>
      <c r="F2092" s="7" t="s">
        <v>655</v>
      </c>
      <c r="G2092" s="7" t="s">
        <v>108</v>
      </c>
      <c r="H2092" s="13">
        <v>0.06</v>
      </c>
      <c r="I2092" s="63" t="s">
        <v>1557</v>
      </c>
      <c r="J2092" s="8">
        <v>0</v>
      </c>
      <c r="K2092" s="8">
        <v>0</v>
      </c>
      <c r="L2092" s="60">
        <v>0</v>
      </c>
      <c r="M2092" s="60">
        <v>0</v>
      </c>
      <c r="N2092" s="7">
        <v>0</v>
      </c>
      <c r="O2092" s="61">
        <f t="shared" si="101"/>
        <v>0</v>
      </c>
      <c r="P2092" s="60">
        <f t="shared" si="102"/>
        <v>0</v>
      </c>
      <c r="Q2092" t="str">
        <f t="shared" si="100"/>
        <v>DL Blue_0.06</v>
      </c>
      <c r="R2092" t="str">
        <f>VLOOKUP(Q2092,Data!D:F,2,0)</f>
        <v>MC7PD_B2B_0720_42</v>
      </c>
    </row>
    <row r="2093" spans="1:18" x14ac:dyDescent="0.25">
      <c r="A2093" s="7" t="s">
        <v>828</v>
      </c>
      <c r="B2093" s="7" t="s">
        <v>768</v>
      </c>
      <c r="C2093" s="7">
        <v>337331</v>
      </c>
      <c r="D2093" s="7" t="s">
        <v>832</v>
      </c>
      <c r="E2093" s="7" t="s">
        <v>654</v>
      </c>
      <c r="F2093" s="7" t="s">
        <v>655</v>
      </c>
      <c r="G2093" s="7" t="s">
        <v>958</v>
      </c>
      <c r="H2093" s="13">
        <v>0.05</v>
      </c>
      <c r="I2093" s="15" t="s">
        <v>1785</v>
      </c>
      <c r="J2093" s="8"/>
      <c r="K2093" s="8"/>
      <c r="L2093" s="60"/>
      <c r="M2093" s="60"/>
      <c r="N2093" s="7"/>
      <c r="O2093" s="61">
        <f t="shared" si="101"/>
        <v>0</v>
      </c>
      <c r="P2093" s="60">
        <f t="shared" si="102"/>
        <v>0</v>
      </c>
      <c r="Q2093" t="str">
        <f t="shared" si="100"/>
        <v>DL Calci_0.05</v>
      </c>
      <c r="R2093" t="str">
        <f>VLOOKUP(Q2093,Data!D:F,2,0)</f>
        <v>MC7PD_B2B_0720_51</v>
      </c>
    </row>
    <row r="2094" spans="1:18" x14ac:dyDescent="0.25">
      <c r="A2094" s="7" t="s">
        <v>828</v>
      </c>
      <c r="B2094" s="7" t="s">
        <v>768</v>
      </c>
      <c r="C2094" s="7">
        <v>337331</v>
      </c>
      <c r="D2094" s="7" t="s">
        <v>832</v>
      </c>
      <c r="E2094" s="7" t="s">
        <v>654</v>
      </c>
      <c r="F2094" s="7" t="s">
        <v>655</v>
      </c>
      <c r="G2094" s="7" t="s">
        <v>107</v>
      </c>
      <c r="H2094" s="13">
        <v>0.06</v>
      </c>
      <c r="I2094" s="63" t="s">
        <v>1557</v>
      </c>
      <c r="J2094" s="8">
        <v>0</v>
      </c>
      <c r="K2094" s="8">
        <v>3316977.2727272725</v>
      </c>
      <c r="L2094" s="60">
        <v>12162249.999999998</v>
      </c>
      <c r="M2094" s="60">
        <v>10332000</v>
      </c>
      <c r="N2094" s="7">
        <v>4592000</v>
      </c>
      <c r="O2094" s="61">
        <f t="shared" si="101"/>
        <v>6100000</v>
      </c>
      <c r="P2094" s="60">
        <f t="shared" si="102"/>
        <v>1200000</v>
      </c>
      <c r="Q2094" t="str">
        <f t="shared" si="100"/>
        <v>DL Gold_0.06</v>
      </c>
      <c r="R2094" t="str">
        <f>VLOOKUP(Q2094,Data!D:F,2,0)</f>
        <v>MC7PD_B2B_0720_58</v>
      </c>
    </row>
    <row r="2095" spans="1:18" x14ac:dyDescent="0.25">
      <c r="A2095" s="7" t="s">
        <v>828</v>
      </c>
      <c r="B2095" s="7" t="s">
        <v>768</v>
      </c>
      <c r="C2095" s="7">
        <v>337331</v>
      </c>
      <c r="D2095" s="7" t="s">
        <v>832</v>
      </c>
      <c r="E2095" s="7" t="s">
        <v>654</v>
      </c>
      <c r="F2095" s="7" t="s">
        <v>655</v>
      </c>
      <c r="G2095" s="7" t="s">
        <v>932</v>
      </c>
      <c r="H2095" s="13">
        <v>0.12</v>
      </c>
      <c r="I2095" s="63" t="s">
        <v>1557</v>
      </c>
      <c r="J2095" s="8">
        <v>0</v>
      </c>
      <c r="K2095" s="8">
        <v>0</v>
      </c>
      <c r="L2095" s="60">
        <v>0</v>
      </c>
      <c r="M2095" s="60">
        <v>0</v>
      </c>
      <c r="N2095" s="7">
        <v>0</v>
      </c>
      <c r="O2095" s="61">
        <f t="shared" si="101"/>
        <v>0</v>
      </c>
      <c r="P2095" s="60">
        <f t="shared" si="102"/>
        <v>0</v>
      </c>
      <c r="Q2095" t="str">
        <f t="shared" si="100"/>
        <v>Fino_0.12</v>
      </c>
      <c r="R2095" t="str">
        <f>VLOOKUP(Q2095,Data!D:F,2,0)</f>
        <v>MC7PD_B2B_0720_83</v>
      </c>
    </row>
    <row r="2096" spans="1:18" x14ac:dyDescent="0.25">
      <c r="A2096" s="7" t="s">
        <v>828</v>
      </c>
      <c r="B2096" s="7" t="s">
        <v>768</v>
      </c>
      <c r="C2096" s="7">
        <v>337331</v>
      </c>
      <c r="D2096" s="7" t="s">
        <v>832</v>
      </c>
      <c r="E2096" s="7" t="s">
        <v>654</v>
      </c>
      <c r="F2096" s="7" t="s">
        <v>655</v>
      </c>
      <c r="G2096" s="7" t="s">
        <v>933</v>
      </c>
      <c r="H2096" s="13">
        <v>0.12</v>
      </c>
      <c r="I2096" s="63" t="s">
        <v>1557</v>
      </c>
      <c r="J2096" s="8">
        <v>0</v>
      </c>
      <c r="K2096" s="8">
        <v>0</v>
      </c>
      <c r="L2096" s="60">
        <v>134106445.45454544</v>
      </c>
      <c r="M2096" s="60">
        <v>0</v>
      </c>
      <c r="N2096" s="7">
        <v>0</v>
      </c>
      <c r="O2096" s="61">
        <f t="shared" si="101"/>
        <v>26800000</v>
      </c>
      <c r="P2096" s="60">
        <f t="shared" si="102"/>
        <v>10600000</v>
      </c>
      <c r="Q2096" t="str">
        <f t="shared" si="100"/>
        <v>Fresh 110/ 180_0.12</v>
      </c>
      <c r="R2096" t="str">
        <f>VLOOKUP(Q2096,Data!D:F,2,0)</f>
        <v>MC7PD_B2B_0720_103</v>
      </c>
    </row>
    <row r="2097" spans="1:18" x14ac:dyDescent="0.25">
      <c r="A2097" s="7" t="s">
        <v>828</v>
      </c>
      <c r="B2097" s="7" t="s">
        <v>768</v>
      </c>
      <c r="C2097" s="7">
        <v>337331</v>
      </c>
      <c r="D2097" s="7" t="s">
        <v>832</v>
      </c>
      <c r="E2097" s="7" t="s">
        <v>654</v>
      </c>
      <c r="F2097" s="7" t="s">
        <v>655</v>
      </c>
      <c r="G2097" s="7" t="s">
        <v>934</v>
      </c>
      <c r="H2097" s="13">
        <v>0.05</v>
      </c>
      <c r="I2097" s="63" t="s">
        <v>1557</v>
      </c>
      <c r="J2097" s="8">
        <v>0</v>
      </c>
      <c r="K2097" s="8">
        <v>0</v>
      </c>
      <c r="L2097" s="60">
        <v>0</v>
      </c>
      <c r="M2097" s="60">
        <v>0</v>
      </c>
      <c r="N2097" s="7">
        <v>0</v>
      </c>
      <c r="O2097" s="61">
        <f t="shared" si="101"/>
        <v>0</v>
      </c>
      <c r="P2097" s="60">
        <f t="shared" si="102"/>
        <v>0</v>
      </c>
      <c r="Q2097" t="str">
        <f t="shared" si="100"/>
        <v>Fresh 1L_0.05</v>
      </c>
      <c r="R2097" t="str">
        <f>VLOOKUP(Q2097,Data!D:F,2,0)</f>
        <v>MC7PD_B2B_0720_112</v>
      </c>
    </row>
    <row r="2098" spans="1:18" x14ac:dyDescent="0.25">
      <c r="A2098" s="7" t="s">
        <v>828</v>
      </c>
      <c r="B2098" s="7" t="s">
        <v>768</v>
      </c>
      <c r="C2098" s="7">
        <v>337331</v>
      </c>
      <c r="D2098" s="7" t="s">
        <v>832</v>
      </c>
      <c r="E2098" s="7" t="s">
        <v>654</v>
      </c>
      <c r="F2098" s="7" t="s">
        <v>655</v>
      </c>
      <c r="G2098" s="7" t="s">
        <v>109</v>
      </c>
      <c r="H2098" s="13">
        <v>0.12</v>
      </c>
      <c r="I2098" s="63" t="s">
        <v>1557</v>
      </c>
      <c r="J2098" s="8">
        <v>0</v>
      </c>
      <c r="K2098" s="8">
        <v>0</v>
      </c>
      <c r="L2098" s="60">
        <v>0</v>
      </c>
      <c r="M2098" s="60">
        <v>0</v>
      </c>
      <c r="N2098" s="7">
        <v>0</v>
      </c>
      <c r="O2098" s="61">
        <f t="shared" si="101"/>
        <v>0</v>
      </c>
      <c r="P2098" s="60">
        <f t="shared" si="102"/>
        <v>0</v>
      </c>
      <c r="Q2098" t="str">
        <f t="shared" si="100"/>
        <v>Fristi LAD_0.12</v>
      </c>
      <c r="R2098" t="str">
        <f>VLOOKUP(Q2098,Data!D:F,2,0)</f>
        <v>MC7PD_B2B_0720_135</v>
      </c>
    </row>
    <row r="2099" spans="1:18" x14ac:dyDescent="0.25">
      <c r="A2099" s="7" t="s">
        <v>828</v>
      </c>
      <c r="B2099" s="7" t="s">
        <v>768</v>
      </c>
      <c r="C2099" s="7">
        <v>337331</v>
      </c>
      <c r="D2099" s="7" t="s">
        <v>832</v>
      </c>
      <c r="E2099" s="7" t="s">
        <v>654</v>
      </c>
      <c r="F2099" s="7" t="s">
        <v>655</v>
      </c>
      <c r="G2099" s="7" t="s">
        <v>105</v>
      </c>
      <c r="H2099" s="13">
        <v>0.14000000000000001</v>
      </c>
      <c r="I2099" s="63" t="s">
        <v>1557</v>
      </c>
      <c r="J2099" s="8">
        <v>0</v>
      </c>
      <c r="K2099" s="8">
        <v>0</v>
      </c>
      <c r="L2099" s="60">
        <v>0</v>
      </c>
      <c r="M2099" s="60">
        <v>0</v>
      </c>
      <c r="N2099" s="7">
        <v>0</v>
      </c>
      <c r="O2099" s="61">
        <f t="shared" si="101"/>
        <v>0</v>
      </c>
      <c r="P2099" s="60">
        <f t="shared" si="102"/>
        <v>0</v>
      </c>
      <c r="Q2099" t="str">
        <f t="shared" si="100"/>
        <v>Hoan Hao 1L_0.14</v>
      </c>
      <c r="R2099" t="str">
        <f>VLOOKUP(Q2099,Data!D:F,2,0)</f>
        <v>MC7PD_B2B_0720_142</v>
      </c>
    </row>
    <row r="2100" spans="1:18" x14ac:dyDescent="0.25">
      <c r="A2100" s="7" t="s">
        <v>828</v>
      </c>
      <c r="B2100" s="7" t="s">
        <v>768</v>
      </c>
      <c r="C2100" s="7">
        <v>337331</v>
      </c>
      <c r="D2100" s="7" t="s">
        <v>832</v>
      </c>
      <c r="E2100" s="7" t="s">
        <v>654</v>
      </c>
      <c r="F2100" s="7" t="s">
        <v>655</v>
      </c>
      <c r="G2100" s="7" t="s">
        <v>106</v>
      </c>
      <c r="H2100" s="13">
        <v>0.06</v>
      </c>
      <c r="I2100" s="63" t="s">
        <v>1557</v>
      </c>
      <c r="J2100" s="8">
        <v>33818181.818181813</v>
      </c>
      <c r="K2100" s="8">
        <v>23672727.27272727</v>
      </c>
      <c r="L2100" s="60">
        <v>0</v>
      </c>
      <c r="M2100" s="60">
        <v>0</v>
      </c>
      <c r="N2100" s="7">
        <v>0</v>
      </c>
      <c r="O2100" s="61">
        <f t="shared" si="101"/>
        <v>11500000</v>
      </c>
      <c r="P2100" s="60">
        <f t="shared" si="102"/>
        <v>2300000</v>
      </c>
      <c r="Q2100" t="str">
        <f t="shared" si="100"/>
        <v>Hoan Hao Tin_0.06</v>
      </c>
      <c r="R2100" t="str">
        <f>VLOOKUP(Q2100,Data!D:F,2,0)</f>
        <v>MC7PD_B2B_0720_147</v>
      </c>
    </row>
    <row r="2101" spans="1:18" x14ac:dyDescent="0.25">
      <c r="A2101" s="7" t="s">
        <v>828</v>
      </c>
      <c r="B2101" s="7" t="s">
        <v>768</v>
      </c>
      <c r="C2101" s="7">
        <v>337331</v>
      </c>
      <c r="D2101" s="7" t="s">
        <v>832</v>
      </c>
      <c r="E2101" s="7" t="s">
        <v>654</v>
      </c>
      <c r="F2101" s="7" t="s">
        <v>655</v>
      </c>
      <c r="G2101" s="7" t="s">
        <v>110</v>
      </c>
      <c r="H2101" s="13">
        <v>0.1</v>
      </c>
      <c r="I2101" s="63" t="s">
        <v>1557</v>
      </c>
      <c r="J2101" s="8">
        <v>0</v>
      </c>
      <c r="K2101" s="8">
        <v>0</v>
      </c>
      <c r="L2101" s="60">
        <v>0</v>
      </c>
      <c r="M2101" s="60">
        <v>0</v>
      </c>
      <c r="N2101" s="7">
        <v>0</v>
      </c>
      <c r="O2101" s="61">
        <f t="shared" si="101"/>
        <v>0</v>
      </c>
      <c r="P2101" s="60">
        <f t="shared" si="102"/>
        <v>0</v>
      </c>
      <c r="Q2101" t="str">
        <f t="shared" si="100"/>
        <v>Ovaltine 110/ 180_0.1</v>
      </c>
      <c r="R2101" t="str">
        <f>VLOOKUP(Q2101,Data!D:F,2,0)</f>
        <v>MC7PD_B2B_0720_160</v>
      </c>
    </row>
    <row r="2102" spans="1:18" x14ac:dyDescent="0.25">
      <c r="A2102" s="7" t="s">
        <v>828</v>
      </c>
      <c r="B2102" s="7" t="s">
        <v>768</v>
      </c>
      <c r="C2102" s="7">
        <v>337331</v>
      </c>
      <c r="D2102" s="7" t="s">
        <v>832</v>
      </c>
      <c r="E2102" s="7" t="s">
        <v>654</v>
      </c>
      <c r="F2102" s="7" t="s">
        <v>655</v>
      </c>
      <c r="G2102" s="7" t="s">
        <v>111</v>
      </c>
      <c r="H2102" s="13">
        <v>0.03</v>
      </c>
      <c r="I2102" s="63" t="s">
        <v>1557</v>
      </c>
      <c r="J2102" s="8">
        <v>0</v>
      </c>
      <c r="K2102" s="8">
        <v>0</v>
      </c>
      <c r="L2102" s="60">
        <v>0</v>
      </c>
      <c r="M2102" s="60">
        <v>0</v>
      </c>
      <c r="N2102" s="7">
        <v>0</v>
      </c>
      <c r="O2102" s="61">
        <f t="shared" si="101"/>
        <v>0</v>
      </c>
      <c r="P2102" s="60">
        <f t="shared" si="102"/>
        <v>0</v>
      </c>
      <c r="Q2102" t="str">
        <f t="shared" si="100"/>
        <v>Ovaltine 285_0.03</v>
      </c>
      <c r="R2102" t="str">
        <f>VLOOKUP(Q2102,Data!D:F,2,0)</f>
        <v>MC7PD_B2B_0720_162</v>
      </c>
    </row>
    <row r="2103" spans="1:18" x14ac:dyDescent="0.25">
      <c r="A2103" s="7" t="s">
        <v>828</v>
      </c>
      <c r="B2103" s="7" t="s">
        <v>768</v>
      </c>
      <c r="C2103" s="7">
        <v>337331</v>
      </c>
      <c r="D2103" s="7" t="s">
        <v>832</v>
      </c>
      <c r="E2103" s="7" t="s">
        <v>654</v>
      </c>
      <c r="F2103" s="7" t="s">
        <v>655</v>
      </c>
      <c r="G2103" s="7" t="s">
        <v>112</v>
      </c>
      <c r="H2103" s="13">
        <v>0.04</v>
      </c>
      <c r="I2103" s="63" t="s">
        <v>1557</v>
      </c>
      <c r="J2103" s="8">
        <v>10080000</v>
      </c>
      <c r="K2103" s="8">
        <v>6479999.9999999991</v>
      </c>
      <c r="L2103" s="60">
        <v>7199999.9999999991</v>
      </c>
      <c r="M2103" s="60">
        <v>3599999.9999999995</v>
      </c>
      <c r="N2103" s="7">
        <v>0</v>
      </c>
      <c r="O2103" s="61">
        <f t="shared" si="101"/>
        <v>5500000</v>
      </c>
      <c r="P2103" s="60">
        <f t="shared" si="102"/>
        <v>700000</v>
      </c>
      <c r="Q2103" t="str">
        <f t="shared" si="100"/>
        <v>Truong Sinh_0.04</v>
      </c>
      <c r="R2103" t="str">
        <f>VLOOKUP(Q2103,Data!D:F,2,0)</f>
        <v>MC7PD_B2B_0720_173</v>
      </c>
    </row>
    <row r="2104" spans="1:18" x14ac:dyDescent="0.25">
      <c r="A2104" s="7" t="s">
        <v>828</v>
      </c>
      <c r="B2104" s="7" t="s">
        <v>768</v>
      </c>
      <c r="C2104" s="7">
        <v>337331</v>
      </c>
      <c r="D2104" s="7" t="s">
        <v>832</v>
      </c>
      <c r="E2104" s="7" t="s">
        <v>654</v>
      </c>
      <c r="F2104" s="7" t="s">
        <v>655</v>
      </c>
      <c r="G2104" s="7" t="s">
        <v>113</v>
      </c>
      <c r="H2104" s="13">
        <v>0.08</v>
      </c>
      <c r="I2104" s="63" t="s">
        <v>1557</v>
      </c>
      <c r="J2104" s="8">
        <v>0</v>
      </c>
      <c r="K2104" s="8">
        <v>0</v>
      </c>
      <c r="L2104" s="60">
        <v>0</v>
      </c>
      <c r="M2104" s="60">
        <v>0</v>
      </c>
      <c r="N2104" s="7">
        <v>0</v>
      </c>
      <c r="O2104" s="61">
        <f t="shared" si="101"/>
        <v>0</v>
      </c>
      <c r="P2104" s="60">
        <f t="shared" si="102"/>
        <v>0</v>
      </c>
      <c r="Q2104" t="str">
        <f t="shared" si="100"/>
        <v>YM 110/ 170_0.08</v>
      </c>
      <c r="R2104" t="str">
        <f>VLOOKUP(Q2104,Data!D:F,2,0)</f>
        <v>MC7PD_B2B_0720_181</v>
      </c>
    </row>
    <row r="2105" spans="1:18" x14ac:dyDescent="0.25">
      <c r="A2105" s="7" t="s">
        <v>828</v>
      </c>
      <c r="B2105" s="7" t="s">
        <v>768</v>
      </c>
      <c r="C2105" s="7">
        <v>337331</v>
      </c>
      <c r="D2105" s="7" t="s">
        <v>832</v>
      </c>
      <c r="E2105" s="7" t="s">
        <v>656</v>
      </c>
      <c r="F2105" s="7" t="s">
        <v>657</v>
      </c>
      <c r="G2105" s="7" t="s">
        <v>931</v>
      </c>
      <c r="H2105" s="13">
        <v>0.13</v>
      </c>
      <c r="I2105" s="63" t="s">
        <v>1558</v>
      </c>
      <c r="J2105" s="8">
        <v>0</v>
      </c>
      <c r="K2105" s="8">
        <v>0</v>
      </c>
      <c r="L2105" s="60">
        <v>0</v>
      </c>
      <c r="M2105" s="60">
        <v>0</v>
      </c>
      <c r="N2105" s="7">
        <v>4624036.3636363633</v>
      </c>
      <c r="O2105" s="61">
        <f t="shared" si="101"/>
        <v>900000</v>
      </c>
      <c r="P2105" s="60">
        <f t="shared" si="102"/>
        <v>400000</v>
      </c>
      <c r="Q2105" t="str">
        <f t="shared" si="100"/>
        <v>CK 110/ 170_0.13</v>
      </c>
      <c r="R2105" t="str">
        <f>VLOOKUP(Q2105,Data!D:F,2,0)</f>
        <v>MC7PD_B2B_0720_26</v>
      </c>
    </row>
    <row r="2106" spans="1:18" x14ac:dyDescent="0.25">
      <c r="A2106" s="7" t="s">
        <v>828</v>
      </c>
      <c r="B2106" s="7" t="s">
        <v>768</v>
      </c>
      <c r="C2106" s="7">
        <v>337331</v>
      </c>
      <c r="D2106" s="7" t="s">
        <v>832</v>
      </c>
      <c r="E2106" s="7" t="s">
        <v>656</v>
      </c>
      <c r="F2106" s="7" t="s">
        <v>657</v>
      </c>
      <c r="G2106" s="7" t="s">
        <v>104</v>
      </c>
      <c r="H2106" s="13">
        <v>0.14000000000000001</v>
      </c>
      <c r="I2106" s="63" t="s">
        <v>1558</v>
      </c>
      <c r="J2106" s="8">
        <v>0</v>
      </c>
      <c r="K2106" s="8">
        <v>0</v>
      </c>
      <c r="L2106" s="60">
        <v>0</v>
      </c>
      <c r="M2106" s="60">
        <v>0</v>
      </c>
      <c r="N2106" s="7">
        <v>0</v>
      </c>
      <c r="O2106" s="61">
        <f t="shared" si="101"/>
        <v>0</v>
      </c>
      <c r="P2106" s="60">
        <f t="shared" si="102"/>
        <v>0</v>
      </c>
      <c r="Q2106" t="str">
        <f t="shared" si="100"/>
        <v>Cup yogurt_0.14</v>
      </c>
      <c r="R2106" t="str">
        <f>VLOOKUP(Q2106,Data!D:F,2,0)</f>
        <v>MC7PD_B2B_0720_36</v>
      </c>
    </row>
    <row r="2107" spans="1:18" x14ac:dyDescent="0.25">
      <c r="A2107" s="7" t="s">
        <v>828</v>
      </c>
      <c r="B2107" s="7" t="s">
        <v>768</v>
      </c>
      <c r="C2107" s="7">
        <v>337331</v>
      </c>
      <c r="D2107" s="7" t="s">
        <v>832</v>
      </c>
      <c r="E2107" s="7" t="s">
        <v>656</v>
      </c>
      <c r="F2107" s="7" t="s">
        <v>657</v>
      </c>
      <c r="G2107" s="7" t="s">
        <v>108</v>
      </c>
      <c r="H2107" s="13">
        <v>0.06</v>
      </c>
      <c r="I2107" s="63" t="s">
        <v>1558</v>
      </c>
      <c r="J2107" s="8">
        <v>0</v>
      </c>
      <c r="K2107" s="8">
        <v>0</v>
      </c>
      <c r="L2107" s="60">
        <v>0</v>
      </c>
      <c r="M2107" s="60">
        <v>0</v>
      </c>
      <c r="N2107" s="7">
        <v>0</v>
      </c>
      <c r="O2107" s="61">
        <f t="shared" si="101"/>
        <v>0</v>
      </c>
      <c r="P2107" s="60">
        <f t="shared" si="102"/>
        <v>0</v>
      </c>
      <c r="Q2107" t="str">
        <f t="shared" si="100"/>
        <v>DL Blue_0.06</v>
      </c>
      <c r="R2107" t="str">
        <f>VLOOKUP(Q2107,Data!D:F,2,0)</f>
        <v>MC7PD_B2B_0720_42</v>
      </c>
    </row>
    <row r="2108" spans="1:18" x14ac:dyDescent="0.25">
      <c r="A2108" s="7" t="s">
        <v>828</v>
      </c>
      <c r="B2108" s="7" t="s">
        <v>768</v>
      </c>
      <c r="C2108" s="7">
        <v>337331</v>
      </c>
      <c r="D2108" s="7" t="s">
        <v>832</v>
      </c>
      <c r="E2108" s="7" t="s">
        <v>656</v>
      </c>
      <c r="F2108" s="7" t="s">
        <v>657</v>
      </c>
      <c r="G2108" s="7" t="s">
        <v>958</v>
      </c>
      <c r="H2108" s="13">
        <v>0.05</v>
      </c>
      <c r="I2108" s="15" t="s">
        <v>1785</v>
      </c>
      <c r="J2108" s="8"/>
      <c r="K2108" s="8"/>
      <c r="L2108" s="60"/>
      <c r="M2108" s="60"/>
      <c r="N2108" s="7"/>
      <c r="O2108" s="61">
        <f t="shared" si="101"/>
        <v>0</v>
      </c>
      <c r="P2108" s="60">
        <f t="shared" si="102"/>
        <v>0</v>
      </c>
      <c r="Q2108" t="str">
        <f t="shared" si="100"/>
        <v>DL Calci_0.05</v>
      </c>
      <c r="R2108" t="str">
        <f>VLOOKUP(Q2108,Data!D:F,2,0)</f>
        <v>MC7PD_B2B_0720_51</v>
      </c>
    </row>
    <row r="2109" spans="1:18" x14ac:dyDescent="0.25">
      <c r="A2109" s="7" t="s">
        <v>828</v>
      </c>
      <c r="B2109" s="7" t="s">
        <v>768</v>
      </c>
      <c r="C2109" s="7">
        <v>337331</v>
      </c>
      <c r="D2109" s="7" t="s">
        <v>832</v>
      </c>
      <c r="E2109" s="7" t="s">
        <v>656</v>
      </c>
      <c r="F2109" s="7" t="s">
        <v>657</v>
      </c>
      <c r="G2109" s="7" t="s">
        <v>107</v>
      </c>
      <c r="H2109" s="13">
        <v>0.06</v>
      </c>
      <c r="I2109" s="63" t="s">
        <v>1558</v>
      </c>
      <c r="J2109" s="8">
        <v>0</v>
      </c>
      <c r="K2109" s="8">
        <v>0</v>
      </c>
      <c r="L2109" s="60">
        <v>0</v>
      </c>
      <c r="M2109" s="60">
        <v>0</v>
      </c>
      <c r="N2109" s="7">
        <v>0</v>
      </c>
      <c r="O2109" s="61">
        <f t="shared" si="101"/>
        <v>0</v>
      </c>
      <c r="P2109" s="60">
        <f t="shared" si="102"/>
        <v>0</v>
      </c>
      <c r="Q2109" t="str">
        <f t="shared" si="100"/>
        <v>DL Gold_0.06</v>
      </c>
      <c r="R2109" t="str">
        <f>VLOOKUP(Q2109,Data!D:F,2,0)</f>
        <v>MC7PD_B2B_0720_58</v>
      </c>
    </row>
    <row r="2110" spans="1:18" x14ac:dyDescent="0.25">
      <c r="A2110" s="7" t="s">
        <v>828</v>
      </c>
      <c r="B2110" s="7" t="s">
        <v>768</v>
      </c>
      <c r="C2110" s="7">
        <v>337331</v>
      </c>
      <c r="D2110" s="7" t="s">
        <v>832</v>
      </c>
      <c r="E2110" s="7" t="s">
        <v>656</v>
      </c>
      <c r="F2110" s="7" t="s">
        <v>657</v>
      </c>
      <c r="G2110" s="7" t="s">
        <v>932</v>
      </c>
      <c r="H2110" s="13">
        <v>0.12</v>
      </c>
      <c r="I2110" s="63" t="s">
        <v>1558</v>
      </c>
      <c r="J2110" s="8">
        <v>10269127.272727272</v>
      </c>
      <c r="K2110" s="8">
        <v>24645905.454545453</v>
      </c>
      <c r="L2110" s="60">
        <v>45825972.727272727</v>
      </c>
      <c r="M2110" s="60">
        <v>0</v>
      </c>
      <c r="N2110" s="7">
        <v>13478227.272727272</v>
      </c>
      <c r="O2110" s="61">
        <f t="shared" si="101"/>
        <v>18800000</v>
      </c>
      <c r="P2110" s="60">
        <f t="shared" si="102"/>
        <v>7400000</v>
      </c>
      <c r="Q2110" t="str">
        <f t="shared" si="100"/>
        <v>Fino_0.12</v>
      </c>
      <c r="R2110" t="str">
        <f>VLOOKUP(Q2110,Data!D:F,2,0)</f>
        <v>MC7PD_B2B_0720_83</v>
      </c>
    </row>
    <row r="2111" spans="1:18" x14ac:dyDescent="0.25">
      <c r="A2111" s="7" t="s">
        <v>828</v>
      </c>
      <c r="B2111" s="7" t="s">
        <v>768</v>
      </c>
      <c r="C2111" s="7">
        <v>337331</v>
      </c>
      <c r="D2111" s="7" t="s">
        <v>832</v>
      </c>
      <c r="E2111" s="7" t="s">
        <v>656</v>
      </c>
      <c r="F2111" s="7" t="s">
        <v>657</v>
      </c>
      <c r="G2111" s="7" t="s">
        <v>933</v>
      </c>
      <c r="H2111" s="13">
        <v>0.11</v>
      </c>
      <c r="I2111" s="63" t="s">
        <v>1558</v>
      </c>
      <c r="J2111" s="8">
        <v>0</v>
      </c>
      <c r="K2111" s="8">
        <v>115393918.18181817</v>
      </c>
      <c r="L2111" s="60">
        <v>202719045.45454544</v>
      </c>
      <c r="M2111" s="60">
        <v>0</v>
      </c>
      <c r="N2111" s="7">
        <v>9356263.6363636348</v>
      </c>
      <c r="O2111" s="61">
        <f t="shared" si="101"/>
        <v>65500000</v>
      </c>
      <c r="P2111" s="60">
        <f t="shared" si="102"/>
        <v>23800000</v>
      </c>
      <c r="Q2111" t="str">
        <f t="shared" si="100"/>
        <v>Fresh 110/ 180_0.11</v>
      </c>
      <c r="R2111" t="str">
        <f>VLOOKUP(Q2111,Data!D:F,2,0)</f>
        <v>MC7PD_B2B_0720_102</v>
      </c>
    </row>
    <row r="2112" spans="1:18" x14ac:dyDescent="0.25">
      <c r="A2112" s="7" t="s">
        <v>828</v>
      </c>
      <c r="B2112" s="7" t="s">
        <v>768</v>
      </c>
      <c r="C2112" s="7">
        <v>337331</v>
      </c>
      <c r="D2112" s="7" t="s">
        <v>832</v>
      </c>
      <c r="E2112" s="7" t="s">
        <v>656</v>
      </c>
      <c r="F2112" s="7" t="s">
        <v>657</v>
      </c>
      <c r="G2112" s="7" t="s">
        <v>934</v>
      </c>
      <c r="H2112" s="13">
        <v>0.05</v>
      </c>
      <c r="I2112" s="63" t="s">
        <v>1558</v>
      </c>
      <c r="J2112" s="8">
        <v>0</v>
      </c>
      <c r="K2112" s="8">
        <v>0</v>
      </c>
      <c r="L2112" s="60">
        <v>0</v>
      </c>
      <c r="M2112" s="60">
        <v>0</v>
      </c>
      <c r="N2112" s="7">
        <v>0</v>
      </c>
      <c r="O2112" s="61">
        <f t="shared" si="101"/>
        <v>0</v>
      </c>
      <c r="P2112" s="60">
        <f t="shared" si="102"/>
        <v>0</v>
      </c>
      <c r="Q2112" t="str">
        <f t="shared" si="100"/>
        <v>Fresh 1L_0.05</v>
      </c>
      <c r="R2112" t="str">
        <f>VLOOKUP(Q2112,Data!D:F,2,0)</f>
        <v>MC7PD_B2B_0720_112</v>
      </c>
    </row>
    <row r="2113" spans="1:18" x14ac:dyDescent="0.25">
      <c r="A2113" s="7" t="s">
        <v>828</v>
      </c>
      <c r="B2113" s="7" t="s">
        <v>768</v>
      </c>
      <c r="C2113" s="7">
        <v>337331</v>
      </c>
      <c r="D2113" s="7" t="s">
        <v>832</v>
      </c>
      <c r="E2113" s="7" t="s">
        <v>656</v>
      </c>
      <c r="F2113" s="7" t="s">
        <v>657</v>
      </c>
      <c r="G2113" s="7" t="s">
        <v>109</v>
      </c>
      <c r="H2113" s="13">
        <v>0.12</v>
      </c>
      <c r="I2113" s="63" t="s">
        <v>1558</v>
      </c>
      <c r="J2113" s="8">
        <v>0</v>
      </c>
      <c r="K2113" s="8">
        <v>0</v>
      </c>
      <c r="L2113" s="60">
        <v>0</v>
      </c>
      <c r="M2113" s="60">
        <v>0</v>
      </c>
      <c r="N2113" s="7">
        <v>0</v>
      </c>
      <c r="O2113" s="61">
        <f t="shared" si="101"/>
        <v>0</v>
      </c>
      <c r="P2113" s="60">
        <f t="shared" si="102"/>
        <v>0</v>
      </c>
      <c r="Q2113" t="str">
        <f t="shared" si="100"/>
        <v>Fristi LAD_0.12</v>
      </c>
      <c r="R2113" t="str">
        <f>VLOOKUP(Q2113,Data!D:F,2,0)</f>
        <v>MC7PD_B2B_0720_135</v>
      </c>
    </row>
    <row r="2114" spans="1:18" x14ac:dyDescent="0.25">
      <c r="A2114" s="7" t="s">
        <v>828</v>
      </c>
      <c r="B2114" s="7" t="s">
        <v>768</v>
      </c>
      <c r="C2114" s="7">
        <v>337331</v>
      </c>
      <c r="D2114" s="7" t="s">
        <v>832</v>
      </c>
      <c r="E2114" s="7" t="s">
        <v>656</v>
      </c>
      <c r="F2114" s="7" t="s">
        <v>657</v>
      </c>
      <c r="G2114" s="7" t="s">
        <v>105</v>
      </c>
      <c r="H2114" s="13">
        <v>0.14000000000000001</v>
      </c>
      <c r="I2114" s="63" t="s">
        <v>1558</v>
      </c>
      <c r="J2114" s="8">
        <v>41978181.818181813</v>
      </c>
      <c r="K2114" s="8">
        <v>78283636.36363636</v>
      </c>
      <c r="L2114" s="60">
        <v>13886836.363636363</v>
      </c>
      <c r="M2114" s="60">
        <v>6943418.1818181816</v>
      </c>
      <c r="N2114" s="7">
        <v>57861818.18181818</v>
      </c>
      <c r="O2114" s="61">
        <f t="shared" si="101"/>
        <v>39800000</v>
      </c>
      <c r="P2114" s="60">
        <f t="shared" si="102"/>
        <v>18400000</v>
      </c>
      <c r="Q2114" t="str">
        <f t="shared" si="100"/>
        <v>Hoan Hao 1L_0.14</v>
      </c>
      <c r="R2114" t="str">
        <f>VLOOKUP(Q2114,Data!D:F,2,0)</f>
        <v>MC7PD_B2B_0720_142</v>
      </c>
    </row>
    <row r="2115" spans="1:18" x14ac:dyDescent="0.25">
      <c r="A2115" s="7" t="s">
        <v>828</v>
      </c>
      <c r="B2115" s="7" t="s">
        <v>768</v>
      </c>
      <c r="C2115" s="7">
        <v>337331</v>
      </c>
      <c r="D2115" s="7" t="s">
        <v>832</v>
      </c>
      <c r="E2115" s="7" t="s">
        <v>656</v>
      </c>
      <c r="F2115" s="7" t="s">
        <v>657</v>
      </c>
      <c r="G2115" s="7" t="s">
        <v>106</v>
      </c>
      <c r="H2115" s="13">
        <v>0.06</v>
      </c>
      <c r="I2115" s="63" t="s">
        <v>1558</v>
      </c>
      <c r="J2115" s="8">
        <v>16232727.272727272</v>
      </c>
      <c r="K2115" s="8">
        <v>13797818.18181818</v>
      </c>
      <c r="L2115" s="60">
        <v>0</v>
      </c>
      <c r="M2115" s="60">
        <v>0</v>
      </c>
      <c r="N2115" s="7">
        <v>0</v>
      </c>
      <c r="O2115" s="61">
        <f t="shared" si="101"/>
        <v>6000000</v>
      </c>
      <c r="P2115" s="60">
        <f t="shared" si="102"/>
        <v>1200000</v>
      </c>
      <c r="Q2115" t="str">
        <f t="shared" ref="Q2115:Q2178" si="103">G2115&amp;"_"&amp;H2115</f>
        <v>Hoan Hao Tin_0.06</v>
      </c>
      <c r="R2115" t="str">
        <f>VLOOKUP(Q2115,Data!D:F,2,0)</f>
        <v>MC7PD_B2B_0720_147</v>
      </c>
    </row>
    <row r="2116" spans="1:18" x14ac:dyDescent="0.25">
      <c r="A2116" s="7" t="s">
        <v>828</v>
      </c>
      <c r="B2116" s="7" t="s">
        <v>768</v>
      </c>
      <c r="C2116" s="7">
        <v>337331</v>
      </c>
      <c r="D2116" s="7" t="s">
        <v>832</v>
      </c>
      <c r="E2116" s="7" t="s">
        <v>656</v>
      </c>
      <c r="F2116" s="7" t="s">
        <v>657</v>
      </c>
      <c r="G2116" s="7" t="s">
        <v>110</v>
      </c>
      <c r="H2116" s="13">
        <v>0.1</v>
      </c>
      <c r="I2116" s="63" t="s">
        <v>1558</v>
      </c>
      <c r="J2116" s="8">
        <v>0</v>
      </c>
      <c r="K2116" s="8">
        <v>1064727.2727272727</v>
      </c>
      <c r="L2116" s="60">
        <v>0</v>
      </c>
      <c r="M2116" s="60">
        <v>0</v>
      </c>
      <c r="N2116" s="7">
        <v>0</v>
      </c>
      <c r="O2116" s="61">
        <f t="shared" si="101"/>
        <v>200000</v>
      </c>
      <c r="P2116" s="60">
        <f t="shared" si="102"/>
        <v>100000</v>
      </c>
      <c r="Q2116" t="str">
        <f t="shared" si="103"/>
        <v>Ovaltine 110/ 180_0.1</v>
      </c>
      <c r="R2116" t="str">
        <f>VLOOKUP(Q2116,Data!D:F,2,0)</f>
        <v>MC7PD_B2B_0720_160</v>
      </c>
    </row>
    <row r="2117" spans="1:18" x14ac:dyDescent="0.25">
      <c r="A2117" s="7" t="s">
        <v>828</v>
      </c>
      <c r="B2117" s="7" t="s">
        <v>768</v>
      </c>
      <c r="C2117" s="7">
        <v>337331</v>
      </c>
      <c r="D2117" s="7" t="s">
        <v>832</v>
      </c>
      <c r="E2117" s="7" t="s">
        <v>656</v>
      </c>
      <c r="F2117" s="7" t="s">
        <v>657</v>
      </c>
      <c r="G2117" s="7" t="s">
        <v>111</v>
      </c>
      <c r="H2117" s="13">
        <v>0.06</v>
      </c>
      <c r="I2117" s="63" t="s">
        <v>1558</v>
      </c>
      <c r="J2117" s="8">
        <v>0</v>
      </c>
      <c r="K2117" s="8">
        <v>0</v>
      </c>
      <c r="L2117" s="60">
        <v>0</v>
      </c>
      <c r="M2117" s="60">
        <v>0</v>
      </c>
      <c r="N2117" s="7">
        <v>2487272.7272727271</v>
      </c>
      <c r="O2117" s="61">
        <f t="shared" si="101"/>
        <v>500000</v>
      </c>
      <c r="P2117" s="60">
        <f t="shared" si="102"/>
        <v>100000</v>
      </c>
      <c r="Q2117" t="str">
        <f t="shared" si="103"/>
        <v>Ovaltine 285_0.06</v>
      </c>
      <c r="R2117" t="str">
        <f>VLOOKUP(Q2117,Data!D:F,2,0)</f>
        <v>MC7PD_B2B_0720_163</v>
      </c>
    </row>
    <row r="2118" spans="1:18" x14ac:dyDescent="0.25">
      <c r="A2118" s="7" t="s">
        <v>828</v>
      </c>
      <c r="B2118" s="7" t="s">
        <v>768</v>
      </c>
      <c r="C2118" s="7">
        <v>337331</v>
      </c>
      <c r="D2118" s="7" t="s">
        <v>832</v>
      </c>
      <c r="E2118" s="7" t="s">
        <v>656</v>
      </c>
      <c r="F2118" s="7" t="s">
        <v>657</v>
      </c>
      <c r="G2118" s="7" t="s">
        <v>112</v>
      </c>
      <c r="H2118" s="13">
        <v>0.04</v>
      </c>
      <c r="I2118" s="63" t="s">
        <v>1558</v>
      </c>
      <c r="J2118" s="8">
        <v>0</v>
      </c>
      <c r="K2118" s="8">
        <v>0</v>
      </c>
      <c r="L2118" s="60">
        <v>0</v>
      </c>
      <c r="M2118" s="60">
        <v>0</v>
      </c>
      <c r="N2118" s="7">
        <v>0</v>
      </c>
      <c r="O2118" s="61">
        <f t="shared" si="101"/>
        <v>0</v>
      </c>
      <c r="P2118" s="60">
        <f t="shared" si="102"/>
        <v>0</v>
      </c>
      <c r="Q2118" t="str">
        <f t="shared" si="103"/>
        <v>Truong Sinh_0.04</v>
      </c>
      <c r="R2118" t="str">
        <f>VLOOKUP(Q2118,Data!D:F,2,0)</f>
        <v>MC7PD_B2B_0720_173</v>
      </c>
    </row>
    <row r="2119" spans="1:18" x14ac:dyDescent="0.25">
      <c r="A2119" s="7" t="s">
        <v>828</v>
      </c>
      <c r="B2119" s="7" t="s">
        <v>768</v>
      </c>
      <c r="C2119" s="7">
        <v>337331</v>
      </c>
      <c r="D2119" s="7" t="s">
        <v>832</v>
      </c>
      <c r="E2119" s="7" t="s">
        <v>656</v>
      </c>
      <c r="F2119" s="7" t="s">
        <v>657</v>
      </c>
      <c r="G2119" s="7" t="s">
        <v>113</v>
      </c>
      <c r="H2119" s="13">
        <v>0.08</v>
      </c>
      <c r="I2119" s="63" t="s">
        <v>1558</v>
      </c>
      <c r="J2119" s="8">
        <v>0</v>
      </c>
      <c r="K2119" s="8">
        <v>0</v>
      </c>
      <c r="L2119" s="60">
        <v>0</v>
      </c>
      <c r="M2119" s="60">
        <v>0</v>
      </c>
      <c r="N2119" s="7">
        <v>0</v>
      </c>
      <c r="O2119" s="61">
        <f t="shared" si="101"/>
        <v>0</v>
      </c>
      <c r="P2119" s="60">
        <f t="shared" si="102"/>
        <v>0</v>
      </c>
      <c r="Q2119" t="str">
        <f t="shared" si="103"/>
        <v>YM 110/ 170_0.08</v>
      </c>
      <c r="R2119" t="str">
        <f>VLOOKUP(Q2119,Data!D:F,2,0)</f>
        <v>MC7PD_B2B_0720_181</v>
      </c>
    </row>
    <row r="2120" spans="1:18" x14ac:dyDescent="0.25">
      <c r="A2120" s="7" t="s">
        <v>828</v>
      </c>
      <c r="B2120" s="7" t="s">
        <v>768</v>
      </c>
      <c r="C2120" s="7">
        <v>337331</v>
      </c>
      <c r="D2120" s="7" t="s">
        <v>832</v>
      </c>
      <c r="E2120" s="7" t="s">
        <v>658</v>
      </c>
      <c r="F2120" s="7" t="s">
        <v>659</v>
      </c>
      <c r="G2120" s="7" t="s">
        <v>932</v>
      </c>
      <c r="H2120" s="13">
        <v>0.05</v>
      </c>
      <c r="I2120" s="63" t="s">
        <v>1680</v>
      </c>
      <c r="J2120" s="8">
        <v>0</v>
      </c>
      <c r="K2120" s="8">
        <v>0</v>
      </c>
      <c r="L2120" s="60">
        <v>0</v>
      </c>
      <c r="M2120" s="60">
        <v>0</v>
      </c>
      <c r="N2120" s="7">
        <v>0</v>
      </c>
      <c r="O2120" s="61">
        <f t="shared" si="101"/>
        <v>0</v>
      </c>
      <c r="P2120" s="60">
        <f t="shared" si="102"/>
        <v>0</v>
      </c>
      <c r="Q2120" t="str">
        <f t="shared" si="103"/>
        <v>Fino_0.05</v>
      </c>
      <c r="R2120" t="str">
        <f>VLOOKUP(Q2120,Data!D:F,2,0)</f>
        <v>MC7PD_B2B_0720_76</v>
      </c>
    </row>
    <row r="2121" spans="1:18" x14ac:dyDescent="0.25">
      <c r="A2121" s="7" t="s">
        <v>828</v>
      </c>
      <c r="B2121" s="7" t="s">
        <v>768</v>
      </c>
      <c r="C2121" s="7">
        <v>337331</v>
      </c>
      <c r="D2121" s="7" t="s">
        <v>832</v>
      </c>
      <c r="E2121" s="7" t="s">
        <v>658</v>
      </c>
      <c r="F2121" s="7" t="s">
        <v>659</v>
      </c>
      <c r="G2121" s="7" t="s">
        <v>932</v>
      </c>
      <c r="H2121" s="13">
        <v>0.05</v>
      </c>
      <c r="I2121" s="63" t="s">
        <v>1680</v>
      </c>
      <c r="J2121" s="8">
        <v>0</v>
      </c>
      <c r="K2121" s="8">
        <v>0</v>
      </c>
      <c r="L2121" s="60">
        <v>0</v>
      </c>
      <c r="M2121" s="60">
        <v>0</v>
      </c>
      <c r="N2121" s="7">
        <v>0</v>
      </c>
      <c r="O2121" s="61">
        <f t="shared" si="101"/>
        <v>0</v>
      </c>
      <c r="P2121" s="60">
        <f t="shared" si="102"/>
        <v>0</v>
      </c>
      <c r="Q2121" t="str">
        <f t="shared" si="103"/>
        <v>Fino_0.05</v>
      </c>
      <c r="R2121" t="str">
        <f>VLOOKUP(Q2121,Data!D:F,2,0)</f>
        <v>MC7PD_B2B_0720_76</v>
      </c>
    </row>
    <row r="2122" spans="1:18" x14ac:dyDescent="0.25">
      <c r="A2122" s="7" t="s">
        <v>828</v>
      </c>
      <c r="B2122" s="7" t="s">
        <v>768</v>
      </c>
      <c r="C2122" s="7">
        <v>337331</v>
      </c>
      <c r="D2122" s="7" t="s">
        <v>832</v>
      </c>
      <c r="E2122" s="7" t="s">
        <v>658</v>
      </c>
      <c r="F2122" s="7" t="s">
        <v>659</v>
      </c>
      <c r="G2122" s="7" t="s">
        <v>933</v>
      </c>
      <c r="H2122" s="13">
        <v>0.12</v>
      </c>
      <c r="I2122" s="15" t="s">
        <v>1785</v>
      </c>
      <c r="J2122" s="8"/>
      <c r="K2122" s="8"/>
      <c r="L2122" s="60"/>
      <c r="M2122" s="60"/>
      <c r="N2122" s="7"/>
      <c r="O2122" s="61">
        <f t="shared" si="101"/>
        <v>0</v>
      </c>
      <c r="P2122" s="60">
        <f t="shared" si="102"/>
        <v>0</v>
      </c>
      <c r="Q2122" t="str">
        <f t="shared" si="103"/>
        <v>Fresh 110/ 180_0.12</v>
      </c>
      <c r="R2122" t="str">
        <f>VLOOKUP(Q2122,Data!D:F,2,0)</f>
        <v>MC7PD_B2B_0720_103</v>
      </c>
    </row>
    <row r="2123" spans="1:18" x14ac:dyDescent="0.25">
      <c r="A2123" s="7" t="s">
        <v>828</v>
      </c>
      <c r="B2123" s="7" t="s">
        <v>768</v>
      </c>
      <c r="C2123" s="7">
        <v>337331</v>
      </c>
      <c r="D2123" s="7" t="s">
        <v>832</v>
      </c>
      <c r="E2123" s="7" t="s">
        <v>658</v>
      </c>
      <c r="F2123" s="7" t="s">
        <v>659</v>
      </c>
      <c r="G2123" s="7" t="s">
        <v>113</v>
      </c>
      <c r="H2123" s="13">
        <v>0.12</v>
      </c>
      <c r="I2123" s="63" t="s">
        <v>1680</v>
      </c>
      <c r="J2123" s="8">
        <v>0</v>
      </c>
      <c r="K2123" s="8">
        <v>8454545.4545454532</v>
      </c>
      <c r="L2123" s="60">
        <v>0</v>
      </c>
      <c r="M2123" s="60">
        <v>0</v>
      </c>
      <c r="N2123" s="7">
        <v>0</v>
      </c>
      <c r="O2123" s="61">
        <f t="shared" si="101"/>
        <v>1700000</v>
      </c>
      <c r="P2123" s="60">
        <f t="shared" si="102"/>
        <v>700000</v>
      </c>
      <c r="Q2123" t="str">
        <f t="shared" si="103"/>
        <v>YM 110/ 170_0.12</v>
      </c>
      <c r="R2123" t="str">
        <f>VLOOKUP(Q2123,Data!D:F,2,0)</f>
        <v>MC7PD_B2B_0720_186</v>
      </c>
    </row>
    <row r="2124" spans="1:18" x14ac:dyDescent="0.25">
      <c r="A2124" s="7" t="s">
        <v>828</v>
      </c>
      <c r="B2124" s="7" t="s">
        <v>768</v>
      </c>
      <c r="C2124" s="7">
        <v>337331</v>
      </c>
      <c r="D2124" s="7" t="s">
        <v>832</v>
      </c>
      <c r="E2124" s="7" t="s">
        <v>658</v>
      </c>
      <c r="F2124" s="7" t="s">
        <v>659</v>
      </c>
      <c r="G2124" s="7" t="s">
        <v>114</v>
      </c>
      <c r="H2124" s="13">
        <v>0.17</v>
      </c>
      <c r="I2124" s="63" t="s">
        <v>1680</v>
      </c>
      <c r="J2124" s="8">
        <v>0</v>
      </c>
      <c r="K2124" s="8">
        <v>0</v>
      </c>
      <c r="L2124" s="60">
        <v>9090909.0909090899</v>
      </c>
      <c r="M2124" s="60">
        <v>0</v>
      </c>
      <c r="N2124" s="7">
        <v>0</v>
      </c>
      <c r="O2124" s="61">
        <f t="shared" si="101"/>
        <v>1800000</v>
      </c>
      <c r="P2124" s="60">
        <f t="shared" si="102"/>
        <v>1000000</v>
      </c>
      <c r="Q2124" t="str">
        <f t="shared" si="103"/>
        <v>YM Bottle_0.17</v>
      </c>
      <c r="R2124" t="str">
        <f>VLOOKUP(Q2124,Data!D:F,2,0)</f>
        <v>MC7PD_B2B_0720_199</v>
      </c>
    </row>
    <row r="2125" spans="1:18" x14ac:dyDescent="0.25">
      <c r="A2125" s="7" t="s">
        <v>828</v>
      </c>
      <c r="B2125" s="7" t="s">
        <v>768</v>
      </c>
      <c r="C2125" s="7">
        <v>337331</v>
      </c>
      <c r="D2125" s="7" t="s">
        <v>832</v>
      </c>
      <c r="E2125" s="7" t="s">
        <v>660</v>
      </c>
      <c r="F2125" s="7" t="s">
        <v>661</v>
      </c>
      <c r="G2125" s="7" t="s">
        <v>931</v>
      </c>
      <c r="H2125" s="13">
        <v>0.09</v>
      </c>
      <c r="I2125" s="63" t="s">
        <v>1474</v>
      </c>
      <c r="J2125" s="8">
        <v>5663618.1818181816</v>
      </c>
      <c r="K2125" s="8">
        <v>0</v>
      </c>
      <c r="L2125" s="60">
        <v>0</v>
      </c>
      <c r="M2125" s="60">
        <v>0</v>
      </c>
      <c r="N2125" s="7">
        <v>0</v>
      </c>
      <c r="O2125" s="61">
        <f t="shared" si="101"/>
        <v>1100000</v>
      </c>
      <c r="P2125" s="60">
        <f t="shared" si="102"/>
        <v>300000</v>
      </c>
      <c r="Q2125" t="str">
        <f t="shared" si="103"/>
        <v>CK 110/ 170_0.09</v>
      </c>
      <c r="R2125" t="str">
        <f>VLOOKUP(Q2125,Data!D:F,2,0)</f>
        <v>MC7PD_B2B_0720_22</v>
      </c>
    </row>
    <row r="2126" spans="1:18" x14ac:dyDescent="0.25">
      <c r="A2126" s="7" t="s">
        <v>828</v>
      </c>
      <c r="B2126" s="7" t="s">
        <v>768</v>
      </c>
      <c r="C2126" s="7">
        <v>337331</v>
      </c>
      <c r="D2126" s="7" t="s">
        <v>832</v>
      </c>
      <c r="E2126" s="7" t="s">
        <v>660</v>
      </c>
      <c r="F2126" s="7" t="s">
        <v>661</v>
      </c>
      <c r="G2126" s="7" t="s">
        <v>104</v>
      </c>
      <c r="H2126" s="13">
        <v>0.14000000000000001</v>
      </c>
      <c r="I2126" s="63" t="s">
        <v>1474</v>
      </c>
      <c r="J2126" s="8">
        <v>0</v>
      </c>
      <c r="K2126" s="8">
        <v>0</v>
      </c>
      <c r="L2126" s="60">
        <v>0</v>
      </c>
      <c r="M2126" s="60">
        <v>0</v>
      </c>
      <c r="N2126" s="7">
        <v>0</v>
      </c>
      <c r="O2126" s="61">
        <f t="shared" si="101"/>
        <v>0</v>
      </c>
      <c r="P2126" s="60">
        <f t="shared" si="102"/>
        <v>0</v>
      </c>
      <c r="Q2126" t="str">
        <f t="shared" si="103"/>
        <v>Cup yogurt_0.14</v>
      </c>
      <c r="R2126" t="str">
        <f>VLOOKUP(Q2126,Data!D:F,2,0)</f>
        <v>MC7PD_B2B_0720_36</v>
      </c>
    </row>
    <row r="2127" spans="1:18" x14ac:dyDescent="0.25">
      <c r="A2127" s="7" t="s">
        <v>828</v>
      </c>
      <c r="B2127" s="7" t="s">
        <v>768</v>
      </c>
      <c r="C2127" s="7">
        <v>337331</v>
      </c>
      <c r="D2127" s="7" t="s">
        <v>832</v>
      </c>
      <c r="E2127" s="7" t="s">
        <v>660</v>
      </c>
      <c r="F2127" s="7" t="s">
        <v>661</v>
      </c>
      <c r="G2127" s="7" t="s">
        <v>108</v>
      </c>
      <c r="H2127" s="13">
        <v>0.06</v>
      </c>
      <c r="I2127" s="63" t="s">
        <v>1474</v>
      </c>
      <c r="J2127" s="8">
        <v>0</v>
      </c>
      <c r="K2127" s="8">
        <v>0</v>
      </c>
      <c r="L2127" s="60">
        <v>0</v>
      </c>
      <c r="M2127" s="60">
        <v>0</v>
      </c>
      <c r="N2127" s="7">
        <v>0</v>
      </c>
      <c r="O2127" s="61">
        <f t="shared" si="101"/>
        <v>0</v>
      </c>
      <c r="P2127" s="60">
        <f t="shared" si="102"/>
        <v>0</v>
      </c>
      <c r="Q2127" t="str">
        <f t="shared" si="103"/>
        <v>DL Blue_0.06</v>
      </c>
      <c r="R2127" t="str">
        <f>VLOOKUP(Q2127,Data!D:F,2,0)</f>
        <v>MC7PD_B2B_0720_42</v>
      </c>
    </row>
    <row r="2128" spans="1:18" x14ac:dyDescent="0.25">
      <c r="A2128" s="7" t="s">
        <v>828</v>
      </c>
      <c r="B2128" s="7" t="s">
        <v>768</v>
      </c>
      <c r="C2128" s="7">
        <v>337331</v>
      </c>
      <c r="D2128" s="7" t="s">
        <v>832</v>
      </c>
      <c r="E2128" s="7" t="s">
        <v>660</v>
      </c>
      <c r="F2128" s="7" t="s">
        <v>661</v>
      </c>
      <c r="G2128" s="7" t="s">
        <v>107</v>
      </c>
      <c r="H2128" s="13">
        <v>0.06</v>
      </c>
      <c r="I2128" s="63" t="s">
        <v>1474</v>
      </c>
      <c r="J2128" s="8">
        <v>0</v>
      </c>
      <c r="K2128" s="8">
        <v>0</v>
      </c>
      <c r="L2128" s="60">
        <v>0</v>
      </c>
      <c r="M2128" s="60">
        <v>0</v>
      </c>
      <c r="N2128" s="7">
        <v>0</v>
      </c>
      <c r="O2128" s="61">
        <f t="shared" si="101"/>
        <v>0</v>
      </c>
      <c r="P2128" s="60">
        <f t="shared" si="102"/>
        <v>0</v>
      </c>
      <c r="Q2128" t="str">
        <f t="shared" si="103"/>
        <v>DL Gold_0.06</v>
      </c>
      <c r="R2128" t="str">
        <f>VLOOKUP(Q2128,Data!D:F,2,0)</f>
        <v>MC7PD_B2B_0720_58</v>
      </c>
    </row>
    <row r="2129" spans="1:18" x14ac:dyDescent="0.25">
      <c r="A2129" s="7" t="s">
        <v>828</v>
      </c>
      <c r="B2129" s="7" t="s">
        <v>768</v>
      </c>
      <c r="C2129" s="7">
        <v>337331</v>
      </c>
      <c r="D2129" s="7" t="s">
        <v>832</v>
      </c>
      <c r="E2129" s="7" t="s">
        <v>660</v>
      </c>
      <c r="F2129" s="7" t="s">
        <v>661</v>
      </c>
      <c r="G2129" s="7" t="s">
        <v>932</v>
      </c>
      <c r="H2129" s="13">
        <v>0.15</v>
      </c>
      <c r="I2129" s="63" t="s">
        <v>1474</v>
      </c>
      <c r="J2129" s="8">
        <v>43643790.909090906</v>
      </c>
      <c r="K2129" s="8">
        <v>168156954.54545453</v>
      </c>
      <c r="L2129" s="60">
        <v>284660160</v>
      </c>
      <c r="M2129" s="60">
        <v>21565163.636363633</v>
      </c>
      <c r="N2129" s="7">
        <v>121304045.45454544</v>
      </c>
      <c r="O2129" s="61">
        <f t="shared" si="101"/>
        <v>127900000</v>
      </c>
      <c r="P2129" s="60">
        <f t="shared" si="102"/>
        <v>63300000</v>
      </c>
      <c r="Q2129" t="str">
        <f t="shared" si="103"/>
        <v>Fino_0.15</v>
      </c>
      <c r="R2129" t="str">
        <f>VLOOKUP(Q2129,Data!D:F,2,0)</f>
        <v>MC7PD_B2B_0720_88</v>
      </c>
    </row>
    <row r="2130" spans="1:18" x14ac:dyDescent="0.25">
      <c r="A2130" s="7" t="s">
        <v>828</v>
      </c>
      <c r="B2130" s="7" t="s">
        <v>768</v>
      </c>
      <c r="C2130" s="7">
        <v>337331</v>
      </c>
      <c r="D2130" s="7" t="s">
        <v>832</v>
      </c>
      <c r="E2130" s="7" t="s">
        <v>660</v>
      </c>
      <c r="F2130" s="7" t="s">
        <v>661</v>
      </c>
      <c r="G2130" s="7" t="s">
        <v>933</v>
      </c>
      <c r="H2130" s="13">
        <v>0.15</v>
      </c>
      <c r="I2130" s="63" t="s">
        <v>1474</v>
      </c>
      <c r="J2130" s="8">
        <v>15593772.727272727</v>
      </c>
      <c r="K2130" s="8">
        <v>53018827.272727266</v>
      </c>
      <c r="L2130" s="60">
        <v>43662563.636363633</v>
      </c>
      <c r="M2130" s="60">
        <v>15593772.727272727</v>
      </c>
      <c r="N2130" s="7">
        <v>0</v>
      </c>
      <c r="O2130" s="61">
        <f t="shared" si="101"/>
        <v>25600000</v>
      </c>
      <c r="P2130" s="60">
        <f t="shared" si="102"/>
        <v>12700000</v>
      </c>
      <c r="Q2130" t="str">
        <f t="shared" si="103"/>
        <v>Fresh 110/ 180_0.15</v>
      </c>
      <c r="R2130" t="str">
        <f>VLOOKUP(Q2130,Data!D:F,2,0)</f>
        <v>MC7PD_B2B_0720_107</v>
      </c>
    </row>
    <row r="2131" spans="1:18" x14ac:dyDescent="0.25">
      <c r="A2131" s="7" t="s">
        <v>828</v>
      </c>
      <c r="B2131" s="7" t="s">
        <v>768</v>
      </c>
      <c r="C2131" s="7">
        <v>337331</v>
      </c>
      <c r="D2131" s="7" t="s">
        <v>832</v>
      </c>
      <c r="E2131" s="7" t="s">
        <v>660</v>
      </c>
      <c r="F2131" s="7" t="s">
        <v>661</v>
      </c>
      <c r="G2131" s="7" t="s">
        <v>934</v>
      </c>
      <c r="H2131" s="13">
        <v>0.05</v>
      </c>
      <c r="I2131" s="63" t="s">
        <v>1474</v>
      </c>
      <c r="J2131" s="8">
        <v>0</v>
      </c>
      <c r="K2131" s="8">
        <v>0</v>
      </c>
      <c r="L2131" s="60">
        <v>0</v>
      </c>
      <c r="M2131" s="60">
        <v>0</v>
      </c>
      <c r="N2131" s="7">
        <v>0</v>
      </c>
      <c r="O2131" s="61">
        <f t="shared" si="101"/>
        <v>0</v>
      </c>
      <c r="P2131" s="60">
        <f t="shared" si="102"/>
        <v>0</v>
      </c>
      <c r="Q2131" t="str">
        <f t="shared" si="103"/>
        <v>Fresh 1L_0.05</v>
      </c>
      <c r="R2131" t="str">
        <f>VLOOKUP(Q2131,Data!D:F,2,0)</f>
        <v>MC7PD_B2B_0720_112</v>
      </c>
    </row>
    <row r="2132" spans="1:18" x14ac:dyDescent="0.25">
      <c r="A2132" s="7" t="s">
        <v>828</v>
      </c>
      <c r="B2132" s="7" t="s">
        <v>768</v>
      </c>
      <c r="C2132" s="7">
        <v>337331</v>
      </c>
      <c r="D2132" s="7" t="s">
        <v>832</v>
      </c>
      <c r="E2132" s="7" t="s">
        <v>660</v>
      </c>
      <c r="F2132" s="7" t="s">
        <v>661</v>
      </c>
      <c r="G2132" s="7" t="s">
        <v>109</v>
      </c>
      <c r="H2132" s="13">
        <v>0.12</v>
      </c>
      <c r="I2132" s="63" t="s">
        <v>1474</v>
      </c>
      <c r="J2132" s="8">
        <v>0</v>
      </c>
      <c r="K2132" s="8">
        <v>0</v>
      </c>
      <c r="L2132" s="60">
        <v>0</v>
      </c>
      <c r="M2132" s="60">
        <v>0</v>
      </c>
      <c r="N2132" s="7">
        <v>0</v>
      </c>
      <c r="O2132" s="61">
        <f t="shared" si="101"/>
        <v>0</v>
      </c>
      <c r="P2132" s="60">
        <f t="shared" si="102"/>
        <v>0</v>
      </c>
      <c r="Q2132" t="str">
        <f t="shared" si="103"/>
        <v>Fristi LAD_0.12</v>
      </c>
      <c r="R2132" t="str">
        <f>VLOOKUP(Q2132,Data!D:F,2,0)</f>
        <v>MC7PD_B2B_0720_135</v>
      </c>
    </row>
    <row r="2133" spans="1:18" x14ac:dyDescent="0.25">
      <c r="A2133" s="7" t="s">
        <v>828</v>
      </c>
      <c r="B2133" s="7" t="s">
        <v>768</v>
      </c>
      <c r="C2133" s="7">
        <v>337331</v>
      </c>
      <c r="D2133" s="7" t="s">
        <v>832</v>
      </c>
      <c r="E2133" s="7" t="s">
        <v>660</v>
      </c>
      <c r="F2133" s="7" t="s">
        <v>661</v>
      </c>
      <c r="G2133" s="7" t="s">
        <v>105</v>
      </c>
      <c r="H2133" s="13">
        <v>0.14000000000000001</v>
      </c>
      <c r="I2133" s="63" t="s">
        <v>1474</v>
      </c>
      <c r="J2133" s="8">
        <v>15316363.636363635</v>
      </c>
      <c r="K2133" s="8">
        <v>0</v>
      </c>
      <c r="L2133" s="60">
        <v>0</v>
      </c>
      <c r="M2133" s="60">
        <v>0</v>
      </c>
      <c r="N2133" s="7">
        <v>0</v>
      </c>
      <c r="O2133" s="61">
        <f t="shared" si="101"/>
        <v>3100000</v>
      </c>
      <c r="P2133" s="60">
        <f t="shared" si="102"/>
        <v>1400000</v>
      </c>
      <c r="Q2133" t="str">
        <f t="shared" si="103"/>
        <v>Hoan Hao 1L_0.14</v>
      </c>
      <c r="R2133" t="str">
        <f>VLOOKUP(Q2133,Data!D:F,2,0)</f>
        <v>MC7PD_B2B_0720_142</v>
      </c>
    </row>
    <row r="2134" spans="1:18" x14ac:dyDescent="0.25">
      <c r="A2134" s="7" t="s">
        <v>828</v>
      </c>
      <c r="B2134" s="7" t="s">
        <v>768</v>
      </c>
      <c r="C2134" s="7">
        <v>337331</v>
      </c>
      <c r="D2134" s="7" t="s">
        <v>832</v>
      </c>
      <c r="E2134" s="7" t="s">
        <v>660</v>
      </c>
      <c r="F2134" s="7" t="s">
        <v>661</v>
      </c>
      <c r="G2134" s="7" t="s">
        <v>106</v>
      </c>
      <c r="H2134" s="13">
        <v>0.06</v>
      </c>
      <c r="I2134" s="63" t="s">
        <v>1474</v>
      </c>
      <c r="J2134" s="8">
        <v>1352727.2727272727</v>
      </c>
      <c r="K2134" s="8">
        <v>0</v>
      </c>
      <c r="L2134" s="60">
        <v>0</v>
      </c>
      <c r="M2134" s="60">
        <v>0</v>
      </c>
      <c r="N2134" s="7">
        <v>0</v>
      </c>
      <c r="O2134" s="61">
        <f t="shared" si="101"/>
        <v>300000</v>
      </c>
      <c r="P2134" s="60">
        <f t="shared" si="102"/>
        <v>100000</v>
      </c>
      <c r="Q2134" t="str">
        <f t="shared" si="103"/>
        <v>Hoan Hao Tin_0.06</v>
      </c>
      <c r="R2134" t="str">
        <f>VLOOKUP(Q2134,Data!D:F,2,0)</f>
        <v>MC7PD_B2B_0720_147</v>
      </c>
    </row>
    <row r="2135" spans="1:18" x14ac:dyDescent="0.25">
      <c r="A2135" s="7" t="s">
        <v>828</v>
      </c>
      <c r="B2135" s="7" t="s">
        <v>768</v>
      </c>
      <c r="C2135" s="7">
        <v>337331</v>
      </c>
      <c r="D2135" s="7" t="s">
        <v>832</v>
      </c>
      <c r="E2135" s="7" t="s">
        <v>660</v>
      </c>
      <c r="F2135" s="7" t="s">
        <v>661</v>
      </c>
      <c r="G2135" s="7" t="s">
        <v>110</v>
      </c>
      <c r="H2135" s="13">
        <v>0.1</v>
      </c>
      <c r="I2135" s="63" t="s">
        <v>1474</v>
      </c>
      <c r="J2135" s="8">
        <v>0</v>
      </c>
      <c r="K2135" s="8">
        <v>0</v>
      </c>
      <c r="L2135" s="60">
        <v>0</v>
      </c>
      <c r="M2135" s="60">
        <v>0</v>
      </c>
      <c r="N2135" s="7">
        <v>0</v>
      </c>
      <c r="O2135" s="61">
        <f t="shared" si="101"/>
        <v>0</v>
      </c>
      <c r="P2135" s="60">
        <f t="shared" si="102"/>
        <v>0</v>
      </c>
      <c r="Q2135" t="str">
        <f t="shared" si="103"/>
        <v>Ovaltine 110/ 180_0.1</v>
      </c>
      <c r="R2135" t="str">
        <f>VLOOKUP(Q2135,Data!D:F,2,0)</f>
        <v>MC7PD_B2B_0720_160</v>
      </c>
    </row>
    <row r="2136" spans="1:18" x14ac:dyDescent="0.25">
      <c r="A2136" s="7" t="s">
        <v>828</v>
      </c>
      <c r="B2136" s="7" t="s">
        <v>768</v>
      </c>
      <c r="C2136" s="7">
        <v>337331</v>
      </c>
      <c r="D2136" s="7" t="s">
        <v>832</v>
      </c>
      <c r="E2136" s="7" t="s">
        <v>660</v>
      </c>
      <c r="F2136" s="7" t="s">
        <v>661</v>
      </c>
      <c r="G2136" s="7" t="s">
        <v>111</v>
      </c>
      <c r="H2136" s="13">
        <v>0.06</v>
      </c>
      <c r="I2136" s="63" t="s">
        <v>1474</v>
      </c>
      <c r="J2136" s="8">
        <v>1658181.8181818181</v>
      </c>
      <c r="K2136" s="8">
        <v>0</v>
      </c>
      <c r="L2136" s="60">
        <v>0</v>
      </c>
      <c r="M2136" s="60">
        <v>0</v>
      </c>
      <c r="N2136" s="7">
        <v>0</v>
      </c>
      <c r="O2136" s="61">
        <f t="shared" si="101"/>
        <v>300000</v>
      </c>
      <c r="P2136" s="60">
        <f t="shared" si="102"/>
        <v>100000</v>
      </c>
      <c r="Q2136" t="str">
        <f t="shared" si="103"/>
        <v>Ovaltine 285_0.06</v>
      </c>
      <c r="R2136" t="str">
        <f>VLOOKUP(Q2136,Data!D:F,2,0)</f>
        <v>MC7PD_B2B_0720_163</v>
      </c>
    </row>
    <row r="2137" spans="1:18" x14ac:dyDescent="0.25">
      <c r="A2137" s="7" t="s">
        <v>828</v>
      </c>
      <c r="B2137" s="7" t="s">
        <v>768</v>
      </c>
      <c r="C2137" s="7">
        <v>337331</v>
      </c>
      <c r="D2137" s="7" t="s">
        <v>832</v>
      </c>
      <c r="E2137" s="7" t="s">
        <v>660</v>
      </c>
      <c r="F2137" s="7" t="s">
        <v>661</v>
      </c>
      <c r="G2137" s="7" t="s">
        <v>112</v>
      </c>
      <c r="H2137" s="13">
        <v>0.04</v>
      </c>
      <c r="I2137" s="63" t="s">
        <v>1474</v>
      </c>
      <c r="J2137" s="8">
        <v>0</v>
      </c>
      <c r="K2137" s="8">
        <v>0</v>
      </c>
      <c r="L2137" s="60">
        <v>0</v>
      </c>
      <c r="M2137" s="60">
        <v>0</v>
      </c>
      <c r="N2137" s="7">
        <v>0</v>
      </c>
      <c r="O2137" s="61">
        <f t="shared" si="101"/>
        <v>0</v>
      </c>
      <c r="P2137" s="60">
        <f t="shared" si="102"/>
        <v>0</v>
      </c>
      <c r="Q2137" t="str">
        <f t="shared" si="103"/>
        <v>Truong Sinh_0.04</v>
      </c>
      <c r="R2137" t="str">
        <f>VLOOKUP(Q2137,Data!D:F,2,0)</f>
        <v>MC7PD_B2B_0720_173</v>
      </c>
    </row>
    <row r="2138" spans="1:18" x14ac:dyDescent="0.25">
      <c r="A2138" s="7" t="s">
        <v>828</v>
      </c>
      <c r="B2138" s="7" t="s">
        <v>768</v>
      </c>
      <c r="C2138" s="7">
        <v>337331</v>
      </c>
      <c r="D2138" s="7" t="s">
        <v>832</v>
      </c>
      <c r="E2138" s="7" t="s">
        <v>660</v>
      </c>
      <c r="F2138" s="7" t="s">
        <v>661</v>
      </c>
      <c r="G2138" s="7" t="s">
        <v>113</v>
      </c>
      <c r="H2138" s="13">
        <v>0.08</v>
      </c>
      <c r="I2138" s="63" t="s">
        <v>1474</v>
      </c>
      <c r="J2138" s="8">
        <v>2818181.8181818179</v>
      </c>
      <c r="K2138" s="8">
        <v>30999999.999999996</v>
      </c>
      <c r="L2138" s="60">
        <v>0</v>
      </c>
      <c r="M2138" s="60">
        <v>0</v>
      </c>
      <c r="N2138" s="7">
        <v>0</v>
      </c>
      <c r="O2138" s="61">
        <f t="shared" si="101"/>
        <v>6800000</v>
      </c>
      <c r="P2138" s="60">
        <f t="shared" si="102"/>
        <v>1800000</v>
      </c>
      <c r="Q2138" t="str">
        <f t="shared" si="103"/>
        <v>YM 110/ 170_0.08</v>
      </c>
      <c r="R2138" t="str">
        <f>VLOOKUP(Q2138,Data!D:F,2,0)</f>
        <v>MC7PD_B2B_0720_181</v>
      </c>
    </row>
    <row r="2139" spans="1:18" x14ac:dyDescent="0.25">
      <c r="A2139" s="7" t="s">
        <v>828</v>
      </c>
      <c r="B2139" s="7" t="s">
        <v>768</v>
      </c>
      <c r="C2139" s="7">
        <v>337331</v>
      </c>
      <c r="D2139" s="7" t="s">
        <v>832</v>
      </c>
      <c r="E2139" s="7" t="s">
        <v>662</v>
      </c>
      <c r="F2139" s="7" t="s">
        <v>663</v>
      </c>
      <c r="G2139" s="7" t="s">
        <v>931</v>
      </c>
      <c r="H2139" s="13">
        <v>0.09</v>
      </c>
      <c r="I2139" s="63" t="s">
        <v>1559</v>
      </c>
      <c r="J2139" s="8">
        <v>0</v>
      </c>
      <c r="K2139" s="8">
        <v>0</v>
      </c>
      <c r="L2139" s="60">
        <v>1415904.5454545454</v>
      </c>
      <c r="M2139" s="60">
        <v>0</v>
      </c>
      <c r="N2139" s="7">
        <v>0</v>
      </c>
      <c r="O2139" s="61">
        <f t="shared" si="101"/>
        <v>300000</v>
      </c>
      <c r="P2139" s="60">
        <f t="shared" si="102"/>
        <v>100000</v>
      </c>
      <c r="Q2139" t="str">
        <f t="shared" si="103"/>
        <v>CK 110/ 170_0.09</v>
      </c>
      <c r="R2139" t="str">
        <f>VLOOKUP(Q2139,Data!D:F,2,0)</f>
        <v>MC7PD_B2B_0720_22</v>
      </c>
    </row>
    <row r="2140" spans="1:18" x14ac:dyDescent="0.25">
      <c r="A2140" s="7" t="s">
        <v>828</v>
      </c>
      <c r="B2140" s="7" t="s">
        <v>768</v>
      </c>
      <c r="C2140" s="7">
        <v>337331</v>
      </c>
      <c r="D2140" s="7" t="s">
        <v>832</v>
      </c>
      <c r="E2140" s="7" t="s">
        <v>662</v>
      </c>
      <c r="F2140" s="7" t="s">
        <v>663</v>
      </c>
      <c r="G2140" s="7" t="s">
        <v>104</v>
      </c>
      <c r="H2140" s="13">
        <v>0.15</v>
      </c>
      <c r="I2140" s="63" t="s">
        <v>1559</v>
      </c>
      <c r="J2140" s="8">
        <v>0</v>
      </c>
      <c r="K2140" s="8">
        <v>0</v>
      </c>
      <c r="L2140" s="60">
        <v>0</v>
      </c>
      <c r="M2140" s="60">
        <v>1036363.6363636362</v>
      </c>
      <c r="N2140" s="7">
        <v>3109090.9090909087</v>
      </c>
      <c r="O2140" s="61">
        <f t="shared" si="101"/>
        <v>800000</v>
      </c>
      <c r="P2140" s="60">
        <f t="shared" si="102"/>
        <v>400000</v>
      </c>
      <c r="Q2140" t="str">
        <f t="shared" si="103"/>
        <v>Cup yogurt_0.15</v>
      </c>
      <c r="R2140" t="str">
        <f>VLOOKUP(Q2140,Data!D:F,2,0)</f>
        <v>MC7PD_B2B_0720_37</v>
      </c>
    </row>
    <row r="2141" spans="1:18" x14ac:dyDescent="0.25">
      <c r="A2141" s="7" t="s">
        <v>828</v>
      </c>
      <c r="B2141" s="7" t="s">
        <v>768</v>
      </c>
      <c r="C2141" s="7">
        <v>337331</v>
      </c>
      <c r="D2141" s="7" t="s">
        <v>832</v>
      </c>
      <c r="E2141" s="7" t="s">
        <v>662</v>
      </c>
      <c r="F2141" s="7" t="s">
        <v>663</v>
      </c>
      <c r="G2141" s="7" t="s">
        <v>108</v>
      </c>
      <c r="H2141" s="13">
        <v>0.06</v>
      </c>
      <c r="I2141" s="63" t="s">
        <v>1559</v>
      </c>
      <c r="J2141" s="8">
        <v>0</v>
      </c>
      <c r="K2141" s="8">
        <v>0</v>
      </c>
      <c r="L2141" s="60">
        <v>0</v>
      </c>
      <c r="M2141" s="60">
        <v>0</v>
      </c>
      <c r="N2141" s="7">
        <v>0</v>
      </c>
      <c r="O2141" s="61">
        <f t="shared" si="101"/>
        <v>0</v>
      </c>
      <c r="P2141" s="60">
        <f t="shared" si="102"/>
        <v>0</v>
      </c>
      <c r="Q2141" t="str">
        <f t="shared" si="103"/>
        <v>DL Blue_0.06</v>
      </c>
      <c r="R2141" t="str">
        <f>VLOOKUP(Q2141,Data!D:F,2,0)</f>
        <v>MC7PD_B2B_0720_42</v>
      </c>
    </row>
    <row r="2142" spans="1:18" x14ac:dyDescent="0.25">
      <c r="A2142" s="7" t="s">
        <v>828</v>
      </c>
      <c r="B2142" s="7" t="s">
        <v>768</v>
      </c>
      <c r="C2142" s="7">
        <v>337331</v>
      </c>
      <c r="D2142" s="7" t="s">
        <v>832</v>
      </c>
      <c r="E2142" s="7" t="s">
        <v>662</v>
      </c>
      <c r="F2142" s="7" t="s">
        <v>663</v>
      </c>
      <c r="G2142" s="7" t="s">
        <v>107</v>
      </c>
      <c r="H2142" s="13">
        <v>0.06</v>
      </c>
      <c r="I2142" s="63" t="s">
        <v>1559</v>
      </c>
      <c r="J2142" s="8">
        <v>0</v>
      </c>
      <c r="K2142" s="8">
        <v>0</v>
      </c>
      <c r="L2142" s="60">
        <v>0</v>
      </c>
      <c r="M2142" s="60">
        <v>0</v>
      </c>
      <c r="N2142" s="7">
        <v>0</v>
      </c>
      <c r="O2142" s="61">
        <f t="shared" si="101"/>
        <v>0</v>
      </c>
      <c r="P2142" s="60">
        <f t="shared" si="102"/>
        <v>0</v>
      </c>
      <c r="Q2142" t="str">
        <f t="shared" si="103"/>
        <v>DL Gold_0.06</v>
      </c>
      <c r="R2142" t="str">
        <f>VLOOKUP(Q2142,Data!D:F,2,0)</f>
        <v>MC7PD_B2B_0720_58</v>
      </c>
    </row>
    <row r="2143" spans="1:18" x14ac:dyDescent="0.25">
      <c r="A2143" s="7" t="s">
        <v>828</v>
      </c>
      <c r="B2143" s="7" t="s">
        <v>768</v>
      </c>
      <c r="C2143" s="7">
        <v>337331</v>
      </c>
      <c r="D2143" s="7" t="s">
        <v>832</v>
      </c>
      <c r="E2143" s="7" t="s">
        <v>662</v>
      </c>
      <c r="F2143" s="7" t="s">
        <v>663</v>
      </c>
      <c r="G2143" s="7" t="s">
        <v>932</v>
      </c>
      <c r="H2143" s="13">
        <v>0.12</v>
      </c>
      <c r="I2143" s="63" t="s">
        <v>1559</v>
      </c>
      <c r="J2143" s="8">
        <v>0</v>
      </c>
      <c r="K2143" s="8">
        <v>526292.72727272718</v>
      </c>
      <c r="L2143" s="60">
        <v>0</v>
      </c>
      <c r="M2143" s="60">
        <v>0</v>
      </c>
      <c r="N2143" s="7">
        <v>1347822.7272727271</v>
      </c>
      <c r="O2143" s="61">
        <f t="shared" si="101"/>
        <v>400000</v>
      </c>
      <c r="P2143" s="60">
        <f t="shared" si="102"/>
        <v>200000</v>
      </c>
      <c r="Q2143" t="str">
        <f t="shared" si="103"/>
        <v>Fino_0.12</v>
      </c>
      <c r="R2143" t="str">
        <f>VLOOKUP(Q2143,Data!D:F,2,0)</f>
        <v>MC7PD_B2B_0720_83</v>
      </c>
    </row>
    <row r="2144" spans="1:18" x14ac:dyDescent="0.25">
      <c r="A2144" s="7" t="s">
        <v>828</v>
      </c>
      <c r="B2144" s="7" t="s">
        <v>768</v>
      </c>
      <c r="C2144" s="7">
        <v>337331</v>
      </c>
      <c r="D2144" s="7" t="s">
        <v>832</v>
      </c>
      <c r="E2144" s="7" t="s">
        <v>662</v>
      </c>
      <c r="F2144" s="7" t="s">
        <v>663</v>
      </c>
      <c r="G2144" s="7" t="s">
        <v>933</v>
      </c>
      <c r="H2144" s="13">
        <v>0.11</v>
      </c>
      <c r="I2144" s="63" t="s">
        <v>1559</v>
      </c>
      <c r="J2144" s="8">
        <v>0</v>
      </c>
      <c r="K2144" s="8">
        <v>18712527.27272727</v>
      </c>
      <c r="L2144" s="60">
        <v>25261911.818181816</v>
      </c>
      <c r="M2144" s="60">
        <v>6237509.0909090908</v>
      </c>
      <c r="N2144" s="7">
        <v>9356263.6363636348</v>
      </c>
      <c r="O2144" s="61">
        <f t="shared" si="101"/>
        <v>11900000</v>
      </c>
      <c r="P2144" s="60">
        <f t="shared" si="102"/>
        <v>4300000</v>
      </c>
      <c r="Q2144" t="str">
        <f t="shared" si="103"/>
        <v>Fresh 110/ 180_0.11</v>
      </c>
      <c r="R2144" t="str">
        <f>VLOOKUP(Q2144,Data!D:F,2,0)</f>
        <v>MC7PD_B2B_0720_102</v>
      </c>
    </row>
    <row r="2145" spans="1:18" x14ac:dyDescent="0.25">
      <c r="A2145" s="7" t="s">
        <v>828</v>
      </c>
      <c r="B2145" s="7" t="s">
        <v>768</v>
      </c>
      <c r="C2145" s="7">
        <v>337331</v>
      </c>
      <c r="D2145" s="7" t="s">
        <v>832</v>
      </c>
      <c r="E2145" s="7" t="s">
        <v>662</v>
      </c>
      <c r="F2145" s="7" t="s">
        <v>663</v>
      </c>
      <c r="G2145" s="7" t="s">
        <v>934</v>
      </c>
      <c r="H2145" s="13">
        <v>0.05</v>
      </c>
      <c r="I2145" s="63" t="s">
        <v>1559</v>
      </c>
      <c r="J2145" s="8">
        <v>0</v>
      </c>
      <c r="K2145" s="8">
        <v>331396.36363636359</v>
      </c>
      <c r="L2145" s="60">
        <v>0</v>
      </c>
      <c r="M2145" s="60">
        <v>0</v>
      </c>
      <c r="N2145" s="7">
        <v>0</v>
      </c>
      <c r="O2145" s="61">
        <f t="shared" ref="O2145:O2208" si="104">IFERROR(ROUND(AVERAGE(J2145:N2145),-5),0)</f>
        <v>100000</v>
      </c>
      <c r="P2145" s="60">
        <f t="shared" ref="P2145:P2208" si="105">ROUND(H2145*O2145*3*1.1,-5)</f>
        <v>0</v>
      </c>
      <c r="Q2145" t="str">
        <f t="shared" si="103"/>
        <v>Fresh 1L_0.05</v>
      </c>
      <c r="R2145" t="str">
        <f>VLOOKUP(Q2145,Data!D:F,2,0)</f>
        <v>MC7PD_B2B_0720_112</v>
      </c>
    </row>
    <row r="2146" spans="1:18" x14ac:dyDescent="0.25">
      <c r="A2146" s="7" t="s">
        <v>828</v>
      </c>
      <c r="B2146" s="7" t="s">
        <v>768</v>
      </c>
      <c r="C2146" s="7">
        <v>337331</v>
      </c>
      <c r="D2146" s="7" t="s">
        <v>832</v>
      </c>
      <c r="E2146" s="7" t="s">
        <v>662</v>
      </c>
      <c r="F2146" s="7" t="s">
        <v>663</v>
      </c>
      <c r="G2146" s="7" t="s">
        <v>109</v>
      </c>
      <c r="H2146" s="13">
        <v>0.12</v>
      </c>
      <c r="I2146" s="63" t="s">
        <v>1559</v>
      </c>
      <c r="J2146" s="8">
        <v>0</v>
      </c>
      <c r="K2146" s="8">
        <v>0</v>
      </c>
      <c r="L2146" s="60">
        <v>0</v>
      </c>
      <c r="M2146" s="60">
        <v>0</v>
      </c>
      <c r="N2146" s="7">
        <v>1586363.6363636362</v>
      </c>
      <c r="O2146" s="61">
        <f t="shared" si="104"/>
        <v>300000</v>
      </c>
      <c r="P2146" s="60">
        <f t="shared" si="105"/>
        <v>100000</v>
      </c>
      <c r="Q2146" t="str">
        <f t="shared" si="103"/>
        <v>Fristi LAD_0.12</v>
      </c>
      <c r="R2146" t="str">
        <f>VLOOKUP(Q2146,Data!D:F,2,0)</f>
        <v>MC7PD_B2B_0720_135</v>
      </c>
    </row>
    <row r="2147" spans="1:18" x14ac:dyDescent="0.25">
      <c r="A2147" s="7" t="s">
        <v>828</v>
      </c>
      <c r="B2147" s="7" t="s">
        <v>768</v>
      </c>
      <c r="C2147" s="7">
        <v>337331</v>
      </c>
      <c r="D2147" s="7" t="s">
        <v>832</v>
      </c>
      <c r="E2147" s="7" t="s">
        <v>662</v>
      </c>
      <c r="F2147" s="7" t="s">
        <v>663</v>
      </c>
      <c r="G2147" s="7" t="s">
        <v>105</v>
      </c>
      <c r="H2147" s="13">
        <v>0.12</v>
      </c>
      <c r="I2147" s="63" t="s">
        <v>1559</v>
      </c>
      <c r="J2147" s="8">
        <v>0</v>
      </c>
      <c r="K2147" s="8">
        <v>5786181.8181818174</v>
      </c>
      <c r="L2147" s="60">
        <v>1735854.5454545454</v>
      </c>
      <c r="M2147" s="60">
        <v>5786181.8181818174</v>
      </c>
      <c r="N2147" s="7">
        <v>5786181.8181818174</v>
      </c>
      <c r="O2147" s="61">
        <f t="shared" si="104"/>
        <v>3800000</v>
      </c>
      <c r="P2147" s="60">
        <f t="shared" si="105"/>
        <v>1500000</v>
      </c>
      <c r="Q2147" t="str">
        <f t="shared" si="103"/>
        <v>Hoan Hao 1L_0.12</v>
      </c>
      <c r="R2147" t="str">
        <f>VLOOKUP(Q2147,Data!D:F,2,0)</f>
        <v>MC7PD_B2B_0720_140</v>
      </c>
    </row>
    <row r="2148" spans="1:18" x14ac:dyDescent="0.25">
      <c r="A2148" s="7" t="s">
        <v>828</v>
      </c>
      <c r="B2148" s="7" t="s">
        <v>768</v>
      </c>
      <c r="C2148" s="7">
        <v>337331</v>
      </c>
      <c r="D2148" s="7" t="s">
        <v>832</v>
      </c>
      <c r="E2148" s="7" t="s">
        <v>662</v>
      </c>
      <c r="F2148" s="7" t="s">
        <v>663</v>
      </c>
      <c r="G2148" s="7" t="s">
        <v>106</v>
      </c>
      <c r="H2148" s="13">
        <v>0.06</v>
      </c>
      <c r="I2148" s="63" t="s">
        <v>1559</v>
      </c>
      <c r="J2148" s="8">
        <v>54109090.909090906</v>
      </c>
      <c r="K2148" s="8">
        <v>50862545.454545453</v>
      </c>
      <c r="L2148" s="60">
        <v>13797818.18181818</v>
      </c>
      <c r="M2148" s="60">
        <v>3449454.5454545449</v>
      </c>
      <c r="N2148" s="7">
        <v>3449454.5454545449</v>
      </c>
      <c r="O2148" s="61">
        <f t="shared" si="104"/>
        <v>25100000</v>
      </c>
      <c r="P2148" s="60">
        <f t="shared" si="105"/>
        <v>5000000</v>
      </c>
      <c r="Q2148" t="str">
        <f t="shared" si="103"/>
        <v>Hoan Hao Tin_0.06</v>
      </c>
      <c r="R2148" t="str">
        <f>VLOOKUP(Q2148,Data!D:F,2,0)</f>
        <v>MC7PD_B2B_0720_147</v>
      </c>
    </row>
    <row r="2149" spans="1:18" x14ac:dyDescent="0.25">
      <c r="A2149" s="7" t="s">
        <v>828</v>
      </c>
      <c r="B2149" s="7" t="s">
        <v>768</v>
      </c>
      <c r="C2149" s="7">
        <v>337331</v>
      </c>
      <c r="D2149" s="7" t="s">
        <v>832</v>
      </c>
      <c r="E2149" s="7" t="s">
        <v>662</v>
      </c>
      <c r="F2149" s="7" t="s">
        <v>663</v>
      </c>
      <c r="G2149" s="7" t="s">
        <v>110</v>
      </c>
      <c r="H2149" s="13">
        <v>0.1</v>
      </c>
      <c r="I2149" s="63" t="s">
        <v>1559</v>
      </c>
      <c r="J2149" s="8">
        <v>0</v>
      </c>
      <c r="K2149" s="8">
        <v>0</v>
      </c>
      <c r="L2149" s="60">
        <v>0</v>
      </c>
      <c r="M2149" s="60">
        <v>0</v>
      </c>
      <c r="N2149" s="7">
        <v>0</v>
      </c>
      <c r="O2149" s="61">
        <f t="shared" si="104"/>
        <v>0</v>
      </c>
      <c r="P2149" s="60">
        <f t="shared" si="105"/>
        <v>0</v>
      </c>
      <c r="Q2149" t="str">
        <f t="shared" si="103"/>
        <v>Ovaltine 110/ 180_0.1</v>
      </c>
      <c r="R2149" t="str">
        <f>VLOOKUP(Q2149,Data!D:F,2,0)</f>
        <v>MC7PD_B2B_0720_160</v>
      </c>
    </row>
    <row r="2150" spans="1:18" x14ac:dyDescent="0.25">
      <c r="A2150" s="7" t="s">
        <v>828</v>
      </c>
      <c r="B2150" s="7" t="s">
        <v>768</v>
      </c>
      <c r="C2150" s="7">
        <v>337331</v>
      </c>
      <c r="D2150" s="7" t="s">
        <v>832</v>
      </c>
      <c r="E2150" s="7" t="s">
        <v>662</v>
      </c>
      <c r="F2150" s="7" t="s">
        <v>663</v>
      </c>
      <c r="G2150" s="7" t="s">
        <v>111</v>
      </c>
      <c r="H2150" s="13">
        <v>0.06</v>
      </c>
      <c r="I2150" s="63" t="s">
        <v>1559</v>
      </c>
      <c r="J2150" s="8">
        <v>0</v>
      </c>
      <c r="K2150" s="8">
        <v>0</v>
      </c>
      <c r="L2150" s="60">
        <v>0</v>
      </c>
      <c r="M2150" s="60">
        <v>0</v>
      </c>
      <c r="N2150" s="7">
        <v>0</v>
      </c>
      <c r="O2150" s="61">
        <f t="shared" si="104"/>
        <v>0</v>
      </c>
      <c r="P2150" s="60">
        <f t="shared" si="105"/>
        <v>0</v>
      </c>
      <c r="Q2150" t="str">
        <f t="shared" si="103"/>
        <v>Ovaltine 285_0.06</v>
      </c>
      <c r="R2150" t="str">
        <f>VLOOKUP(Q2150,Data!D:F,2,0)</f>
        <v>MC7PD_B2B_0720_163</v>
      </c>
    </row>
    <row r="2151" spans="1:18" x14ac:dyDescent="0.25">
      <c r="A2151" s="7" t="s">
        <v>828</v>
      </c>
      <c r="B2151" s="7" t="s">
        <v>768</v>
      </c>
      <c r="C2151" s="7">
        <v>337331</v>
      </c>
      <c r="D2151" s="7" t="s">
        <v>832</v>
      </c>
      <c r="E2151" s="7" t="s">
        <v>662</v>
      </c>
      <c r="F2151" s="7" t="s">
        <v>663</v>
      </c>
      <c r="G2151" s="7" t="s">
        <v>112</v>
      </c>
      <c r="H2151" s="13">
        <v>0.04</v>
      </c>
      <c r="I2151" s="63" t="s">
        <v>1559</v>
      </c>
      <c r="J2151" s="8">
        <v>0</v>
      </c>
      <c r="K2151" s="8">
        <v>0</v>
      </c>
      <c r="L2151" s="60">
        <v>0</v>
      </c>
      <c r="M2151" s="60">
        <v>0</v>
      </c>
      <c r="N2151" s="7">
        <v>0</v>
      </c>
      <c r="O2151" s="61">
        <f t="shared" si="104"/>
        <v>0</v>
      </c>
      <c r="P2151" s="60">
        <f t="shared" si="105"/>
        <v>0</v>
      </c>
      <c r="Q2151" t="str">
        <f t="shared" si="103"/>
        <v>Truong Sinh_0.04</v>
      </c>
      <c r="R2151" t="str">
        <f>VLOOKUP(Q2151,Data!D:F,2,0)</f>
        <v>MC7PD_B2B_0720_173</v>
      </c>
    </row>
    <row r="2152" spans="1:18" x14ac:dyDescent="0.25">
      <c r="A2152" s="7" t="s">
        <v>828</v>
      </c>
      <c r="B2152" s="7" t="s">
        <v>768</v>
      </c>
      <c r="C2152" s="7">
        <v>337331</v>
      </c>
      <c r="D2152" s="7" t="s">
        <v>832</v>
      </c>
      <c r="E2152" s="7" t="s">
        <v>662</v>
      </c>
      <c r="F2152" s="7" t="s">
        <v>663</v>
      </c>
      <c r="G2152" s="7" t="s">
        <v>113</v>
      </c>
      <c r="H2152" s="13">
        <v>0.1</v>
      </c>
      <c r="I2152" s="63" t="s">
        <v>1559</v>
      </c>
      <c r="J2152" s="8">
        <v>0</v>
      </c>
      <c r="K2152" s="8">
        <v>0</v>
      </c>
      <c r="L2152" s="60">
        <v>563636.36363636365</v>
      </c>
      <c r="M2152" s="60">
        <v>0</v>
      </c>
      <c r="N2152" s="7">
        <v>0</v>
      </c>
      <c r="O2152" s="61">
        <f t="shared" si="104"/>
        <v>100000</v>
      </c>
      <c r="P2152" s="60">
        <f t="shared" si="105"/>
        <v>0</v>
      </c>
      <c r="Q2152" t="str">
        <f t="shared" si="103"/>
        <v>YM 110/ 170_0.1</v>
      </c>
      <c r="R2152" t="str">
        <f>VLOOKUP(Q2152,Data!D:F,2,0)</f>
        <v>MC7PD_B2B_0720_184</v>
      </c>
    </row>
    <row r="2153" spans="1:18" x14ac:dyDescent="0.25">
      <c r="A2153" s="7" t="s">
        <v>828</v>
      </c>
      <c r="B2153" s="7" t="s">
        <v>768</v>
      </c>
      <c r="C2153" s="7">
        <v>337331</v>
      </c>
      <c r="D2153" s="7" t="s">
        <v>832</v>
      </c>
      <c r="E2153" s="7" t="s">
        <v>664</v>
      </c>
      <c r="F2153" s="7" t="s">
        <v>665</v>
      </c>
      <c r="G2153" s="7" t="s">
        <v>104</v>
      </c>
      <c r="H2153" s="13">
        <v>0.14000000000000001</v>
      </c>
      <c r="I2153" s="63" t="s">
        <v>1560</v>
      </c>
      <c r="J2153" s="8">
        <v>0</v>
      </c>
      <c r="K2153" s="8">
        <v>3109090.9090909087</v>
      </c>
      <c r="L2153" s="60">
        <v>4145454.5454545449</v>
      </c>
      <c r="M2153" s="60">
        <v>0</v>
      </c>
      <c r="N2153" s="7">
        <v>0</v>
      </c>
      <c r="O2153" s="61">
        <f t="shared" si="104"/>
        <v>1500000</v>
      </c>
      <c r="P2153" s="60">
        <f t="shared" si="105"/>
        <v>700000</v>
      </c>
      <c r="Q2153" t="str">
        <f t="shared" si="103"/>
        <v>Cup yogurt_0.14</v>
      </c>
      <c r="R2153" t="str">
        <f>VLOOKUP(Q2153,Data!D:F,2,0)</f>
        <v>MC7PD_B2B_0720_36</v>
      </c>
    </row>
    <row r="2154" spans="1:18" x14ac:dyDescent="0.25">
      <c r="A2154" s="7" t="s">
        <v>828</v>
      </c>
      <c r="B2154" s="7" t="s">
        <v>768</v>
      </c>
      <c r="C2154" s="7">
        <v>337331</v>
      </c>
      <c r="D2154" s="7" t="s">
        <v>832</v>
      </c>
      <c r="E2154" s="7" t="s">
        <v>664</v>
      </c>
      <c r="F2154" s="7" t="s">
        <v>665</v>
      </c>
      <c r="G2154" s="7" t="s">
        <v>932</v>
      </c>
      <c r="H2154" s="13">
        <v>7.0000000000000007E-2</v>
      </c>
      <c r="I2154" s="63" t="s">
        <v>1560</v>
      </c>
      <c r="J2154" s="8">
        <v>0</v>
      </c>
      <c r="K2154" s="8">
        <v>7958572.7272727266</v>
      </c>
      <c r="L2154" s="60">
        <v>0</v>
      </c>
      <c r="M2154" s="60">
        <v>0</v>
      </c>
      <c r="N2154" s="7">
        <v>0</v>
      </c>
      <c r="O2154" s="61">
        <f t="shared" si="104"/>
        <v>1600000</v>
      </c>
      <c r="P2154" s="60">
        <f t="shared" si="105"/>
        <v>400000</v>
      </c>
      <c r="Q2154" t="str">
        <f t="shared" si="103"/>
        <v>Fino_0.07</v>
      </c>
      <c r="R2154" t="str">
        <f>VLOOKUP(Q2154,Data!D:F,2,0)</f>
        <v>MC7PD_B2B_0720_78</v>
      </c>
    </row>
    <row r="2155" spans="1:18" x14ac:dyDescent="0.25">
      <c r="A2155" s="7" t="s">
        <v>828</v>
      </c>
      <c r="B2155" s="7" t="s">
        <v>768</v>
      </c>
      <c r="C2155" s="7">
        <v>337331</v>
      </c>
      <c r="D2155" s="7" t="s">
        <v>832</v>
      </c>
      <c r="E2155" s="7" t="s">
        <v>664</v>
      </c>
      <c r="F2155" s="7" t="s">
        <v>665</v>
      </c>
      <c r="G2155" s="7" t="s">
        <v>106</v>
      </c>
      <c r="H2155" s="13">
        <v>0.08</v>
      </c>
      <c r="I2155" s="63" t="s">
        <v>1560</v>
      </c>
      <c r="J2155" s="8">
        <v>60872727.272727266</v>
      </c>
      <c r="K2155" s="8">
        <v>76320872.727272719</v>
      </c>
      <c r="L2155" s="60">
        <v>13797818.18181818</v>
      </c>
      <c r="M2155" s="60">
        <v>14487709.09090909</v>
      </c>
      <c r="N2155" s="7">
        <v>43463127.272727266</v>
      </c>
      <c r="O2155" s="61">
        <f t="shared" si="104"/>
        <v>41800000</v>
      </c>
      <c r="P2155" s="60">
        <f t="shared" si="105"/>
        <v>11000000</v>
      </c>
      <c r="Q2155" t="str">
        <f t="shared" si="103"/>
        <v>Hoan Hao Tin_0.08</v>
      </c>
      <c r="R2155" t="str">
        <f>VLOOKUP(Q2155,Data!D:F,2,0)</f>
        <v>MC7PD_B2B_0720_149</v>
      </c>
    </row>
    <row r="2156" spans="1:18" x14ac:dyDescent="0.25">
      <c r="A2156" s="7" t="s">
        <v>828</v>
      </c>
      <c r="B2156" s="7" t="s">
        <v>768</v>
      </c>
      <c r="C2156" s="7">
        <v>337331</v>
      </c>
      <c r="D2156" s="7" t="s">
        <v>832</v>
      </c>
      <c r="E2156" s="7" t="s">
        <v>1761</v>
      </c>
      <c r="F2156" s="7" t="s">
        <v>1762</v>
      </c>
      <c r="G2156" s="7" t="s">
        <v>931</v>
      </c>
      <c r="H2156" s="13">
        <v>0.1</v>
      </c>
      <c r="I2156" s="15" t="s">
        <v>1785</v>
      </c>
      <c r="J2156" s="8"/>
      <c r="K2156" s="8"/>
      <c r="L2156" s="60"/>
      <c r="M2156" s="60"/>
      <c r="N2156" s="7"/>
      <c r="O2156" s="61">
        <f t="shared" si="104"/>
        <v>0</v>
      </c>
      <c r="P2156" s="60">
        <f t="shared" si="105"/>
        <v>0</v>
      </c>
      <c r="Q2156" t="str">
        <f t="shared" si="103"/>
        <v>CK 110/ 170_0.1</v>
      </c>
      <c r="R2156" t="str">
        <f>VLOOKUP(Q2156,Data!D:F,2,0)</f>
        <v>MC7PD_B2B_0720_23</v>
      </c>
    </row>
    <row r="2157" spans="1:18" x14ac:dyDescent="0.25">
      <c r="A2157" s="7" t="s">
        <v>828</v>
      </c>
      <c r="B2157" s="7" t="s">
        <v>768</v>
      </c>
      <c r="C2157" s="7">
        <v>337331</v>
      </c>
      <c r="D2157" s="7" t="s">
        <v>832</v>
      </c>
      <c r="E2157" s="7" t="s">
        <v>1761</v>
      </c>
      <c r="F2157" s="7" t="s">
        <v>1762</v>
      </c>
      <c r="G2157" s="7" t="s">
        <v>104</v>
      </c>
      <c r="H2157" s="13">
        <v>0.1</v>
      </c>
      <c r="I2157" s="15" t="s">
        <v>1785</v>
      </c>
      <c r="J2157" s="8"/>
      <c r="K2157" s="8"/>
      <c r="L2157" s="60"/>
      <c r="M2157" s="60"/>
      <c r="N2157" s="7"/>
      <c r="O2157" s="61">
        <f t="shared" si="104"/>
        <v>0</v>
      </c>
      <c r="P2157" s="60">
        <f t="shared" si="105"/>
        <v>0</v>
      </c>
      <c r="Q2157" t="str">
        <f t="shared" si="103"/>
        <v>Cup yogurt_0.1</v>
      </c>
      <c r="R2157" t="str">
        <f>VLOOKUP(Q2157,Data!D:F,2,0)</f>
        <v>MC7PD_B2B_0720_33</v>
      </c>
    </row>
    <row r="2158" spans="1:18" x14ac:dyDescent="0.25">
      <c r="A2158" s="7" t="s">
        <v>828</v>
      </c>
      <c r="B2158" s="7" t="s">
        <v>768</v>
      </c>
      <c r="C2158" s="7">
        <v>337331</v>
      </c>
      <c r="D2158" s="7" t="s">
        <v>832</v>
      </c>
      <c r="E2158" s="7" t="s">
        <v>1761</v>
      </c>
      <c r="F2158" s="7" t="s">
        <v>1762</v>
      </c>
      <c r="G2158" s="7" t="s">
        <v>933</v>
      </c>
      <c r="H2158" s="13">
        <v>0.1</v>
      </c>
      <c r="I2158" s="15" t="s">
        <v>1785</v>
      </c>
      <c r="J2158" s="8"/>
      <c r="K2158" s="8"/>
      <c r="L2158" s="60"/>
      <c r="M2158" s="60"/>
      <c r="N2158" s="7"/>
      <c r="O2158" s="61">
        <f t="shared" si="104"/>
        <v>0</v>
      </c>
      <c r="P2158" s="60">
        <f t="shared" si="105"/>
        <v>0</v>
      </c>
      <c r="Q2158" t="str">
        <f t="shared" si="103"/>
        <v>Fresh 110/ 180_0.1</v>
      </c>
      <c r="R2158" t="str">
        <f>VLOOKUP(Q2158,Data!D:F,2,0)</f>
        <v>MC7PD_B2B_0720_100</v>
      </c>
    </row>
    <row r="2159" spans="1:18" x14ac:dyDescent="0.25">
      <c r="A2159" s="7" t="s">
        <v>828</v>
      </c>
      <c r="B2159" s="7" t="s">
        <v>768</v>
      </c>
      <c r="C2159" s="7">
        <v>337331</v>
      </c>
      <c r="D2159" s="7" t="s">
        <v>832</v>
      </c>
      <c r="E2159" s="7" t="s">
        <v>1761</v>
      </c>
      <c r="F2159" s="7" t="s">
        <v>1762</v>
      </c>
      <c r="G2159" s="7" t="s">
        <v>109</v>
      </c>
      <c r="H2159" s="13">
        <v>0.1</v>
      </c>
      <c r="I2159" s="15" t="s">
        <v>1785</v>
      </c>
      <c r="J2159" s="8"/>
      <c r="K2159" s="8"/>
      <c r="L2159" s="60"/>
      <c r="M2159" s="60"/>
      <c r="N2159" s="7"/>
      <c r="O2159" s="61">
        <f t="shared" si="104"/>
        <v>0</v>
      </c>
      <c r="P2159" s="60">
        <f t="shared" si="105"/>
        <v>0</v>
      </c>
      <c r="Q2159" t="str">
        <f t="shared" si="103"/>
        <v>Fristi LAD_0.1</v>
      </c>
      <c r="R2159" t="str">
        <f>VLOOKUP(Q2159,Data!D:F,2,0)</f>
        <v>MC7PD_B2B_0720_133</v>
      </c>
    </row>
    <row r="2160" spans="1:18" x14ac:dyDescent="0.25">
      <c r="A2160" s="7" t="s">
        <v>828</v>
      </c>
      <c r="B2160" s="7" t="s">
        <v>768</v>
      </c>
      <c r="C2160" s="7">
        <v>337331</v>
      </c>
      <c r="D2160" s="7" t="s">
        <v>832</v>
      </c>
      <c r="E2160" s="7" t="s">
        <v>1761</v>
      </c>
      <c r="F2160" s="7" t="s">
        <v>1762</v>
      </c>
      <c r="G2160" s="7" t="s">
        <v>110</v>
      </c>
      <c r="H2160" s="13">
        <v>0.1</v>
      </c>
      <c r="I2160" s="15" t="s">
        <v>1785</v>
      </c>
      <c r="J2160" s="8"/>
      <c r="K2160" s="8"/>
      <c r="L2160" s="60"/>
      <c r="M2160" s="60"/>
      <c r="N2160" s="7"/>
      <c r="O2160" s="61">
        <f t="shared" si="104"/>
        <v>0</v>
      </c>
      <c r="P2160" s="60">
        <f t="shared" si="105"/>
        <v>0</v>
      </c>
      <c r="Q2160" t="str">
        <f t="shared" si="103"/>
        <v>Ovaltine 110/ 180_0.1</v>
      </c>
      <c r="R2160" t="str">
        <f>VLOOKUP(Q2160,Data!D:F,2,0)</f>
        <v>MC7PD_B2B_0720_160</v>
      </c>
    </row>
    <row r="2161" spans="1:18" x14ac:dyDescent="0.25">
      <c r="A2161" s="7" t="s">
        <v>828</v>
      </c>
      <c r="B2161" s="7" t="s">
        <v>768</v>
      </c>
      <c r="C2161" s="7">
        <v>337331</v>
      </c>
      <c r="D2161" s="7" t="s">
        <v>832</v>
      </c>
      <c r="E2161" s="7" t="s">
        <v>1761</v>
      </c>
      <c r="F2161" s="7" t="s">
        <v>1762</v>
      </c>
      <c r="G2161" s="7" t="s">
        <v>113</v>
      </c>
      <c r="H2161" s="13">
        <v>0.1</v>
      </c>
      <c r="I2161" s="15" t="s">
        <v>1785</v>
      </c>
      <c r="J2161" s="8"/>
      <c r="K2161" s="8"/>
      <c r="L2161" s="60"/>
      <c r="M2161" s="60"/>
      <c r="N2161" s="7"/>
      <c r="O2161" s="61">
        <f t="shared" si="104"/>
        <v>0</v>
      </c>
      <c r="P2161" s="60">
        <f t="shared" si="105"/>
        <v>0</v>
      </c>
      <c r="Q2161" t="str">
        <f t="shared" si="103"/>
        <v>YM 110/ 170_0.1</v>
      </c>
      <c r="R2161" t="str">
        <f>VLOOKUP(Q2161,Data!D:F,2,0)</f>
        <v>MC7PD_B2B_0720_184</v>
      </c>
    </row>
    <row r="2162" spans="1:18" x14ac:dyDescent="0.25">
      <c r="A2162" s="7" t="s">
        <v>828</v>
      </c>
      <c r="B2162" s="7" t="s">
        <v>768</v>
      </c>
      <c r="C2162" s="7">
        <v>337336</v>
      </c>
      <c r="D2162" s="7" t="s">
        <v>830</v>
      </c>
      <c r="E2162" s="7" t="s">
        <v>1755</v>
      </c>
      <c r="F2162" s="7" t="s">
        <v>1756</v>
      </c>
      <c r="G2162" s="7" t="s">
        <v>109</v>
      </c>
      <c r="H2162" s="13">
        <v>0.12</v>
      </c>
      <c r="I2162" s="15" t="s">
        <v>1785</v>
      </c>
      <c r="J2162" s="8"/>
      <c r="K2162" s="8"/>
      <c r="L2162" s="60"/>
      <c r="M2162" s="60"/>
      <c r="N2162" s="7"/>
      <c r="O2162" s="61">
        <f t="shared" si="104"/>
        <v>0</v>
      </c>
      <c r="P2162" s="60">
        <f t="shared" si="105"/>
        <v>0</v>
      </c>
      <c r="Q2162" t="str">
        <f t="shared" si="103"/>
        <v>Fristi LAD_0.12</v>
      </c>
      <c r="R2162" t="str">
        <f>VLOOKUP(Q2162,Data!D:F,2,0)</f>
        <v>MC7PD_B2B_0720_135</v>
      </c>
    </row>
    <row r="2163" spans="1:18" x14ac:dyDescent="0.25">
      <c r="A2163" s="7" t="s">
        <v>828</v>
      </c>
      <c r="B2163" s="7" t="s">
        <v>768</v>
      </c>
      <c r="C2163" s="7">
        <v>337337</v>
      </c>
      <c r="D2163" s="7" t="s">
        <v>830</v>
      </c>
      <c r="E2163" s="7" t="s">
        <v>1779</v>
      </c>
      <c r="F2163" s="7" t="s">
        <v>1780</v>
      </c>
      <c r="G2163" s="7" t="s">
        <v>104</v>
      </c>
      <c r="H2163" s="13">
        <v>0.14000000000000001</v>
      </c>
      <c r="I2163" s="15" t="s">
        <v>1785</v>
      </c>
      <c r="J2163" s="8"/>
      <c r="K2163" s="8"/>
      <c r="L2163" s="60"/>
      <c r="M2163" s="60"/>
      <c r="N2163" s="7"/>
      <c r="O2163" s="61">
        <f t="shared" si="104"/>
        <v>0</v>
      </c>
      <c r="P2163" s="60">
        <f t="shared" si="105"/>
        <v>0</v>
      </c>
      <c r="Q2163" t="str">
        <f t="shared" si="103"/>
        <v>Cup yogurt_0.14</v>
      </c>
      <c r="R2163" t="str">
        <f>VLOOKUP(Q2163,Data!D:F,2,0)</f>
        <v>MC7PD_B2B_0720_36</v>
      </c>
    </row>
    <row r="2164" spans="1:18" x14ac:dyDescent="0.25">
      <c r="A2164" s="7" t="s">
        <v>828</v>
      </c>
      <c r="B2164" s="7" t="s">
        <v>768</v>
      </c>
      <c r="C2164" s="7">
        <v>337337</v>
      </c>
      <c r="D2164" s="7" t="s">
        <v>830</v>
      </c>
      <c r="E2164" s="7" t="s">
        <v>1779</v>
      </c>
      <c r="F2164" s="7" t="s">
        <v>1780</v>
      </c>
      <c r="G2164" s="7" t="s">
        <v>934</v>
      </c>
      <c r="H2164" s="13">
        <v>0.12</v>
      </c>
      <c r="I2164" s="15" t="s">
        <v>1785</v>
      </c>
      <c r="J2164" s="8"/>
      <c r="K2164" s="8"/>
      <c r="L2164" s="60"/>
      <c r="M2164" s="60"/>
      <c r="N2164" s="7"/>
      <c r="O2164" s="61">
        <f t="shared" si="104"/>
        <v>0</v>
      </c>
      <c r="P2164" s="60">
        <f t="shared" si="105"/>
        <v>0</v>
      </c>
      <c r="Q2164" t="str">
        <f t="shared" si="103"/>
        <v>Fresh 1L_0.12</v>
      </c>
      <c r="R2164" t="str">
        <f>VLOOKUP(Q2164,Data!D:F,2,0)</f>
        <v>MC7PD_B2B_0720_123</v>
      </c>
    </row>
    <row r="2165" spans="1:18" x14ac:dyDescent="0.25">
      <c r="A2165" s="7" t="s">
        <v>828</v>
      </c>
      <c r="B2165" s="7" t="s">
        <v>768</v>
      </c>
      <c r="C2165" s="7">
        <v>337337</v>
      </c>
      <c r="D2165" s="7" t="s">
        <v>830</v>
      </c>
      <c r="E2165" s="7" t="s">
        <v>1779</v>
      </c>
      <c r="F2165" s="7" t="s">
        <v>1780</v>
      </c>
      <c r="G2165" s="7" t="s">
        <v>105</v>
      </c>
      <c r="H2165" s="13">
        <v>0.18</v>
      </c>
      <c r="I2165" s="15" t="s">
        <v>1785</v>
      </c>
      <c r="J2165" s="8"/>
      <c r="K2165" s="8"/>
      <c r="L2165" s="60"/>
      <c r="M2165" s="60"/>
      <c r="N2165" s="7"/>
      <c r="O2165" s="61">
        <f t="shared" si="104"/>
        <v>0</v>
      </c>
      <c r="P2165" s="60">
        <f t="shared" si="105"/>
        <v>0</v>
      </c>
      <c r="Q2165" t="str">
        <f t="shared" si="103"/>
        <v>Hoan Hao 1L_0.18</v>
      </c>
      <c r="R2165" t="str">
        <f>VLOOKUP(Q2165,Data!D:F,2,0)</f>
        <v>MC7PD_B2B_0720_144</v>
      </c>
    </row>
    <row r="2166" spans="1:18" x14ac:dyDescent="0.25">
      <c r="A2166" s="7" t="s">
        <v>828</v>
      </c>
      <c r="B2166" s="7" t="s">
        <v>768</v>
      </c>
      <c r="C2166" s="7">
        <v>337337</v>
      </c>
      <c r="D2166" s="7" t="s">
        <v>830</v>
      </c>
      <c r="E2166" s="7" t="s">
        <v>1779</v>
      </c>
      <c r="F2166" s="7" t="s">
        <v>1780</v>
      </c>
      <c r="G2166" s="7" t="s">
        <v>106</v>
      </c>
      <c r="H2166" s="13">
        <v>0.12</v>
      </c>
      <c r="I2166" s="15" t="s">
        <v>1785</v>
      </c>
      <c r="J2166" s="8"/>
      <c r="K2166" s="8"/>
      <c r="L2166" s="60"/>
      <c r="M2166" s="60"/>
      <c r="N2166" s="7"/>
      <c r="O2166" s="61">
        <f t="shared" si="104"/>
        <v>0</v>
      </c>
      <c r="P2166" s="60">
        <f t="shared" si="105"/>
        <v>0</v>
      </c>
      <c r="Q2166" t="str">
        <f t="shared" si="103"/>
        <v>Hoan Hao Tin_0.12</v>
      </c>
      <c r="R2166" t="str">
        <f>VLOOKUP(Q2166,Data!D:F,2,0)</f>
        <v>MC7PD_B2B_0720_153</v>
      </c>
    </row>
    <row r="2167" spans="1:18" x14ac:dyDescent="0.25">
      <c r="A2167" s="7" t="s">
        <v>828</v>
      </c>
      <c r="B2167" s="7" t="s">
        <v>768</v>
      </c>
      <c r="C2167" s="7">
        <v>337337</v>
      </c>
      <c r="D2167" s="7" t="s">
        <v>830</v>
      </c>
      <c r="E2167" s="7" t="s">
        <v>1781</v>
      </c>
      <c r="F2167" s="7" t="s">
        <v>1782</v>
      </c>
      <c r="G2167" s="7" t="s">
        <v>104</v>
      </c>
      <c r="H2167" s="13">
        <v>0.14000000000000001</v>
      </c>
      <c r="I2167" s="15" t="s">
        <v>1785</v>
      </c>
      <c r="J2167" s="8"/>
      <c r="K2167" s="8"/>
      <c r="L2167" s="60"/>
      <c r="M2167" s="60"/>
      <c r="N2167" s="7"/>
      <c r="O2167" s="61">
        <f t="shared" si="104"/>
        <v>0</v>
      </c>
      <c r="P2167" s="60">
        <f t="shared" si="105"/>
        <v>0</v>
      </c>
      <c r="Q2167" t="str">
        <f t="shared" si="103"/>
        <v>Cup yogurt_0.14</v>
      </c>
      <c r="R2167" t="str">
        <f>VLOOKUP(Q2167,Data!D:F,2,0)</f>
        <v>MC7PD_B2B_0720_36</v>
      </c>
    </row>
    <row r="2168" spans="1:18" x14ac:dyDescent="0.25">
      <c r="A2168" s="7" t="s">
        <v>828</v>
      </c>
      <c r="B2168" s="7" t="s">
        <v>768</v>
      </c>
      <c r="C2168" s="7">
        <v>337337</v>
      </c>
      <c r="D2168" s="7" t="s">
        <v>830</v>
      </c>
      <c r="E2168" s="7" t="s">
        <v>1781</v>
      </c>
      <c r="F2168" s="7" t="s">
        <v>1782</v>
      </c>
      <c r="G2168" s="7" t="s">
        <v>934</v>
      </c>
      <c r="H2168" s="13">
        <v>0.12</v>
      </c>
      <c r="I2168" s="15" t="s">
        <v>1785</v>
      </c>
      <c r="J2168" s="8"/>
      <c r="K2168" s="8"/>
      <c r="L2168" s="60"/>
      <c r="M2168" s="60"/>
      <c r="N2168" s="7"/>
      <c r="O2168" s="61">
        <f t="shared" si="104"/>
        <v>0</v>
      </c>
      <c r="P2168" s="60">
        <f t="shared" si="105"/>
        <v>0</v>
      </c>
      <c r="Q2168" t="str">
        <f t="shared" si="103"/>
        <v>Fresh 1L_0.12</v>
      </c>
      <c r="R2168" t="str">
        <f>VLOOKUP(Q2168,Data!D:F,2,0)</f>
        <v>MC7PD_B2B_0720_123</v>
      </c>
    </row>
    <row r="2169" spans="1:18" x14ac:dyDescent="0.25">
      <c r="A2169" s="7" t="s">
        <v>828</v>
      </c>
      <c r="B2169" s="7" t="s">
        <v>768</v>
      </c>
      <c r="C2169" s="7">
        <v>337337</v>
      </c>
      <c r="D2169" s="7" t="s">
        <v>830</v>
      </c>
      <c r="E2169" s="7" t="s">
        <v>1781</v>
      </c>
      <c r="F2169" s="7" t="s">
        <v>1782</v>
      </c>
      <c r="G2169" s="7" t="s">
        <v>105</v>
      </c>
      <c r="H2169" s="13">
        <v>0.18</v>
      </c>
      <c r="I2169" s="15" t="s">
        <v>1785</v>
      </c>
      <c r="J2169" s="8"/>
      <c r="K2169" s="8"/>
      <c r="L2169" s="60"/>
      <c r="M2169" s="60"/>
      <c r="N2169" s="7"/>
      <c r="O2169" s="61">
        <f t="shared" si="104"/>
        <v>0</v>
      </c>
      <c r="P2169" s="60">
        <f t="shared" si="105"/>
        <v>0</v>
      </c>
      <c r="Q2169" t="str">
        <f t="shared" si="103"/>
        <v>Hoan Hao 1L_0.18</v>
      </c>
      <c r="R2169" t="str">
        <f>VLOOKUP(Q2169,Data!D:F,2,0)</f>
        <v>MC7PD_B2B_0720_144</v>
      </c>
    </row>
    <row r="2170" spans="1:18" x14ac:dyDescent="0.25">
      <c r="A2170" s="7" t="s">
        <v>828</v>
      </c>
      <c r="B2170" s="7" t="s">
        <v>768</v>
      </c>
      <c r="C2170" s="7">
        <v>337337</v>
      </c>
      <c r="D2170" s="7" t="s">
        <v>830</v>
      </c>
      <c r="E2170" s="7" t="s">
        <v>1781</v>
      </c>
      <c r="F2170" s="7" t="s">
        <v>1782</v>
      </c>
      <c r="G2170" s="7" t="s">
        <v>106</v>
      </c>
      <c r="H2170" s="13">
        <v>0.12</v>
      </c>
      <c r="I2170" s="15" t="s">
        <v>1785</v>
      </c>
      <c r="J2170" s="8"/>
      <c r="K2170" s="8"/>
      <c r="L2170" s="60"/>
      <c r="M2170" s="60"/>
      <c r="N2170" s="7"/>
      <c r="O2170" s="61">
        <f t="shared" si="104"/>
        <v>0</v>
      </c>
      <c r="P2170" s="60">
        <f t="shared" si="105"/>
        <v>0</v>
      </c>
      <c r="Q2170" t="str">
        <f t="shared" si="103"/>
        <v>Hoan Hao Tin_0.12</v>
      </c>
      <c r="R2170" t="str">
        <f>VLOOKUP(Q2170,Data!D:F,2,0)</f>
        <v>MC7PD_B2B_0720_153</v>
      </c>
    </row>
    <row r="2171" spans="1:18" x14ac:dyDescent="0.25">
      <c r="A2171" s="7" t="s">
        <v>828</v>
      </c>
      <c r="B2171" s="7" t="s">
        <v>768</v>
      </c>
      <c r="C2171" s="7">
        <v>337337</v>
      </c>
      <c r="D2171" s="7" t="s">
        <v>830</v>
      </c>
      <c r="E2171" s="7" t="s">
        <v>666</v>
      </c>
      <c r="F2171" s="7" t="s">
        <v>667</v>
      </c>
      <c r="G2171" s="7" t="s">
        <v>104</v>
      </c>
      <c r="H2171" s="13">
        <v>0.14000000000000001</v>
      </c>
      <c r="I2171" s="63" t="s">
        <v>1561</v>
      </c>
      <c r="J2171" s="8">
        <v>0</v>
      </c>
      <c r="K2171" s="8">
        <v>0</v>
      </c>
      <c r="L2171" s="60">
        <v>0</v>
      </c>
      <c r="M2171" s="60">
        <v>414545.45454545453</v>
      </c>
      <c r="N2171" s="7">
        <v>1036363.6363636362</v>
      </c>
      <c r="O2171" s="61">
        <f t="shared" si="104"/>
        <v>300000</v>
      </c>
      <c r="P2171" s="60">
        <f t="shared" si="105"/>
        <v>100000</v>
      </c>
      <c r="Q2171" t="str">
        <f t="shared" si="103"/>
        <v>Cup yogurt_0.14</v>
      </c>
      <c r="R2171" t="str">
        <f>VLOOKUP(Q2171,Data!D:F,2,0)</f>
        <v>MC7PD_B2B_0720_36</v>
      </c>
    </row>
    <row r="2172" spans="1:18" x14ac:dyDescent="0.25">
      <c r="A2172" s="7" t="s">
        <v>828</v>
      </c>
      <c r="B2172" s="7" t="s">
        <v>768</v>
      </c>
      <c r="C2172" s="7">
        <v>337337</v>
      </c>
      <c r="D2172" s="7" t="s">
        <v>830</v>
      </c>
      <c r="E2172" s="7" t="s">
        <v>666</v>
      </c>
      <c r="F2172" s="7" t="s">
        <v>667</v>
      </c>
      <c r="G2172" s="7" t="s">
        <v>932</v>
      </c>
      <c r="H2172" s="13">
        <v>7.0000000000000007E-2</v>
      </c>
      <c r="I2172" s="63" t="s">
        <v>1561</v>
      </c>
      <c r="J2172" s="8">
        <v>25314459.09090909</v>
      </c>
      <c r="K2172" s="8">
        <v>0</v>
      </c>
      <c r="L2172" s="60">
        <v>0</v>
      </c>
      <c r="M2172" s="60">
        <v>0</v>
      </c>
      <c r="N2172" s="7">
        <v>0</v>
      </c>
      <c r="O2172" s="61">
        <f t="shared" si="104"/>
        <v>5100000</v>
      </c>
      <c r="P2172" s="60">
        <f t="shared" si="105"/>
        <v>1200000</v>
      </c>
      <c r="Q2172" t="str">
        <f t="shared" si="103"/>
        <v>Fino_0.07</v>
      </c>
      <c r="R2172" t="str">
        <f>VLOOKUP(Q2172,Data!D:F,2,0)</f>
        <v>MC7PD_B2B_0720_78</v>
      </c>
    </row>
    <row r="2173" spans="1:18" x14ac:dyDescent="0.25">
      <c r="A2173" s="7" t="s">
        <v>828</v>
      </c>
      <c r="B2173" s="7" t="s">
        <v>768</v>
      </c>
      <c r="C2173" s="7">
        <v>337337</v>
      </c>
      <c r="D2173" s="7" t="s">
        <v>830</v>
      </c>
      <c r="E2173" s="7" t="s">
        <v>666</v>
      </c>
      <c r="F2173" s="7" t="s">
        <v>667</v>
      </c>
      <c r="G2173" s="7" t="s">
        <v>934</v>
      </c>
      <c r="H2173" s="13">
        <v>0.12</v>
      </c>
      <c r="I2173" s="63" t="s">
        <v>1561</v>
      </c>
      <c r="J2173" s="8">
        <v>98203789.090909079</v>
      </c>
      <c r="K2173" s="8">
        <v>59678961.818181813</v>
      </c>
      <c r="L2173" s="60">
        <v>79535127.272727266</v>
      </c>
      <c r="M2173" s="60">
        <v>37447789.090909086</v>
      </c>
      <c r="N2173" s="7">
        <v>53023418.18181818</v>
      </c>
      <c r="O2173" s="61">
        <f t="shared" si="104"/>
        <v>65600000</v>
      </c>
      <c r="P2173" s="60">
        <f t="shared" si="105"/>
        <v>26000000</v>
      </c>
      <c r="Q2173" t="str">
        <f t="shared" si="103"/>
        <v>Fresh 1L_0.12</v>
      </c>
      <c r="R2173" t="str">
        <f>VLOOKUP(Q2173,Data!D:F,2,0)</f>
        <v>MC7PD_B2B_0720_123</v>
      </c>
    </row>
    <row r="2174" spans="1:18" x14ac:dyDescent="0.25">
      <c r="A2174" s="7" t="s">
        <v>828</v>
      </c>
      <c r="B2174" s="7" t="s">
        <v>768</v>
      </c>
      <c r="C2174" s="7">
        <v>337337</v>
      </c>
      <c r="D2174" s="7" t="s">
        <v>830</v>
      </c>
      <c r="E2174" s="7" t="s">
        <v>666</v>
      </c>
      <c r="F2174" s="7" t="s">
        <v>667</v>
      </c>
      <c r="G2174" s="7" t="s">
        <v>105</v>
      </c>
      <c r="H2174" s="13">
        <v>0.18</v>
      </c>
      <c r="I2174" s="63" t="s">
        <v>1561</v>
      </c>
      <c r="J2174" s="8">
        <v>17774545.454545453</v>
      </c>
      <c r="K2174" s="8">
        <v>21509090.909090906</v>
      </c>
      <c r="L2174" s="60">
        <v>2314472.7272727271</v>
      </c>
      <c r="M2174" s="60">
        <v>3471709.0909090908</v>
      </c>
      <c r="N2174" s="7">
        <v>29509527.27272727</v>
      </c>
      <c r="O2174" s="61">
        <f t="shared" si="104"/>
        <v>14900000</v>
      </c>
      <c r="P2174" s="60">
        <f t="shared" si="105"/>
        <v>8900000</v>
      </c>
      <c r="Q2174" t="str">
        <f t="shared" si="103"/>
        <v>Hoan Hao 1L_0.18</v>
      </c>
      <c r="R2174" t="str">
        <f>VLOOKUP(Q2174,Data!D:F,2,0)</f>
        <v>MC7PD_B2B_0720_144</v>
      </c>
    </row>
    <row r="2175" spans="1:18" x14ac:dyDescent="0.25">
      <c r="A2175" s="7" t="s">
        <v>828</v>
      </c>
      <c r="B2175" s="7" t="s">
        <v>768</v>
      </c>
      <c r="C2175" s="7">
        <v>337337</v>
      </c>
      <c r="D2175" s="7" t="s">
        <v>830</v>
      </c>
      <c r="E2175" s="7" t="s">
        <v>666</v>
      </c>
      <c r="F2175" s="7" t="s">
        <v>667</v>
      </c>
      <c r="G2175" s="7" t="s">
        <v>106</v>
      </c>
      <c r="H2175" s="13">
        <v>0.12</v>
      </c>
      <c r="I2175" s="63" t="s">
        <v>1561</v>
      </c>
      <c r="J2175" s="8">
        <v>78317272.727272719</v>
      </c>
      <c r="K2175" s="8">
        <v>237278509.09090906</v>
      </c>
      <c r="L2175" s="60">
        <v>106933090.90909091</v>
      </c>
      <c r="M2175" s="60">
        <v>0</v>
      </c>
      <c r="N2175" s="7">
        <v>44842909.090909086</v>
      </c>
      <c r="O2175" s="61">
        <f t="shared" si="104"/>
        <v>93500000</v>
      </c>
      <c r="P2175" s="60">
        <f t="shared" si="105"/>
        <v>37000000</v>
      </c>
      <c r="Q2175" t="str">
        <f t="shared" si="103"/>
        <v>Hoan Hao Tin_0.12</v>
      </c>
      <c r="R2175" t="str">
        <f>VLOOKUP(Q2175,Data!D:F,2,0)</f>
        <v>MC7PD_B2B_0720_153</v>
      </c>
    </row>
    <row r="2176" spans="1:18" x14ac:dyDescent="0.25">
      <c r="A2176" s="7" t="s">
        <v>828</v>
      </c>
      <c r="B2176" s="7" t="s">
        <v>768</v>
      </c>
      <c r="C2176" s="7">
        <v>337337</v>
      </c>
      <c r="D2176" s="7" t="s">
        <v>830</v>
      </c>
      <c r="E2176" s="7" t="s">
        <v>666</v>
      </c>
      <c r="F2176" s="7" t="s">
        <v>667</v>
      </c>
      <c r="G2176" s="7" t="s">
        <v>111</v>
      </c>
      <c r="H2176" s="13">
        <v>0.06</v>
      </c>
      <c r="I2176" s="63" t="s">
        <v>1561</v>
      </c>
      <c r="J2176" s="8">
        <v>0</v>
      </c>
      <c r="K2176" s="8">
        <v>0</v>
      </c>
      <c r="L2176" s="60">
        <v>0</v>
      </c>
      <c r="M2176" s="60">
        <v>0</v>
      </c>
      <c r="N2176" s="7">
        <v>0</v>
      </c>
      <c r="O2176" s="61">
        <f t="shared" si="104"/>
        <v>0</v>
      </c>
      <c r="P2176" s="60">
        <f t="shared" si="105"/>
        <v>0</v>
      </c>
      <c r="Q2176" t="str">
        <f t="shared" si="103"/>
        <v>Ovaltine 285_0.06</v>
      </c>
      <c r="R2176" t="str">
        <f>VLOOKUP(Q2176,Data!D:F,2,0)</f>
        <v>MC7PD_B2B_0720_163</v>
      </c>
    </row>
    <row r="2177" spans="1:18" x14ac:dyDescent="0.25">
      <c r="A2177" s="7" t="s">
        <v>828</v>
      </c>
      <c r="B2177" s="7" t="s">
        <v>768</v>
      </c>
      <c r="C2177" s="7">
        <v>337337</v>
      </c>
      <c r="D2177" s="7" t="s">
        <v>830</v>
      </c>
      <c r="E2177" s="7" t="s">
        <v>668</v>
      </c>
      <c r="F2177" s="7" t="s">
        <v>669</v>
      </c>
      <c r="G2177" s="7" t="s">
        <v>931</v>
      </c>
      <c r="H2177" s="13">
        <v>0.11</v>
      </c>
      <c r="I2177" s="63" t="s">
        <v>1562</v>
      </c>
      <c r="J2177" s="8">
        <v>0</v>
      </c>
      <c r="K2177" s="8">
        <v>2831809.0909090908</v>
      </c>
      <c r="L2177" s="60">
        <v>141590454.54545453</v>
      </c>
      <c r="M2177" s="60">
        <v>0</v>
      </c>
      <c r="N2177" s="7">
        <v>0</v>
      </c>
      <c r="O2177" s="61">
        <f t="shared" si="104"/>
        <v>28900000</v>
      </c>
      <c r="P2177" s="60">
        <f t="shared" si="105"/>
        <v>10500000</v>
      </c>
      <c r="Q2177" t="str">
        <f t="shared" si="103"/>
        <v>CK 110/ 170_0.11</v>
      </c>
      <c r="R2177" t="str">
        <f>VLOOKUP(Q2177,Data!D:F,2,0)</f>
        <v>MC7PD_B2B_0720_24</v>
      </c>
    </row>
    <row r="2178" spans="1:18" x14ac:dyDescent="0.25">
      <c r="A2178" s="7" t="s">
        <v>828</v>
      </c>
      <c r="B2178" s="7" t="s">
        <v>768</v>
      </c>
      <c r="C2178" s="7">
        <v>337337</v>
      </c>
      <c r="D2178" s="7" t="s">
        <v>830</v>
      </c>
      <c r="E2178" s="7" t="s">
        <v>668</v>
      </c>
      <c r="F2178" s="7" t="s">
        <v>669</v>
      </c>
      <c r="G2178" s="7" t="s">
        <v>104</v>
      </c>
      <c r="H2178" s="13">
        <v>0.14000000000000001</v>
      </c>
      <c r="I2178" s="63" t="s">
        <v>1562</v>
      </c>
      <c r="J2178" s="8">
        <v>0</v>
      </c>
      <c r="K2178" s="8">
        <v>0</v>
      </c>
      <c r="L2178" s="60">
        <v>0</v>
      </c>
      <c r="M2178" s="60">
        <v>0</v>
      </c>
      <c r="N2178" s="7">
        <v>0</v>
      </c>
      <c r="O2178" s="61">
        <f t="shared" si="104"/>
        <v>0</v>
      </c>
      <c r="P2178" s="60">
        <f t="shared" si="105"/>
        <v>0</v>
      </c>
      <c r="Q2178" t="str">
        <f t="shared" si="103"/>
        <v>Cup yogurt_0.14</v>
      </c>
      <c r="R2178" t="str">
        <f>VLOOKUP(Q2178,Data!D:F,2,0)</f>
        <v>MC7PD_B2B_0720_36</v>
      </c>
    </row>
    <row r="2179" spans="1:18" x14ac:dyDescent="0.25">
      <c r="A2179" s="7" t="s">
        <v>828</v>
      </c>
      <c r="B2179" s="7" t="s">
        <v>768</v>
      </c>
      <c r="C2179" s="7">
        <v>337337</v>
      </c>
      <c r="D2179" s="7" t="s">
        <v>830</v>
      </c>
      <c r="E2179" s="7" t="s">
        <v>668</v>
      </c>
      <c r="F2179" s="7" t="s">
        <v>669</v>
      </c>
      <c r="G2179" s="7" t="s">
        <v>108</v>
      </c>
      <c r="H2179" s="13">
        <v>0.08</v>
      </c>
      <c r="I2179" s="63" t="s">
        <v>1562</v>
      </c>
      <c r="J2179" s="8">
        <v>0</v>
      </c>
      <c r="K2179" s="8">
        <v>0</v>
      </c>
      <c r="L2179" s="60">
        <v>0</v>
      </c>
      <c r="M2179" s="60">
        <v>0</v>
      </c>
      <c r="N2179" s="7">
        <v>0</v>
      </c>
      <c r="O2179" s="61">
        <f t="shared" si="104"/>
        <v>0</v>
      </c>
      <c r="P2179" s="60">
        <f t="shared" si="105"/>
        <v>0</v>
      </c>
      <c r="Q2179" t="str">
        <f t="shared" ref="Q2179:Q2242" si="106">G2179&amp;"_"&amp;H2179</f>
        <v>DL Blue_0.08</v>
      </c>
      <c r="R2179" t="str">
        <f>VLOOKUP(Q2179,Data!D:F,2,0)</f>
        <v>MC7PD_B2B_0720_44</v>
      </c>
    </row>
    <row r="2180" spans="1:18" x14ac:dyDescent="0.25">
      <c r="A2180" s="7" t="s">
        <v>828</v>
      </c>
      <c r="B2180" s="7" t="s">
        <v>768</v>
      </c>
      <c r="C2180" s="7">
        <v>337337</v>
      </c>
      <c r="D2180" s="7" t="s">
        <v>830</v>
      </c>
      <c r="E2180" s="7" t="s">
        <v>668</v>
      </c>
      <c r="F2180" s="7" t="s">
        <v>669</v>
      </c>
      <c r="G2180" s="7" t="s">
        <v>107</v>
      </c>
      <c r="H2180" s="13">
        <v>0.08</v>
      </c>
      <c r="I2180" s="63" t="s">
        <v>1562</v>
      </c>
      <c r="J2180" s="8">
        <v>11056590.909090908</v>
      </c>
      <c r="K2180" s="8">
        <v>9075618.1818181816</v>
      </c>
      <c r="L2180" s="60">
        <v>75184818.181818172</v>
      </c>
      <c r="M2180" s="60">
        <v>37500858.18181818</v>
      </c>
      <c r="N2180" s="7">
        <v>0</v>
      </c>
      <c r="O2180" s="61">
        <f t="shared" si="104"/>
        <v>26600000</v>
      </c>
      <c r="P2180" s="60">
        <f t="shared" si="105"/>
        <v>7000000</v>
      </c>
      <c r="Q2180" t="str">
        <f t="shared" si="106"/>
        <v>DL Gold_0.08</v>
      </c>
      <c r="R2180" t="str">
        <f>VLOOKUP(Q2180,Data!D:F,2,0)</f>
        <v>MC7PD_B2B_0720_60</v>
      </c>
    </row>
    <row r="2181" spans="1:18" x14ac:dyDescent="0.25">
      <c r="A2181" s="7" t="s">
        <v>828</v>
      </c>
      <c r="B2181" s="7" t="s">
        <v>768</v>
      </c>
      <c r="C2181" s="7">
        <v>337337</v>
      </c>
      <c r="D2181" s="7" t="s">
        <v>830</v>
      </c>
      <c r="E2181" s="7" t="s">
        <v>668</v>
      </c>
      <c r="F2181" s="7" t="s">
        <v>669</v>
      </c>
      <c r="G2181" s="7" t="s">
        <v>932</v>
      </c>
      <c r="H2181" s="13">
        <v>7.0000000000000007E-2</v>
      </c>
      <c r="I2181" s="63" t="s">
        <v>1562</v>
      </c>
      <c r="J2181" s="8">
        <v>0</v>
      </c>
      <c r="K2181" s="8">
        <v>42488513.636363633</v>
      </c>
      <c r="L2181" s="60">
        <v>5391290.9090909082</v>
      </c>
      <c r="M2181" s="60">
        <v>146643112.72727272</v>
      </c>
      <c r="N2181" s="7">
        <v>250043591.81818181</v>
      </c>
      <c r="O2181" s="61">
        <f t="shared" si="104"/>
        <v>88900000</v>
      </c>
      <c r="P2181" s="60">
        <f t="shared" si="105"/>
        <v>20500000</v>
      </c>
      <c r="Q2181" t="str">
        <f t="shared" si="106"/>
        <v>Fino_0.07</v>
      </c>
      <c r="R2181" t="str">
        <f>VLOOKUP(Q2181,Data!D:F,2,0)</f>
        <v>MC7PD_B2B_0720_78</v>
      </c>
    </row>
    <row r="2182" spans="1:18" x14ac:dyDescent="0.25">
      <c r="A2182" s="7" t="s">
        <v>828</v>
      </c>
      <c r="B2182" s="7" t="s">
        <v>768</v>
      </c>
      <c r="C2182" s="7">
        <v>337337</v>
      </c>
      <c r="D2182" s="7" t="s">
        <v>830</v>
      </c>
      <c r="E2182" s="7" t="s">
        <v>668</v>
      </c>
      <c r="F2182" s="7" t="s">
        <v>669</v>
      </c>
      <c r="G2182" s="7" t="s">
        <v>933</v>
      </c>
      <c r="H2182" s="13">
        <v>0.11</v>
      </c>
      <c r="I2182" s="63" t="s">
        <v>1562</v>
      </c>
      <c r="J2182" s="8">
        <v>0</v>
      </c>
      <c r="K2182" s="8">
        <v>187043119.09090906</v>
      </c>
      <c r="L2182" s="60">
        <v>279584781.81818181</v>
      </c>
      <c r="M2182" s="60">
        <v>215817814.54545453</v>
      </c>
      <c r="N2182" s="7">
        <v>177145258.18181816</v>
      </c>
      <c r="O2182" s="61">
        <f t="shared" si="104"/>
        <v>171900000</v>
      </c>
      <c r="P2182" s="60">
        <f t="shared" si="105"/>
        <v>62400000</v>
      </c>
      <c r="Q2182" t="str">
        <f t="shared" si="106"/>
        <v>Fresh 110/ 180_0.11</v>
      </c>
      <c r="R2182" t="str">
        <f>VLOOKUP(Q2182,Data!D:F,2,0)</f>
        <v>MC7PD_B2B_0720_102</v>
      </c>
    </row>
    <row r="2183" spans="1:18" x14ac:dyDescent="0.25">
      <c r="A2183" s="7" t="s">
        <v>828</v>
      </c>
      <c r="B2183" s="7" t="s">
        <v>768</v>
      </c>
      <c r="C2183" s="7">
        <v>337337</v>
      </c>
      <c r="D2183" s="7" t="s">
        <v>830</v>
      </c>
      <c r="E2183" s="7" t="s">
        <v>668</v>
      </c>
      <c r="F2183" s="7" t="s">
        <v>669</v>
      </c>
      <c r="G2183" s="7" t="s">
        <v>934</v>
      </c>
      <c r="H2183" s="13">
        <v>7.0000000000000007E-2</v>
      </c>
      <c r="I2183" s="63" t="s">
        <v>1562</v>
      </c>
      <c r="J2183" s="8">
        <v>55232.727272727265</v>
      </c>
      <c r="K2183" s="8">
        <v>0</v>
      </c>
      <c r="L2183" s="60">
        <v>6627927.2727272725</v>
      </c>
      <c r="M2183" s="60">
        <v>0</v>
      </c>
      <c r="N2183" s="7">
        <v>0</v>
      </c>
      <c r="O2183" s="61">
        <f t="shared" si="104"/>
        <v>1300000</v>
      </c>
      <c r="P2183" s="60">
        <f t="shared" si="105"/>
        <v>300000</v>
      </c>
      <c r="Q2183" t="str">
        <f t="shared" si="106"/>
        <v>Fresh 1L_0.07</v>
      </c>
      <c r="R2183" t="str">
        <f>VLOOKUP(Q2183,Data!D:F,2,0)</f>
        <v>MC7PD_B2B_0720_115</v>
      </c>
    </row>
    <row r="2184" spans="1:18" x14ac:dyDescent="0.25">
      <c r="A2184" s="7" t="s">
        <v>828</v>
      </c>
      <c r="B2184" s="7" t="s">
        <v>768</v>
      </c>
      <c r="C2184" s="7">
        <v>337337</v>
      </c>
      <c r="D2184" s="7" t="s">
        <v>830</v>
      </c>
      <c r="E2184" s="7" t="s">
        <v>668</v>
      </c>
      <c r="F2184" s="7" t="s">
        <v>669</v>
      </c>
      <c r="G2184" s="7" t="s">
        <v>109</v>
      </c>
      <c r="H2184" s="13">
        <v>0.12</v>
      </c>
      <c r="I2184" s="63" t="s">
        <v>1562</v>
      </c>
      <c r="J2184" s="8">
        <v>0</v>
      </c>
      <c r="K2184" s="8">
        <v>40293636.36363636</v>
      </c>
      <c r="L2184" s="60">
        <v>39659090.909090906</v>
      </c>
      <c r="M2184" s="60">
        <v>0</v>
      </c>
      <c r="N2184" s="7">
        <v>0</v>
      </c>
      <c r="O2184" s="61">
        <f t="shared" si="104"/>
        <v>16000000</v>
      </c>
      <c r="P2184" s="60">
        <f t="shared" si="105"/>
        <v>6300000</v>
      </c>
      <c r="Q2184" t="str">
        <f t="shared" si="106"/>
        <v>Fristi LAD_0.12</v>
      </c>
      <c r="R2184" t="str">
        <f>VLOOKUP(Q2184,Data!D:F,2,0)</f>
        <v>MC7PD_B2B_0720_135</v>
      </c>
    </row>
    <row r="2185" spans="1:18" x14ac:dyDescent="0.25">
      <c r="A2185" s="7" t="s">
        <v>828</v>
      </c>
      <c r="B2185" s="7" t="s">
        <v>768</v>
      </c>
      <c r="C2185" s="7">
        <v>337337</v>
      </c>
      <c r="D2185" s="7" t="s">
        <v>830</v>
      </c>
      <c r="E2185" s="7" t="s">
        <v>668</v>
      </c>
      <c r="F2185" s="7" t="s">
        <v>669</v>
      </c>
      <c r="G2185" s="7" t="s">
        <v>105</v>
      </c>
      <c r="H2185" s="13">
        <v>0.16</v>
      </c>
      <c r="I2185" s="63" t="s">
        <v>1562</v>
      </c>
      <c r="J2185" s="8">
        <v>0</v>
      </c>
      <c r="K2185" s="8">
        <v>0</v>
      </c>
      <c r="L2185" s="60">
        <v>0</v>
      </c>
      <c r="M2185" s="60">
        <v>0</v>
      </c>
      <c r="N2185" s="7">
        <v>0</v>
      </c>
      <c r="O2185" s="61">
        <f t="shared" si="104"/>
        <v>0</v>
      </c>
      <c r="P2185" s="60">
        <f t="shared" si="105"/>
        <v>0</v>
      </c>
      <c r="Q2185" t="str">
        <f t="shared" si="106"/>
        <v>Hoan Hao 1L_0.16</v>
      </c>
      <c r="R2185" t="str">
        <f>VLOOKUP(Q2185,Data!D:F,2,0)</f>
        <v>MC7PD_B2B_0720_143</v>
      </c>
    </row>
    <row r="2186" spans="1:18" x14ac:dyDescent="0.25">
      <c r="A2186" s="7" t="s">
        <v>828</v>
      </c>
      <c r="B2186" s="7" t="s">
        <v>768</v>
      </c>
      <c r="C2186" s="7">
        <v>337337</v>
      </c>
      <c r="D2186" s="7" t="s">
        <v>830</v>
      </c>
      <c r="E2186" s="7" t="s">
        <v>668</v>
      </c>
      <c r="F2186" s="7" t="s">
        <v>669</v>
      </c>
      <c r="G2186" s="7" t="s">
        <v>106</v>
      </c>
      <c r="H2186" s="13">
        <v>0.08</v>
      </c>
      <c r="I2186" s="63" t="s">
        <v>1562</v>
      </c>
      <c r="J2186" s="8">
        <v>56363.63636363636</v>
      </c>
      <c r="K2186" s="8">
        <v>6763636.3636363633</v>
      </c>
      <c r="L2186" s="60">
        <v>0</v>
      </c>
      <c r="M2186" s="60">
        <v>0</v>
      </c>
      <c r="N2186" s="7">
        <v>0</v>
      </c>
      <c r="O2186" s="61">
        <f t="shared" si="104"/>
        <v>1400000</v>
      </c>
      <c r="P2186" s="60">
        <f t="shared" si="105"/>
        <v>400000</v>
      </c>
      <c r="Q2186" t="str">
        <f t="shared" si="106"/>
        <v>Hoan Hao Tin_0.08</v>
      </c>
      <c r="R2186" t="str">
        <f>VLOOKUP(Q2186,Data!D:F,2,0)</f>
        <v>MC7PD_B2B_0720_149</v>
      </c>
    </row>
    <row r="2187" spans="1:18" x14ac:dyDescent="0.25">
      <c r="A2187" s="7" t="s">
        <v>828</v>
      </c>
      <c r="B2187" s="7" t="s">
        <v>768</v>
      </c>
      <c r="C2187" s="7">
        <v>337337</v>
      </c>
      <c r="D2187" s="7" t="s">
        <v>830</v>
      </c>
      <c r="E2187" s="7" t="s">
        <v>668</v>
      </c>
      <c r="F2187" s="7" t="s">
        <v>669</v>
      </c>
      <c r="G2187" s="7" t="s">
        <v>110</v>
      </c>
      <c r="H2187" s="13">
        <v>0.1</v>
      </c>
      <c r="I2187" s="63" t="s">
        <v>1562</v>
      </c>
      <c r="J2187" s="8">
        <v>0</v>
      </c>
      <c r="K2187" s="8">
        <v>7985454.5454545449</v>
      </c>
      <c r="L2187" s="60">
        <v>0</v>
      </c>
      <c r="M2187" s="60">
        <v>0</v>
      </c>
      <c r="N2187" s="7">
        <v>0</v>
      </c>
      <c r="O2187" s="61">
        <f t="shared" si="104"/>
        <v>1600000</v>
      </c>
      <c r="P2187" s="60">
        <f t="shared" si="105"/>
        <v>500000</v>
      </c>
      <c r="Q2187" t="str">
        <f t="shared" si="106"/>
        <v>Ovaltine 110/ 180_0.1</v>
      </c>
      <c r="R2187" t="str">
        <f>VLOOKUP(Q2187,Data!D:F,2,0)</f>
        <v>MC7PD_B2B_0720_160</v>
      </c>
    </row>
    <row r="2188" spans="1:18" x14ac:dyDescent="0.25">
      <c r="A2188" s="7" t="s">
        <v>828</v>
      </c>
      <c r="B2188" s="7" t="s">
        <v>768</v>
      </c>
      <c r="C2188" s="7">
        <v>337337</v>
      </c>
      <c r="D2188" s="7" t="s">
        <v>830</v>
      </c>
      <c r="E2188" s="7" t="s">
        <v>668</v>
      </c>
      <c r="F2188" s="7" t="s">
        <v>669</v>
      </c>
      <c r="G2188" s="7" t="s">
        <v>111</v>
      </c>
      <c r="H2188" s="13">
        <v>0.06</v>
      </c>
      <c r="I2188" s="63" t="s">
        <v>1562</v>
      </c>
      <c r="J2188" s="8">
        <v>0</v>
      </c>
      <c r="K2188" s="8">
        <v>0</v>
      </c>
      <c r="L2188" s="60">
        <v>0</v>
      </c>
      <c r="M2188" s="60">
        <v>0</v>
      </c>
      <c r="N2188" s="7">
        <v>0</v>
      </c>
      <c r="O2188" s="61">
        <f t="shared" si="104"/>
        <v>0</v>
      </c>
      <c r="P2188" s="60">
        <f t="shared" si="105"/>
        <v>0</v>
      </c>
      <c r="Q2188" t="str">
        <f t="shared" si="106"/>
        <v>Ovaltine 285_0.06</v>
      </c>
      <c r="R2188" t="str">
        <f>VLOOKUP(Q2188,Data!D:F,2,0)</f>
        <v>MC7PD_B2B_0720_163</v>
      </c>
    </row>
    <row r="2189" spans="1:18" x14ac:dyDescent="0.25">
      <c r="A2189" s="7" t="s">
        <v>828</v>
      </c>
      <c r="B2189" s="7" t="s">
        <v>768</v>
      </c>
      <c r="C2189" s="7">
        <v>337337</v>
      </c>
      <c r="D2189" s="7" t="s">
        <v>830</v>
      </c>
      <c r="E2189" s="7" t="s">
        <v>668</v>
      </c>
      <c r="F2189" s="7" t="s">
        <v>669</v>
      </c>
      <c r="G2189" s="7" t="s">
        <v>112</v>
      </c>
      <c r="H2189" s="13">
        <v>0.04</v>
      </c>
      <c r="I2189" s="63" t="s">
        <v>1562</v>
      </c>
      <c r="J2189" s="8">
        <v>0</v>
      </c>
      <c r="K2189" s="8">
        <v>0</v>
      </c>
      <c r="L2189" s="60">
        <v>0</v>
      </c>
      <c r="M2189" s="60">
        <v>0</v>
      </c>
      <c r="N2189" s="7">
        <v>0</v>
      </c>
      <c r="O2189" s="61">
        <f t="shared" si="104"/>
        <v>0</v>
      </c>
      <c r="P2189" s="60">
        <f t="shared" si="105"/>
        <v>0</v>
      </c>
      <c r="Q2189" t="str">
        <f t="shared" si="106"/>
        <v>Truong Sinh_0.04</v>
      </c>
      <c r="R2189" t="str">
        <f>VLOOKUP(Q2189,Data!D:F,2,0)</f>
        <v>MC7PD_B2B_0720_173</v>
      </c>
    </row>
    <row r="2190" spans="1:18" x14ac:dyDescent="0.25">
      <c r="A2190" s="7" t="s">
        <v>828</v>
      </c>
      <c r="B2190" s="7" t="s">
        <v>768</v>
      </c>
      <c r="C2190" s="7">
        <v>337337</v>
      </c>
      <c r="D2190" s="7" t="s">
        <v>830</v>
      </c>
      <c r="E2190" s="7" t="s">
        <v>668</v>
      </c>
      <c r="F2190" s="7" t="s">
        <v>669</v>
      </c>
      <c r="G2190" s="7" t="s">
        <v>113</v>
      </c>
      <c r="H2190" s="13">
        <v>0.08</v>
      </c>
      <c r="I2190" s="63" t="s">
        <v>1562</v>
      </c>
      <c r="J2190" s="8">
        <v>0</v>
      </c>
      <c r="K2190" s="8">
        <v>200090909.09090906</v>
      </c>
      <c r="L2190" s="60">
        <v>0</v>
      </c>
      <c r="M2190" s="60">
        <v>0</v>
      </c>
      <c r="N2190" s="7">
        <v>0</v>
      </c>
      <c r="O2190" s="61">
        <f t="shared" si="104"/>
        <v>40000000</v>
      </c>
      <c r="P2190" s="60">
        <f t="shared" si="105"/>
        <v>10600000</v>
      </c>
      <c r="Q2190" t="str">
        <f t="shared" si="106"/>
        <v>YM 110/ 170_0.08</v>
      </c>
      <c r="R2190" t="str">
        <f>VLOOKUP(Q2190,Data!D:F,2,0)</f>
        <v>MC7PD_B2B_0720_181</v>
      </c>
    </row>
    <row r="2191" spans="1:18" x14ac:dyDescent="0.25">
      <c r="A2191" s="7" t="s">
        <v>828</v>
      </c>
      <c r="B2191" s="7" t="s">
        <v>768</v>
      </c>
      <c r="C2191" s="7">
        <v>337337</v>
      </c>
      <c r="D2191" s="7" t="s">
        <v>830</v>
      </c>
      <c r="E2191" s="7" t="s">
        <v>670</v>
      </c>
      <c r="F2191" s="7" t="s">
        <v>671</v>
      </c>
      <c r="G2191" s="7" t="s">
        <v>931</v>
      </c>
      <c r="H2191" s="13">
        <v>0.11</v>
      </c>
      <c r="I2191" s="63" t="s">
        <v>1563</v>
      </c>
      <c r="J2191" s="8">
        <v>0</v>
      </c>
      <c r="K2191" s="8">
        <v>0</v>
      </c>
      <c r="L2191" s="60">
        <v>0</v>
      </c>
      <c r="M2191" s="60">
        <v>0</v>
      </c>
      <c r="N2191" s="7">
        <v>0</v>
      </c>
      <c r="O2191" s="61">
        <f t="shared" si="104"/>
        <v>0</v>
      </c>
      <c r="P2191" s="60">
        <f t="shared" si="105"/>
        <v>0</v>
      </c>
      <c r="Q2191" t="str">
        <f t="shared" si="106"/>
        <v>CK 110/ 170_0.11</v>
      </c>
      <c r="R2191" t="str">
        <f>VLOOKUP(Q2191,Data!D:F,2,0)</f>
        <v>MC7PD_B2B_0720_24</v>
      </c>
    </row>
    <row r="2192" spans="1:18" x14ac:dyDescent="0.25">
      <c r="A2192" s="7" t="s">
        <v>828</v>
      </c>
      <c r="B2192" s="7" t="s">
        <v>768</v>
      </c>
      <c r="C2192" s="7">
        <v>337337</v>
      </c>
      <c r="D2192" s="7" t="s">
        <v>830</v>
      </c>
      <c r="E2192" s="7" t="s">
        <v>670</v>
      </c>
      <c r="F2192" s="7" t="s">
        <v>671</v>
      </c>
      <c r="G2192" s="7" t="s">
        <v>104</v>
      </c>
      <c r="H2192" s="13">
        <v>0.14000000000000001</v>
      </c>
      <c r="I2192" s="63" t="s">
        <v>1563</v>
      </c>
      <c r="J2192" s="8">
        <v>11814545.454545453</v>
      </c>
      <c r="K2192" s="8">
        <v>5026363.6363636358</v>
      </c>
      <c r="L2192" s="60">
        <v>7461818.1818181816</v>
      </c>
      <c r="M2192" s="60">
        <v>1036363.6363636362</v>
      </c>
      <c r="N2192" s="7">
        <v>9327272.7272727266</v>
      </c>
      <c r="O2192" s="61">
        <f t="shared" si="104"/>
        <v>6900000</v>
      </c>
      <c r="P2192" s="60">
        <f t="shared" si="105"/>
        <v>3200000</v>
      </c>
      <c r="Q2192" t="str">
        <f t="shared" si="106"/>
        <v>Cup yogurt_0.14</v>
      </c>
      <c r="R2192" t="str">
        <f>VLOOKUP(Q2192,Data!D:F,2,0)</f>
        <v>MC7PD_B2B_0720_36</v>
      </c>
    </row>
    <row r="2193" spans="1:18" x14ac:dyDescent="0.25">
      <c r="A2193" s="7" t="s">
        <v>828</v>
      </c>
      <c r="B2193" s="7" t="s">
        <v>768</v>
      </c>
      <c r="C2193" s="7">
        <v>337337</v>
      </c>
      <c r="D2193" s="7" t="s">
        <v>830</v>
      </c>
      <c r="E2193" s="7" t="s">
        <v>670</v>
      </c>
      <c r="F2193" s="7" t="s">
        <v>671</v>
      </c>
      <c r="G2193" s="7" t="s">
        <v>107</v>
      </c>
      <c r="H2193" s="13">
        <v>0.06</v>
      </c>
      <c r="I2193" s="63" t="s">
        <v>1563</v>
      </c>
      <c r="J2193" s="8">
        <v>0</v>
      </c>
      <c r="K2193" s="8">
        <v>0</v>
      </c>
      <c r="L2193" s="60">
        <v>0</v>
      </c>
      <c r="M2193" s="60">
        <v>0</v>
      </c>
      <c r="N2193" s="7">
        <v>0</v>
      </c>
      <c r="O2193" s="61">
        <f t="shared" si="104"/>
        <v>0</v>
      </c>
      <c r="P2193" s="60">
        <f t="shared" si="105"/>
        <v>0</v>
      </c>
      <c r="Q2193" t="str">
        <f t="shared" si="106"/>
        <v>DL Gold_0.06</v>
      </c>
      <c r="R2193" t="str">
        <f>VLOOKUP(Q2193,Data!D:F,2,0)</f>
        <v>MC7PD_B2B_0720_58</v>
      </c>
    </row>
    <row r="2194" spans="1:18" x14ac:dyDescent="0.25">
      <c r="A2194" s="7" t="s">
        <v>828</v>
      </c>
      <c r="B2194" s="7" t="s">
        <v>768</v>
      </c>
      <c r="C2194" s="7">
        <v>337337</v>
      </c>
      <c r="D2194" s="7" t="s">
        <v>830</v>
      </c>
      <c r="E2194" s="7" t="s">
        <v>670</v>
      </c>
      <c r="F2194" s="7" t="s">
        <v>671</v>
      </c>
      <c r="G2194" s="7" t="s">
        <v>932</v>
      </c>
      <c r="H2194" s="13">
        <v>0.12</v>
      </c>
      <c r="I2194" s="63" t="s">
        <v>1563</v>
      </c>
      <c r="J2194" s="8">
        <v>513456.36363636359</v>
      </c>
      <c r="K2194" s="8">
        <v>64952229.999999993</v>
      </c>
      <c r="L2194" s="60">
        <v>40165108.18181818</v>
      </c>
      <c r="M2194" s="60">
        <v>0</v>
      </c>
      <c r="N2194" s="7">
        <v>0</v>
      </c>
      <c r="O2194" s="61">
        <f t="shared" si="104"/>
        <v>21100000</v>
      </c>
      <c r="P2194" s="60">
        <f t="shared" si="105"/>
        <v>8400000</v>
      </c>
      <c r="Q2194" t="str">
        <f t="shared" si="106"/>
        <v>Fino_0.12</v>
      </c>
      <c r="R2194" t="str">
        <f>VLOOKUP(Q2194,Data!D:F,2,0)</f>
        <v>MC7PD_B2B_0720_83</v>
      </c>
    </row>
    <row r="2195" spans="1:18" x14ac:dyDescent="0.25">
      <c r="A2195" s="7" t="s">
        <v>828</v>
      </c>
      <c r="B2195" s="7" t="s">
        <v>768</v>
      </c>
      <c r="C2195" s="7">
        <v>337337</v>
      </c>
      <c r="D2195" s="7" t="s">
        <v>830</v>
      </c>
      <c r="E2195" s="7" t="s">
        <v>670</v>
      </c>
      <c r="F2195" s="7" t="s">
        <v>671</v>
      </c>
      <c r="G2195" s="7" t="s">
        <v>934</v>
      </c>
      <c r="H2195" s="13">
        <v>0.12</v>
      </c>
      <c r="I2195" s="63" t="s">
        <v>1563</v>
      </c>
      <c r="J2195" s="8">
        <v>9941890.9090909082</v>
      </c>
      <c r="K2195" s="8">
        <v>8616305.4545454532</v>
      </c>
      <c r="L2195" s="60">
        <v>7953512.7272727266</v>
      </c>
      <c r="M2195" s="60">
        <v>0</v>
      </c>
      <c r="N2195" s="7">
        <v>1325585.4545454544</v>
      </c>
      <c r="O2195" s="61">
        <f t="shared" si="104"/>
        <v>5600000</v>
      </c>
      <c r="P2195" s="60">
        <f t="shared" si="105"/>
        <v>2200000</v>
      </c>
      <c r="Q2195" t="str">
        <f t="shared" si="106"/>
        <v>Fresh 1L_0.12</v>
      </c>
      <c r="R2195" t="str">
        <f>VLOOKUP(Q2195,Data!D:F,2,0)</f>
        <v>MC7PD_B2B_0720_123</v>
      </c>
    </row>
    <row r="2196" spans="1:18" x14ac:dyDescent="0.25">
      <c r="A2196" s="7" t="s">
        <v>828</v>
      </c>
      <c r="B2196" s="7" t="s">
        <v>768</v>
      </c>
      <c r="C2196" s="7">
        <v>337337</v>
      </c>
      <c r="D2196" s="7" t="s">
        <v>830</v>
      </c>
      <c r="E2196" s="7" t="s">
        <v>670</v>
      </c>
      <c r="F2196" s="7" t="s">
        <v>671</v>
      </c>
      <c r="G2196" s="7" t="s">
        <v>109</v>
      </c>
      <c r="H2196" s="13">
        <v>0.12</v>
      </c>
      <c r="I2196" s="63" t="s">
        <v>1563</v>
      </c>
      <c r="J2196" s="8">
        <v>31727272.727272723</v>
      </c>
      <c r="K2196" s="8">
        <v>158618.18181818179</v>
      </c>
      <c r="L2196" s="60">
        <v>0</v>
      </c>
      <c r="M2196" s="60">
        <v>0</v>
      </c>
      <c r="N2196" s="7">
        <v>0</v>
      </c>
      <c r="O2196" s="61">
        <f t="shared" si="104"/>
        <v>6400000</v>
      </c>
      <c r="P2196" s="60">
        <f t="shared" si="105"/>
        <v>2500000</v>
      </c>
      <c r="Q2196" t="str">
        <f t="shared" si="106"/>
        <v>Fristi LAD_0.12</v>
      </c>
      <c r="R2196" t="str">
        <f>VLOOKUP(Q2196,Data!D:F,2,0)</f>
        <v>MC7PD_B2B_0720_135</v>
      </c>
    </row>
    <row r="2197" spans="1:18" x14ac:dyDescent="0.25">
      <c r="A2197" s="7" t="s">
        <v>828</v>
      </c>
      <c r="B2197" s="7" t="s">
        <v>768</v>
      </c>
      <c r="C2197" s="7">
        <v>337337</v>
      </c>
      <c r="D2197" s="7" t="s">
        <v>830</v>
      </c>
      <c r="E2197" s="7" t="s">
        <v>670</v>
      </c>
      <c r="F2197" s="7" t="s">
        <v>671</v>
      </c>
      <c r="G2197" s="7" t="s">
        <v>105</v>
      </c>
      <c r="H2197" s="13">
        <v>0.14000000000000001</v>
      </c>
      <c r="I2197" s="63" t="s">
        <v>1563</v>
      </c>
      <c r="J2197" s="8">
        <v>34036363.636363633</v>
      </c>
      <c r="K2197" s="8">
        <v>22271127.27272727</v>
      </c>
      <c r="L2197" s="60">
        <v>24301963.636363633</v>
      </c>
      <c r="M2197" s="60">
        <v>8100654.5454545449</v>
      </c>
      <c r="N2197" s="7">
        <v>38767418.18181818</v>
      </c>
      <c r="O2197" s="61">
        <f t="shared" si="104"/>
        <v>25500000</v>
      </c>
      <c r="P2197" s="60">
        <f t="shared" si="105"/>
        <v>11800000</v>
      </c>
      <c r="Q2197" t="str">
        <f t="shared" si="106"/>
        <v>Hoan Hao 1L_0.14</v>
      </c>
      <c r="R2197" t="str">
        <f>VLOOKUP(Q2197,Data!D:F,2,0)</f>
        <v>MC7PD_B2B_0720_142</v>
      </c>
    </row>
    <row r="2198" spans="1:18" x14ac:dyDescent="0.25">
      <c r="A2198" s="7" t="s">
        <v>828</v>
      </c>
      <c r="B2198" s="7" t="s">
        <v>768</v>
      </c>
      <c r="C2198" s="7">
        <v>337337</v>
      </c>
      <c r="D2198" s="7" t="s">
        <v>830</v>
      </c>
      <c r="E2198" s="7" t="s">
        <v>670</v>
      </c>
      <c r="F2198" s="7" t="s">
        <v>671</v>
      </c>
      <c r="G2198" s="7" t="s">
        <v>106</v>
      </c>
      <c r="H2198" s="13">
        <v>0.06</v>
      </c>
      <c r="I2198" s="63" t="s">
        <v>1563</v>
      </c>
      <c r="J2198" s="8">
        <v>4762727.2727272725</v>
      </c>
      <c r="K2198" s="8">
        <v>3381818.1818181816</v>
      </c>
      <c r="L2198" s="60">
        <v>0</v>
      </c>
      <c r="M2198" s="60">
        <v>0</v>
      </c>
      <c r="N2198" s="7">
        <v>0</v>
      </c>
      <c r="O2198" s="61">
        <f t="shared" si="104"/>
        <v>1600000</v>
      </c>
      <c r="P2198" s="60">
        <f t="shared" si="105"/>
        <v>300000</v>
      </c>
      <c r="Q2198" t="str">
        <f t="shared" si="106"/>
        <v>Hoan Hao Tin_0.06</v>
      </c>
      <c r="R2198" t="str">
        <f>VLOOKUP(Q2198,Data!D:F,2,0)</f>
        <v>MC7PD_B2B_0720_147</v>
      </c>
    </row>
    <row r="2199" spans="1:18" x14ac:dyDescent="0.25">
      <c r="A2199" s="7" t="s">
        <v>828</v>
      </c>
      <c r="B2199" s="7" t="s">
        <v>768</v>
      </c>
      <c r="C2199" s="7">
        <v>337337</v>
      </c>
      <c r="D2199" s="7" t="s">
        <v>830</v>
      </c>
      <c r="E2199" s="7" t="s">
        <v>670</v>
      </c>
      <c r="F2199" s="7" t="s">
        <v>671</v>
      </c>
      <c r="G2199" s="7" t="s">
        <v>110</v>
      </c>
      <c r="H2199" s="13">
        <v>0.1</v>
      </c>
      <c r="I2199" s="63" t="s">
        <v>1563</v>
      </c>
      <c r="J2199" s="8">
        <v>0</v>
      </c>
      <c r="K2199" s="8">
        <v>0</v>
      </c>
      <c r="L2199" s="60">
        <v>0</v>
      </c>
      <c r="M2199" s="60">
        <v>0</v>
      </c>
      <c r="N2199" s="7">
        <v>0</v>
      </c>
      <c r="O2199" s="61">
        <f t="shared" si="104"/>
        <v>0</v>
      </c>
      <c r="P2199" s="60">
        <f t="shared" si="105"/>
        <v>0</v>
      </c>
      <c r="Q2199" t="str">
        <f t="shared" si="106"/>
        <v>Ovaltine 110/ 180_0.1</v>
      </c>
      <c r="R2199" t="str">
        <f>VLOOKUP(Q2199,Data!D:F,2,0)</f>
        <v>MC7PD_B2B_0720_160</v>
      </c>
    </row>
    <row r="2200" spans="1:18" x14ac:dyDescent="0.25">
      <c r="A2200" s="7" t="s">
        <v>828</v>
      </c>
      <c r="B2200" s="7" t="s">
        <v>768</v>
      </c>
      <c r="C2200" s="7">
        <v>337337</v>
      </c>
      <c r="D2200" s="7" t="s">
        <v>830</v>
      </c>
      <c r="E2200" s="7" t="s">
        <v>670</v>
      </c>
      <c r="F2200" s="7" t="s">
        <v>671</v>
      </c>
      <c r="G2200" s="7" t="s">
        <v>111</v>
      </c>
      <c r="H2200" s="13">
        <v>0.06</v>
      </c>
      <c r="I2200" s="63" t="s">
        <v>1563</v>
      </c>
      <c r="J2200" s="8">
        <v>0</v>
      </c>
      <c r="K2200" s="8">
        <v>0</v>
      </c>
      <c r="L2200" s="60">
        <v>0</v>
      </c>
      <c r="M2200" s="60">
        <v>0</v>
      </c>
      <c r="N2200" s="7">
        <v>0</v>
      </c>
      <c r="O2200" s="61">
        <f t="shared" si="104"/>
        <v>0</v>
      </c>
      <c r="P2200" s="60">
        <f t="shared" si="105"/>
        <v>0</v>
      </c>
      <c r="Q2200" t="str">
        <f t="shared" si="106"/>
        <v>Ovaltine 285_0.06</v>
      </c>
      <c r="R2200" t="str">
        <f>VLOOKUP(Q2200,Data!D:F,2,0)</f>
        <v>MC7PD_B2B_0720_163</v>
      </c>
    </row>
    <row r="2201" spans="1:18" x14ac:dyDescent="0.25">
      <c r="A2201" s="7" t="s">
        <v>828</v>
      </c>
      <c r="B2201" s="7" t="s">
        <v>768</v>
      </c>
      <c r="C2201" s="7">
        <v>337337</v>
      </c>
      <c r="D2201" s="7" t="s">
        <v>830</v>
      </c>
      <c r="E2201" s="7" t="s">
        <v>670</v>
      </c>
      <c r="F2201" s="7" t="s">
        <v>671</v>
      </c>
      <c r="G2201" s="7" t="s">
        <v>112</v>
      </c>
      <c r="H2201" s="13">
        <v>0.04</v>
      </c>
      <c r="I2201" s="63" t="s">
        <v>1563</v>
      </c>
      <c r="J2201" s="8">
        <v>1440000</v>
      </c>
      <c r="K2201" s="8">
        <v>0</v>
      </c>
      <c r="L2201" s="60">
        <v>0</v>
      </c>
      <c r="M2201" s="60">
        <v>0</v>
      </c>
      <c r="N2201" s="7">
        <v>0</v>
      </c>
      <c r="O2201" s="61">
        <f t="shared" si="104"/>
        <v>300000</v>
      </c>
      <c r="P2201" s="60">
        <f t="shared" si="105"/>
        <v>0</v>
      </c>
      <c r="Q2201" t="str">
        <f t="shared" si="106"/>
        <v>Truong Sinh_0.04</v>
      </c>
      <c r="R2201" t="str">
        <f>VLOOKUP(Q2201,Data!D:F,2,0)</f>
        <v>MC7PD_B2B_0720_173</v>
      </c>
    </row>
    <row r="2202" spans="1:18" x14ac:dyDescent="0.25">
      <c r="A2202" s="7" t="s">
        <v>828</v>
      </c>
      <c r="B2202" s="7" t="s">
        <v>768</v>
      </c>
      <c r="C2202" s="7">
        <v>337337</v>
      </c>
      <c r="D2202" s="7" t="s">
        <v>830</v>
      </c>
      <c r="E2202" s="7" t="s">
        <v>1773</v>
      </c>
      <c r="F2202" s="7" t="s">
        <v>1774</v>
      </c>
      <c r="G2202" s="7" t="s">
        <v>932</v>
      </c>
      <c r="H2202" s="13">
        <v>0.13</v>
      </c>
      <c r="I2202" s="15" t="s">
        <v>1785</v>
      </c>
      <c r="J2202" s="8"/>
      <c r="K2202" s="8"/>
      <c r="L2202" s="60"/>
      <c r="M2202" s="60"/>
      <c r="N2202" s="7"/>
      <c r="O2202" s="61">
        <f t="shared" si="104"/>
        <v>0</v>
      </c>
      <c r="P2202" s="60">
        <f t="shared" si="105"/>
        <v>0</v>
      </c>
      <c r="Q2202" t="str">
        <f t="shared" si="106"/>
        <v>Fino_0.13</v>
      </c>
      <c r="R2202" t="str">
        <f>VLOOKUP(Q2202,Data!D:F,2,0)</f>
        <v>MC7PD_B2B_0720_84</v>
      </c>
    </row>
    <row r="2203" spans="1:18" x14ac:dyDescent="0.25">
      <c r="A2203" s="7" t="s">
        <v>828</v>
      </c>
      <c r="B2203" s="7" t="s">
        <v>768</v>
      </c>
      <c r="C2203" s="7">
        <v>337337</v>
      </c>
      <c r="D2203" s="7" t="s">
        <v>830</v>
      </c>
      <c r="E2203" s="7" t="s">
        <v>672</v>
      </c>
      <c r="F2203" s="7" t="s">
        <v>673</v>
      </c>
      <c r="G2203" s="7" t="s">
        <v>931</v>
      </c>
      <c r="H2203" s="13">
        <v>0.11</v>
      </c>
      <c r="I2203" s="63" t="s">
        <v>1564</v>
      </c>
      <c r="J2203" s="8">
        <v>50464745.454545453</v>
      </c>
      <c r="K2203" s="8">
        <v>31526222.727272723</v>
      </c>
      <c r="L2203" s="60">
        <v>191523436.36363634</v>
      </c>
      <c r="M2203" s="60">
        <v>0</v>
      </c>
      <c r="N2203" s="7">
        <v>19352000</v>
      </c>
      <c r="O2203" s="61">
        <f t="shared" si="104"/>
        <v>58600000</v>
      </c>
      <c r="P2203" s="60">
        <f t="shared" si="105"/>
        <v>21300000</v>
      </c>
      <c r="Q2203" t="str">
        <f t="shared" si="106"/>
        <v>CK 110/ 170_0.11</v>
      </c>
      <c r="R2203" t="str">
        <f>VLOOKUP(Q2203,Data!D:F,2,0)</f>
        <v>MC7PD_B2B_0720_24</v>
      </c>
    </row>
    <row r="2204" spans="1:18" x14ac:dyDescent="0.25">
      <c r="A2204" s="7" t="s">
        <v>828</v>
      </c>
      <c r="B2204" s="7" t="s">
        <v>768</v>
      </c>
      <c r="C2204" s="7">
        <v>337337</v>
      </c>
      <c r="D2204" s="7" t="s">
        <v>830</v>
      </c>
      <c r="E2204" s="7" t="s">
        <v>672</v>
      </c>
      <c r="F2204" s="7" t="s">
        <v>673</v>
      </c>
      <c r="G2204" s="7" t="s">
        <v>104</v>
      </c>
      <c r="H2204" s="13">
        <v>0.14000000000000001</v>
      </c>
      <c r="I2204" s="63" t="s">
        <v>1564</v>
      </c>
      <c r="J2204" s="8">
        <v>0</v>
      </c>
      <c r="K2204" s="8">
        <v>0</v>
      </c>
      <c r="L2204" s="60">
        <v>0</v>
      </c>
      <c r="M2204" s="60">
        <v>0</v>
      </c>
      <c r="N2204" s="7">
        <v>0</v>
      </c>
      <c r="O2204" s="61">
        <f t="shared" si="104"/>
        <v>0</v>
      </c>
      <c r="P2204" s="60">
        <f t="shared" si="105"/>
        <v>0</v>
      </c>
      <c r="Q2204" t="str">
        <f t="shared" si="106"/>
        <v>Cup yogurt_0.14</v>
      </c>
      <c r="R2204" t="str">
        <f>VLOOKUP(Q2204,Data!D:F,2,0)</f>
        <v>MC7PD_B2B_0720_36</v>
      </c>
    </row>
    <row r="2205" spans="1:18" x14ac:dyDescent="0.25">
      <c r="A2205" s="7" t="s">
        <v>828</v>
      </c>
      <c r="B2205" s="7" t="s">
        <v>768</v>
      </c>
      <c r="C2205" s="7">
        <v>337337</v>
      </c>
      <c r="D2205" s="7" t="s">
        <v>830</v>
      </c>
      <c r="E2205" s="7" t="s">
        <v>672</v>
      </c>
      <c r="F2205" s="7" t="s">
        <v>673</v>
      </c>
      <c r="G2205" s="7" t="s">
        <v>932</v>
      </c>
      <c r="H2205" s="13">
        <v>7.0000000000000007E-2</v>
      </c>
      <c r="I2205" s="63" t="s">
        <v>1564</v>
      </c>
      <c r="J2205" s="8">
        <v>13349865.454545453</v>
      </c>
      <c r="K2205" s="8">
        <v>26314637.27272727</v>
      </c>
      <c r="L2205" s="60">
        <v>81678057.272727266</v>
      </c>
      <c r="M2205" s="60">
        <v>0</v>
      </c>
      <c r="N2205" s="7">
        <v>0</v>
      </c>
      <c r="O2205" s="61">
        <f t="shared" si="104"/>
        <v>24300000</v>
      </c>
      <c r="P2205" s="60">
        <f t="shared" si="105"/>
        <v>5600000</v>
      </c>
      <c r="Q2205" t="str">
        <f t="shared" si="106"/>
        <v>Fino_0.07</v>
      </c>
      <c r="R2205" t="str">
        <f>VLOOKUP(Q2205,Data!D:F,2,0)</f>
        <v>MC7PD_B2B_0720_78</v>
      </c>
    </row>
    <row r="2206" spans="1:18" x14ac:dyDescent="0.25">
      <c r="A2206" s="7" t="s">
        <v>828</v>
      </c>
      <c r="B2206" s="7" t="s">
        <v>768</v>
      </c>
      <c r="C2206" s="7">
        <v>337337</v>
      </c>
      <c r="D2206" s="7" t="s">
        <v>830</v>
      </c>
      <c r="E2206" s="7" t="s">
        <v>672</v>
      </c>
      <c r="F2206" s="7" t="s">
        <v>673</v>
      </c>
      <c r="G2206" s="7" t="s">
        <v>933</v>
      </c>
      <c r="H2206" s="13">
        <v>0.11</v>
      </c>
      <c r="I2206" s="63" t="s">
        <v>1564</v>
      </c>
      <c r="J2206" s="8">
        <v>4678131.8181818174</v>
      </c>
      <c r="K2206" s="8">
        <v>113210789.99999999</v>
      </c>
      <c r="L2206" s="60">
        <v>74226358.181818172</v>
      </c>
      <c r="M2206" s="60">
        <v>0</v>
      </c>
      <c r="N2206" s="7">
        <v>0</v>
      </c>
      <c r="O2206" s="61">
        <f t="shared" si="104"/>
        <v>38400000</v>
      </c>
      <c r="P2206" s="60">
        <f t="shared" si="105"/>
        <v>13900000</v>
      </c>
      <c r="Q2206" t="str">
        <f t="shared" si="106"/>
        <v>Fresh 110/ 180_0.11</v>
      </c>
      <c r="R2206" t="str">
        <f>VLOOKUP(Q2206,Data!D:F,2,0)</f>
        <v>MC7PD_B2B_0720_102</v>
      </c>
    </row>
    <row r="2207" spans="1:18" x14ac:dyDescent="0.25">
      <c r="A2207" s="7" t="s">
        <v>828</v>
      </c>
      <c r="B2207" s="7" t="s">
        <v>768</v>
      </c>
      <c r="C2207" s="7">
        <v>337337</v>
      </c>
      <c r="D2207" s="7" t="s">
        <v>830</v>
      </c>
      <c r="E2207" s="7" t="s">
        <v>672</v>
      </c>
      <c r="F2207" s="7" t="s">
        <v>673</v>
      </c>
      <c r="G2207" s="7" t="s">
        <v>934</v>
      </c>
      <c r="H2207" s="13">
        <v>7.0000000000000007E-2</v>
      </c>
      <c r="I2207" s="63" t="s">
        <v>1564</v>
      </c>
      <c r="J2207" s="8">
        <v>0</v>
      </c>
      <c r="K2207" s="8">
        <v>0</v>
      </c>
      <c r="L2207" s="60">
        <v>0</v>
      </c>
      <c r="M2207" s="60">
        <v>0</v>
      </c>
      <c r="N2207" s="7">
        <v>0</v>
      </c>
      <c r="O2207" s="61">
        <f t="shared" si="104"/>
        <v>0</v>
      </c>
      <c r="P2207" s="60">
        <f t="shared" si="105"/>
        <v>0</v>
      </c>
      <c r="Q2207" t="str">
        <f t="shared" si="106"/>
        <v>Fresh 1L_0.07</v>
      </c>
      <c r="R2207" t="str">
        <f>VLOOKUP(Q2207,Data!D:F,2,0)</f>
        <v>MC7PD_B2B_0720_115</v>
      </c>
    </row>
    <row r="2208" spans="1:18" x14ac:dyDescent="0.25">
      <c r="A2208" s="7" t="s">
        <v>828</v>
      </c>
      <c r="B2208" s="7" t="s">
        <v>768</v>
      </c>
      <c r="C2208" s="7">
        <v>337337</v>
      </c>
      <c r="D2208" s="7" t="s">
        <v>830</v>
      </c>
      <c r="E2208" s="7" t="s">
        <v>672</v>
      </c>
      <c r="F2208" s="7" t="s">
        <v>673</v>
      </c>
      <c r="G2208" s="7" t="s">
        <v>109</v>
      </c>
      <c r="H2208" s="13">
        <v>0.12</v>
      </c>
      <c r="I2208" s="63" t="s">
        <v>1564</v>
      </c>
      <c r="J2208" s="8">
        <v>0</v>
      </c>
      <c r="K2208" s="8">
        <v>165227.27272727271</v>
      </c>
      <c r="L2208" s="60">
        <v>17450000</v>
      </c>
      <c r="M2208" s="60">
        <v>0</v>
      </c>
      <c r="N2208" s="7">
        <v>3056704.5454545454</v>
      </c>
      <c r="O2208" s="61">
        <f t="shared" si="104"/>
        <v>4100000</v>
      </c>
      <c r="P2208" s="60">
        <f t="shared" si="105"/>
        <v>1600000</v>
      </c>
      <c r="Q2208" t="str">
        <f t="shared" si="106"/>
        <v>Fristi LAD_0.12</v>
      </c>
      <c r="R2208" t="str">
        <f>VLOOKUP(Q2208,Data!D:F,2,0)</f>
        <v>MC7PD_B2B_0720_135</v>
      </c>
    </row>
    <row r="2209" spans="1:18" x14ac:dyDescent="0.25">
      <c r="A2209" s="7" t="s">
        <v>828</v>
      </c>
      <c r="B2209" s="7" t="s">
        <v>768</v>
      </c>
      <c r="C2209" s="7">
        <v>337337</v>
      </c>
      <c r="D2209" s="7" t="s">
        <v>830</v>
      </c>
      <c r="E2209" s="7" t="s">
        <v>672</v>
      </c>
      <c r="F2209" s="7" t="s">
        <v>673</v>
      </c>
      <c r="G2209" s="7" t="s">
        <v>105</v>
      </c>
      <c r="H2209" s="13">
        <v>0.14000000000000001</v>
      </c>
      <c r="I2209" s="63" t="s">
        <v>1564</v>
      </c>
      <c r="J2209" s="8">
        <v>0</v>
      </c>
      <c r="K2209" s="8">
        <v>0</v>
      </c>
      <c r="L2209" s="60">
        <v>0</v>
      </c>
      <c r="M2209" s="60">
        <v>0</v>
      </c>
      <c r="N2209" s="7">
        <v>0</v>
      </c>
      <c r="O2209" s="61">
        <f t="shared" ref="O2209:O2272" si="107">IFERROR(ROUND(AVERAGE(J2209:N2209),-5),0)</f>
        <v>0</v>
      </c>
      <c r="P2209" s="60">
        <f t="shared" ref="P2209:P2272" si="108">ROUND(H2209*O2209*3*1.1,-5)</f>
        <v>0</v>
      </c>
      <c r="Q2209" t="str">
        <f t="shared" si="106"/>
        <v>Hoan Hao 1L_0.14</v>
      </c>
      <c r="R2209" t="str">
        <f>VLOOKUP(Q2209,Data!D:F,2,0)</f>
        <v>MC7PD_B2B_0720_142</v>
      </c>
    </row>
    <row r="2210" spans="1:18" x14ac:dyDescent="0.25">
      <c r="A2210" s="7" t="s">
        <v>828</v>
      </c>
      <c r="B2210" s="7" t="s">
        <v>768</v>
      </c>
      <c r="C2210" s="7">
        <v>337337</v>
      </c>
      <c r="D2210" s="7" t="s">
        <v>830</v>
      </c>
      <c r="E2210" s="7" t="s">
        <v>672</v>
      </c>
      <c r="F2210" s="7" t="s">
        <v>673</v>
      </c>
      <c r="G2210" s="7" t="s">
        <v>106</v>
      </c>
      <c r="H2210" s="13">
        <v>0.06</v>
      </c>
      <c r="I2210" s="63" t="s">
        <v>1564</v>
      </c>
      <c r="J2210" s="8">
        <v>0</v>
      </c>
      <c r="K2210" s="8">
        <v>0</v>
      </c>
      <c r="L2210" s="60">
        <v>0</v>
      </c>
      <c r="M2210" s="60">
        <v>0</v>
      </c>
      <c r="N2210" s="7">
        <v>0</v>
      </c>
      <c r="O2210" s="61">
        <f t="shared" si="107"/>
        <v>0</v>
      </c>
      <c r="P2210" s="60">
        <f t="shared" si="108"/>
        <v>0</v>
      </c>
      <c r="Q2210" t="str">
        <f t="shared" si="106"/>
        <v>Hoan Hao Tin_0.06</v>
      </c>
      <c r="R2210" t="str">
        <f>VLOOKUP(Q2210,Data!D:F,2,0)</f>
        <v>MC7PD_B2B_0720_147</v>
      </c>
    </row>
    <row r="2211" spans="1:18" x14ac:dyDescent="0.25">
      <c r="A2211" s="7" t="s">
        <v>828</v>
      </c>
      <c r="B2211" s="7" t="s">
        <v>768</v>
      </c>
      <c r="C2211" s="7">
        <v>337337</v>
      </c>
      <c r="D2211" s="7" t="s">
        <v>830</v>
      </c>
      <c r="E2211" s="7" t="s">
        <v>672</v>
      </c>
      <c r="F2211" s="7" t="s">
        <v>673</v>
      </c>
      <c r="G2211" s="7" t="s">
        <v>110</v>
      </c>
      <c r="H2211" s="13">
        <v>0.1</v>
      </c>
      <c r="I2211" s="63" t="s">
        <v>1564</v>
      </c>
      <c r="J2211" s="8">
        <v>798545.45454545447</v>
      </c>
      <c r="K2211" s="8">
        <v>39927272.727272727</v>
      </c>
      <c r="L2211" s="60">
        <v>7985454.5454545449</v>
      </c>
      <c r="M2211" s="60">
        <v>0</v>
      </c>
      <c r="N2211" s="7">
        <v>0</v>
      </c>
      <c r="O2211" s="61">
        <f t="shared" si="107"/>
        <v>9700000</v>
      </c>
      <c r="P2211" s="60">
        <f t="shared" si="108"/>
        <v>3200000</v>
      </c>
      <c r="Q2211" t="str">
        <f t="shared" si="106"/>
        <v>Ovaltine 110/ 180_0.1</v>
      </c>
      <c r="R2211" t="str">
        <f>VLOOKUP(Q2211,Data!D:F,2,0)</f>
        <v>MC7PD_B2B_0720_160</v>
      </c>
    </row>
    <row r="2212" spans="1:18" x14ac:dyDescent="0.25">
      <c r="A2212" s="7" t="s">
        <v>828</v>
      </c>
      <c r="B2212" s="7" t="s">
        <v>768</v>
      </c>
      <c r="C2212" s="7">
        <v>337337</v>
      </c>
      <c r="D2212" s="7" t="s">
        <v>830</v>
      </c>
      <c r="E2212" s="7" t="s">
        <v>672</v>
      </c>
      <c r="F2212" s="7" t="s">
        <v>673</v>
      </c>
      <c r="G2212" s="7" t="s">
        <v>111</v>
      </c>
      <c r="H2212" s="13">
        <v>0.06</v>
      </c>
      <c r="I2212" s="63" t="s">
        <v>1564</v>
      </c>
      <c r="J2212" s="8">
        <v>0</v>
      </c>
      <c r="K2212" s="8">
        <v>0</v>
      </c>
      <c r="L2212" s="60">
        <v>0</v>
      </c>
      <c r="M2212" s="60">
        <v>0</v>
      </c>
      <c r="N2212" s="7">
        <v>0</v>
      </c>
      <c r="O2212" s="61">
        <f t="shared" si="107"/>
        <v>0</v>
      </c>
      <c r="P2212" s="60">
        <f t="shared" si="108"/>
        <v>0</v>
      </c>
      <c r="Q2212" t="str">
        <f t="shared" si="106"/>
        <v>Ovaltine 285_0.06</v>
      </c>
      <c r="R2212" t="str">
        <f>VLOOKUP(Q2212,Data!D:F,2,0)</f>
        <v>MC7PD_B2B_0720_163</v>
      </c>
    </row>
    <row r="2213" spans="1:18" x14ac:dyDescent="0.25">
      <c r="A2213" s="7" t="s">
        <v>828</v>
      </c>
      <c r="B2213" s="7" t="s">
        <v>768</v>
      </c>
      <c r="C2213" s="7">
        <v>337337</v>
      </c>
      <c r="D2213" s="7" t="s">
        <v>830</v>
      </c>
      <c r="E2213" s="7" t="s">
        <v>672</v>
      </c>
      <c r="F2213" s="7" t="s">
        <v>673</v>
      </c>
      <c r="G2213" s="7" t="s">
        <v>112</v>
      </c>
      <c r="H2213" s="13">
        <v>0.04</v>
      </c>
      <c r="I2213" s="63" t="s">
        <v>1564</v>
      </c>
      <c r="J2213" s="8">
        <v>0</v>
      </c>
      <c r="K2213" s="8">
        <v>0</v>
      </c>
      <c r="L2213" s="60">
        <v>0</v>
      </c>
      <c r="M2213" s="60">
        <v>0</v>
      </c>
      <c r="N2213" s="7">
        <v>0</v>
      </c>
      <c r="O2213" s="61">
        <f t="shared" si="107"/>
        <v>0</v>
      </c>
      <c r="P2213" s="60">
        <f t="shared" si="108"/>
        <v>0</v>
      </c>
      <c r="Q2213" t="str">
        <f t="shared" si="106"/>
        <v>Truong Sinh_0.04</v>
      </c>
      <c r="R2213" t="str">
        <f>VLOOKUP(Q2213,Data!D:F,2,0)</f>
        <v>MC7PD_B2B_0720_173</v>
      </c>
    </row>
    <row r="2214" spans="1:18" x14ac:dyDescent="0.25">
      <c r="A2214" s="7" t="s">
        <v>828</v>
      </c>
      <c r="B2214" s="7" t="s">
        <v>768</v>
      </c>
      <c r="C2214" s="7">
        <v>337337</v>
      </c>
      <c r="D2214" s="7" t="s">
        <v>830</v>
      </c>
      <c r="E2214" s="7" t="s">
        <v>672</v>
      </c>
      <c r="F2214" s="7" t="s">
        <v>673</v>
      </c>
      <c r="G2214" s="7" t="s">
        <v>113</v>
      </c>
      <c r="H2214" s="13">
        <v>0.08</v>
      </c>
      <c r="I2214" s="63" t="s">
        <v>1564</v>
      </c>
      <c r="J2214" s="8">
        <v>563636.36363636365</v>
      </c>
      <c r="K2214" s="8">
        <v>100609090.90909091</v>
      </c>
      <c r="L2214" s="60">
        <v>563636.36363636365</v>
      </c>
      <c r="M2214" s="60">
        <v>0</v>
      </c>
      <c r="N2214" s="7">
        <v>0</v>
      </c>
      <c r="O2214" s="61">
        <f t="shared" si="107"/>
        <v>20300000</v>
      </c>
      <c r="P2214" s="60">
        <f t="shared" si="108"/>
        <v>5400000</v>
      </c>
      <c r="Q2214" t="str">
        <f t="shared" si="106"/>
        <v>YM 110/ 170_0.08</v>
      </c>
      <c r="R2214" t="str">
        <f>VLOOKUP(Q2214,Data!D:F,2,0)</f>
        <v>MC7PD_B2B_0720_181</v>
      </c>
    </row>
    <row r="2215" spans="1:18" x14ac:dyDescent="0.25">
      <c r="A2215" s="7" t="s">
        <v>828</v>
      </c>
      <c r="B2215" s="7" t="s">
        <v>768</v>
      </c>
      <c r="C2215" s="7">
        <v>337337</v>
      </c>
      <c r="D2215" s="7" t="s">
        <v>830</v>
      </c>
      <c r="E2215" s="7" t="s">
        <v>674</v>
      </c>
      <c r="F2215" s="7" t="s">
        <v>675</v>
      </c>
      <c r="G2215" s="7" t="s">
        <v>104</v>
      </c>
      <c r="H2215" s="13">
        <v>0.14000000000000001</v>
      </c>
      <c r="I2215" s="63" t="s">
        <v>1565</v>
      </c>
      <c r="J2215" s="8">
        <v>0</v>
      </c>
      <c r="K2215" s="8">
        <v>0</v>
      </c>
      <c r="L2215" s="60">
        <v>0</v>
      </c>
      <c r="M2215" s="60">
        <v>0</v>
      </c>
      <c r="N2215" s="7">
        <v>621818.18181818177</v>
      </c>
      <c r="O2215" s="61">
        <f t="shared" si="107"/>
        <v>100000</v>
      </c>
      <c r="P2215" s="60">
        <f t="shared" si="108"/>
        <v>0</v>
      </c>
      <c r="Q2215" t="str">
        <f t="shared" si="106"/>
        <v>Cup yogurt_0.14</v>
      </c>
      <c r="R2215" t="str">
        <f>VLOOKUP(Q2215,Data!D:F,2,0)</f>
        <v>MC7PD_B2B_0720_36</v>
      </c>
    </row>
    <row r="2216" spans="1:18" x14ac:dyDescent="0.25">
      <c r="A2216" s="7" t="s">
        <v>828</v>
      </c>
      <c r="B2216" s="7" t="s">
        <v>768</v>
      </c>
      <c r="C2216" s="7">
        <v>337337</v>
      </c>
      <c r="D2216" s="7" t="s">
        <v>830</v>
      </c>
      <c r="E2216" s="7" t="s">
        <v>674</v>
      </c>
      <c r="F2216" s="7" t="s">
        <v>675</v>
      </c>
      <c r="G2216" s="7" t="s">
        <v>932</v>
      </c>
      <c r="H2216" s="13">
        <v>7.0000000000000007E-2</v>
      </c>
      <c r="I2216" s="63" t="s">
        <v>1565</v>
      </c>
      <c r="J2216" s="8">
        <v>0</v>
      </c>
      <c r="K2216" s="8">
        <v>0</v>
      </c>
      <c r="L2216" s="60">
        <v>0</v>
      </c>
      <c r="M2216" s="60">
        <v>0</v>
      </c>
      <c r="N2216" s="7">
        <v>0</v>
      </c>
      <c r="O2216" s="61">
        <f t="shared" si="107"/>
        <v>0</v>
      </c>
      <c r="P2216" s="60">
        <f t="shared" si="108"/>
        <v>0</v>
      </c>
      <c r="Q2216" t="str">
        <f t="shared" si="106"/>
        <v>Fino_0.07</v>
      </c>
      <c r="R2216" t="str">
        <f>VLOOKUP(Q2216,Data!D:F,2,0)</f>
        <v>MC7PD_B2B_0720_78</v>
      </c>
    </row>
    <row r="2217" spans="1:18" x14ac:dyDescent="0.25">
      <c r="A2217" s="7" t="s">
        <v>828</v>
      </c>
      <c r="B2217" s="7" t="s">
        <v>768</v>
      </c>
      <c r="C2217" s="7">
        <v>337337</v>
      </c>
      <c r="D2217" s="7" t="s">
        <v>830</v>
      </c>
      <c r="E2217" s="7" t="s">
        <v>674</v>
      </c>
      <c r="F2217" s="7" t="s">
        <v>675</v>
      </c>
      <c r="G2217" s="7" t="s">
        <v>934</v>
      </c>
      <c r="H2217" s="13">
        <v>0.12</v>
      </c>
      <c r="I2217" s="63" t="s">
        <v>1565</v>
      </c>
      <c r="J2217" s="8">
        <v>1988378.1818181816</v>
      </c>
      <c r="K2217" s="8">
        <v>662792.72727272718</v>
      </c>
      <c r="L2217" s="60">
        <v>662792.72727272718</v>
      </c>
      <c r="M2217" s="60">
        <v>0</v>
      </c>
      <c r="N2217" s="7">
        <v>1656981.8181818181</v>
      </c>
      <c r="O2217" s="61">
        <f t="shared" si="107"/>
        <v>1000000</v>
      </c>
      <c r="P2217" s="60">
        <f t="shared" si="108"/>
        <v>400000</v>
      </c>
      <c r="Q2217" t="str">
        <f t="shared" si="106"/>
        <v>Fresh 1L_0.12</v>
      </c>
      <c r="R2217" t="str">
        <f>VLOOKUP(Q2217,Data!D:F,2,0)</f>
        <v>MC7PD_B2B_0720_123</v>
      </c>
    </row>
    <row r="2218" spans="1:18" x14ac:dyDescent="0.25">
      <c r="A2218" s="7" t="s">
        <v>828</v>
      </c>
      <c r="B2218" s="7" t="s">
        <v>768</v>
      </c>
      <c r="C2218" s="7">
        <v>337337</v>
      </c>
      <c r="D2218" s="7" t="s">
        <v>830</v>
      </c>
      <c r="E2218" s="7" t="s">
        <v>674</v>
      </c>
      <c r="F2218" s="7" t="s">
        <v>675</v>
      </c>
      <c r="G2218" s="7" t="s">
        <v>105</v>
      </c>
      <c r="H2218" s="13">
        <v>0.16</v>
      </c>
      <c r="I2218" s="63" t="s">
        <v>1565</v>
      </c>
      <c r="J2218" s="8">
        <v>26661818.18181818</v>
      </c>
      <c r="K2218" s="8">
        <v>0</v>
      </c>
      <c r="L2218" s="60">
        <v>5207563.6363636358</v>
      </c>
      <c r="M2218" s="60">
        <v>13597527.272727272</v>
      </c>
      <c r="N2218" s="7">
        <v>55547345.454545453</v>
      </c>
      <c r="O2218" s="61">
        <f t="shared" si="107"/>
        <v>20200000</v>
      </c>
      <c r="P2218" s="60">
        <f t="shared" si="108"/>
        <v>10700000</v>
      </c>
      <c r="Q2218" t="str">
        <f t="shared" si="106"/>
        <v>Hoan Hao 1L_0.16</v>
      </c>
      <c r="R2218" t="str">
        <f>VLOOKUP(Q2218,Data!D:F,2,0)</f>
        <v>MC7PD_B2B_0720_143</v>
      </c>
    </row>
    <row r="2219" spans="1:18" x14ac:dyDescent="0.25">
      <c r="A2219" s="7" t="s">
        <v>828</v>
      </c>
      <c r="B2219" s="7" t="s">
        <v>768</v>
      </c>
      <c r="C2219" s="7">
        <v>337337</v>
      </c>
      <c r="D2219" s="7" t="s">
        <v>830</v>
      </c>
      <c r="E2219" s="7" t="s">
        <v>674</v>
      </c>
      <c r="F2219" s="7" t="s">
        <v>675</v>
      </c>
      <c r="G2219" s="7" t="s">
        <v>106</v>
      </c>
      <c r="H2219" s="13">
        <v>0.06</v>
      </c>
      <c r="I2219" s="63" t="s">
        <v>1565</v>
      </c>
      <c r="J2219" s="8">
        <v>0</v>
      </c>
      <c r="K2219" s="8">
        <v>0</v>
      </c>
      <c r="L2219" s="60">
        <v>0</v>
      </c>
      <c r="M2219" s="60">
        <v>0</v>
      </c>
      <c r="N2219" s="7">
        <v>2069672.7272727271</v>
      </c>
      <c r="O2219" s="61">
        <f t="shared" si="107"/>
        <v>400000</v>
      </c>
      <c r="P2219" s="60">
        <f t="shared" si="108"/>
        <v>100000</v>
      </c>
      <c r="Q2219" t="str">
        <f t="shared" si="106"/>
        <v>Hoan Hao Tin_0.06</v>
      </c>
      <c r="R2219" t="str">
        <f>VLOOKUP(Q2219,Data!D:F,2,0)</f>
        <v>MC7PD_B2B_0720_147</v>
      </c>
    </row>
    <row r="2220" spans="1:18" x14ac:dyDescent="0.25">
      <c r="A2220" s="7" t="s">
        <v>828</v>
      </c>
      <c r="B2220" s="7" t="s">
        <v>768</v>
      </c>
      <c r="C2220" s="7">
        <v>337337</v>
      </c>
      <c r="D2220" s="7" t="s">
        <v>830</v>
      </c>
      <c r="E2220" s="7" t="s">
        <v>674</v>
      </c>
      <c r="F2220" s="7" t="s">
        <v>675</v>
      </c>
      <c r="G2220" s="7" t="s">
        <v>111</v>
      </c>
      <c r="H2220" s="13">
        <v>0.06</v>
      </c>
      <c r="I2220" s="63" t="s">
        <v>1565</v>
      </c>
      <c r="J2220" s="8">
        <v>0</v>
      </c>
      <c r="K2220" s="8">
        <v>0</v>
      </c>
      <c r="L2220" s="60">
        <v>0</v>
      </c>
      <c r="M2220" s="60">
        <v>0</v>
      </c>
      <c r="N2220" s="7">
        <v>0</v>
      </c>
      <c r="O2220" s="61">
        <f t="shared" si="107"/>
        <v>0</v>
      </c>
      <c r="P2220" s="60">
        <f t="shared" si="108"/>
        <v>0</v>
      </c>
      <c r="Q2220" t="str">
        <f t="shared" si="106"/>
        <v>Ovaltine 285_0.06</v>
      </c>
      <c r="R2220" t="str">
        <f>VLOOKUP(Q2220,Data!D:F,2,0)</f>
        <v>MC7PD_B2B_0720_163</v>
      </c>
    </row>
    <row r="2221" spans="1:18" x14ac:dyDescent="0.25">
      <c r="A2221" s="7" t="s">
        <v>828</v>
      </c>
      <c r="B2221" s="7" t="s">
        <v>768</v>
      </c>
      <c r="C2221" s="7">
        <v>337337</v>
      </c>
      <c r="D2221" s="7" t="s">
        <v>830</v>
      </c>
      <c r="E2221" s="7" t="s">
        <v>676</v>
      </c>
      <c r="F2221" s="7" t="s">
        <v>677</v>
      </c>
      <c r="G2221" s="7" t="s">
        <v>104</v>
      </c>
      <c r="H2221" s="13">
        <v>0.14000000000000001</v>
      </c>
      <c r="I2221" s="63" t="s">
        <v>1518</v>
      </c>
      <c r="J2221" s="8">
        <v>5402045.4545454541</v>
      </c>
      <c r="K2221" s="8">
        <v>5216363.6363636358</v>
      </c>
      <c r="L2221" s="60">
        <v>0</v>
      </c>
      <c r="M2221" s="60">
        <v>0</v>
      </c>
      <c r="N2221" s="7">
        <v>0</v>
      </c>
      <c r="O2221" s="61">
        <f t="shared" si="107"/>
        <v>2100000</v>
      </c>
      <c r="P2221" s="60">
        <f t="shared" si="108"/>
        <v>1000000</v>
      </c>
      <c r="Q2221" t="str">
        <f t="shared" si="106"/>
        <v>Cup yogurt_0.14</v>
      </c>
      <c r="R2221" t="str">
        <f>VLOOKUP(Q2221,Data!D:F,2,0)</f>
        <v>MC7PD_B2B_0720_36</v>
      </c>
    </row>
    <row r="2222" spans="1:18" x14ac:dyDescent="0.25">
      <c r="A2222" s="7" t="s">
        <v>828</v>
      </c>
      <c r="B2222" s="7" t="s">
        <v>768</v>
      </c>
      <c r="C2222" s="7">
        <v>337337</v>
      </c>
      <c r="D2222" s="7" t="s">
        <v>830</v>
      </c>
      <c r="E2222" s="7" t="s">
        <v>676</v>
      </c>
      <c r="F2222" s="7" t="s">
        <v>677</v>
      </c>
      <c r="G2222" s="7" t="s">
        <v>932</v>
      </c>
      <c r="H2222" s="13">
        <v>7.0000000000000007E-2</v>
      </c>
      <c r="I2222" s="63" t="s">
        <v>1518</v>
      </c>
      <c r="J2222" s="8">
        <v>256728.18181818179</v>
      </c>
      <c r="K2222" s="8">
        <v>13978847.272727272</v>
      </c>
      <c r="L2222" s="60">
        <v>808693.63636363635</v>
      </c>
      <c r="M2222" s="60">
        <v>0</v>
      </c>
      <c r="N2222" s="7">
        <v>0</v>
      </c>
      <c r="O2222" s="61">
        <f t="shared" si="107"/>
        <v>3000000</v>
      </c>
      <c r="P2222" s="60">
        <f t="shared" si="108"/>
        <v>700000</v>
      </c>
      <c r="Q2222" t="str">
        <f t="shared" si="106"/>
        <v>Fino_0.07</v>
      </c>
      <c r="R2222" t="str">
        <f>VLOOKUP(Q2222,Data!D:F,2,0)</f>
        <v>MC7PD_B2B_0720_78</v>
      </c>
    </row>
    <row r="2223" spans="1:18" x14ac:dyDescent="0.25">
      <c r="A2223" s="7" t="s">
        <v>828</v>
      </c>
      <c r="B2223" s="7" t="s">
        <v>768</v>
      </c>
      <c r="C2223" s="7">
        <v>337337</v>
      </c>
      <c r="D2223" s="7" t="s">
        <v>830</v>
      </c>
      <c r="E2223" s="7" t="s">
        <v>676</v>
      </c>
      <c r="F2223" s="7" t="s">
        <v>677</v>
      </c>
      <c r="G2223" s="7" t="s">
        <v>934</v>
      </c>
      <c r="H2223" s="13">
        <v>0.12</v>
      </c>
      <c r="I2223" s="63" t="s">
        <v>1518</v>
      </c>
      <c r="J2223" s="8">
        <v>1325585.4545454544</v>
      </c>
      <c r="K2223" s="8">
        <v>4308152.7272727266</v>
      </c>
      <c r="L2223" s="60">
        <v>1988378.1818181816</v>
      </c>
      <c r="M2223" s="60">
        <v>0</v>
      </c>
      <c r="N2223" s="7">
        <v>0</v>
      </c>
      <c r="O2223" s="61">
        <f t="shared" si="107"/>
        <v>1500000</v>
      </c>
      <c r="P2223" s="60">
        <f t="shared" si="108"/>
        <v>600000</v>
      </c>
      <c r="Q2223" t="str">
        <f t="shared" si="106"/>
        <v>Fresh 1L_0.12</v>
      </c>
      <c r="R2223" t="str">
        <f>VLOOKUP(Q2223,Data!D:F,2,0)</f>
        <v>MC7PD_B2B_0720_123</v>
      </c>
    </row>
    <row r="2224" spans="1:18" x14ac:dyDescent="0.25">
      <c r="A2224" s="7" t="s">
        <v>828</v>
      </c>
      <c r="B2224" s="7" t="s">
        <v>768</v>
      </c>
      <c r="C2224" s="7">
        <v>337337</v>
      </c>
      <c r="D2224" s="7" t="s">
        <v>830</v>
      </c>
      <c r="E2224" s="7" t="s">
        <v>676</v>
      </c>
      <c r="F2224" s="7" t="s">
        <v>677</v>
      </c>
      <c r="G2224" s="7" t="s">
        <v>105</v>
      </c>
      <c r="H2224" s="13">
        <v>0.16</v>
      </c>
      <c r="I2224" s="63" t="s">
        <v>1518</v>
      </c>
      <c r="J2224" s="8">
        <v>10210909.09090909</v>
      </c>
      <c r="K2224" s="8">
        <v>28238836.36363636</v>
      </c>
      <c r="L2224" s="60">
        <v>10993745.454545453</v>
      </c>
      <c r="M2224" s="60">
        <v>0</v>
      </c>
      <c r="N2224" s="7">
        <v>17358545.454545453</v>
      </c>
      <c r="O2224" s="61">
        <f t="shared" si="107"/>
        <v>13400000</v>
      </c>
      <c r="P2224" s="60">
        <f t="shared" si="108"/>
        <v>7100000</v>
      </c>
      <c r="Q2224" t="str">
        <f t="shared" si="106"/>
        <v>Hoan Hao 1L_0.16</v>
      </c>
      <c r="R2224" t="str">
        <f>VLOOKUP(Q2224,Data!D:F,2,0)</f>
        <v>MC7PD_B2B_0720_143</v>
      </c>
    </row>
    <row r="2225" spans="1:18" x14ac:dyDescent="0.25">
      <c r="A2225" s="7" t="s">
        <v>828</v>
      </c>
      <c r="B2225" s="7" t="s">
        <v>768</v>
      </c>
      <c r="C2225" s="7">
        <v>337337</v>
      </c>
      <c r="D2225" s="7" t="s">
        <v>830</v>
      </c>
      <c r="E2225" s="7" t="s">
        <v>676</v>
      </c>
      <c r="F2225" s="7" t="s">
        <v>677</v>
      </c>
      <c r="G2225" s="7" t="s">
        <v>106</v>
      </c>
      <c r="H2225" s="13">
        <v>0.06</v>
      </c>
      <c r="I2225" s="63" t="s">
        <v>1518</v>
      </c>
      <c r="J2225" s="8">
        <v>11723636.363636363</v>
      </c>
      <c r="K2225" s="8">
        <v>676363.63636363635</v>
      </c>
      <c r="L2225" s="60">
        <v>0</v>
      </c>
      <c r="M2225" s="60">
        <v>0</v>
      </c>
      <c r="N2225" s="7">
        <v>0</v>
      </c>
      <c r="O2225" s="61">
        <f t="shared" si="107"/>
        <v>2500000</v>
      </c>
      <c r="P2225" s="60">
        <f t="shared" si="108"/>
        <v>500000</v>
      </c>
      <c r="Q2225" t="str">
        <f t="shared" si="106"/>
        <v>Hoan Hao Tin_0.06</v>
      </c>
      <c r="R2225" t="str">
        <f>VLOOKUP(Q2225,Data!D:F,2,0)</f>
        <v>MC7PD_B2B_0720_147</v>
      </c>
    </row>
    <row r="2226" spans="1:18" x14ac:dyDescent="0.25">
      <c r="A2226" s="7" t="s">
        <v>828</v>
      </c>
      <c r="B2226" s="7" t="s">
        <v>768</v>
      </c>
      <c r="C2226" s="7">
        <v>337337</v>
      </c>
      <c r="D2226" s="7" t="s">
        <v>830</v>
      </c>
      <c r="E2226" s="7" t="s">
        <v>676</v>
      </c>
      <c r="F2226" s="7" t="s">
        <v>677</v>
      </c>
      <c r="G2226" s="7" t="s">
        <v>111</v>
      </c>
      <c r="H2226" s="13">
        <v>0.06</v>
      </c>
      <c r="I2226" s="63" t="s">
        <v>1518</v>
      </c>
      <c r="J2226" s="8">
        <v>0</v>
      </c>
      <c r="K2226" s="8">
        <v>0</v>
      </c>
      <c r="L2226" s="60">
        <v>0</v>
      </c>
      <c r="M2226" s="60">
        <v>0</v>
      </c>
      <c r="N2226" s="7">
        <v>0</v>
      </c>
      <c r="O2226" s="61">
        <f t="shared" si="107"/>
        <v>0</v>
      </c>
      <c r="P2226" s="60">
        <f t="shared" si="108"/>
        <v>0</v>
      </c>
      <c r="Q2226" t="str">
        <f t="shared" si="106"/>
        <v>Ovaltine 285_0.06</v>
      </c>
      <c r="R2226" t="str">
        <f>VLOOKUP(Q2226,Data!D:F,2,0)</f>
        <v>MC7PD_B2B_0720_163</v>
      </c>
    </row>
    <row r="2227" spans="1:18" x14ac:dyDescent="0.25">
      <c r="A2227" s="7" t="s">
        <v>828</v>
      </c>
      <c r="B2227" s="7" t="s">
        <v>768</v>
      </c>
      <c r="C2227" s="7">
        <v>337337</v>
      </c>
      <c r="D2227" s="7" t="s">
        <v>830</v>
      </c>
      <c r="E2227" s="7" t="s">
        <v>678</v>
      </c>
      <c r="F2227" s="7" t="s">
        <v>679</v>
      </c>
      <c r="G2227" s="7" t="s">
        <v>932</v>
      </c>
      <c r="H2227" s="13">
        <v>0.13</v>
      </c>
      <c r="I2227" s="63" t="s">
        <v>1566</v>
      </c>
      <c r="J2227" s="8">
        <v>60331122.727272719</v>
      </c>
      <c r="K2227" s="8">
        <v>98391059.090909079</v>
      </c>
      <c r="L2227" s="60">
        <v>218347272.72727272</v>
      </c>
      <c r="M2227" s="60">
        <v>0</v>
      </c>
      <c r="N2227" s="7">
        <v>26956454.545454543</v>
      </c>
      <c r="O2227" s="61">
        <f t="shared" si="107"/>
        <v>80800000</v>
      </c>
      <c r="P2227" s="60">
        <f t="shared" si="108"/>
        <v>34700000</v>
      </c>
      <c r="Q2227" t="str">
        <f t="shared" si="106"/>
        <v>Fino_0.13</v>
      </c>
      <c r="R2227" t="str">
        <f>VLOOKUP(Q2227,Data!D:F,2,0)</f>
        <v>MC7PD_B2B_0720_84</v>
      </c>
    </row>
    <row r="2228" spans="1:18" x14ac:dyDescent="0.25">
      <c r="A2228" s="7" t="s">
        <v>828</v>
      </c>
      <c r="B2228" s="7" t="s">
        <v>768</v>
      </c>
      <c r="C2228" s="7">
        <v>337337</v>
      </c>
      <c r="D2228" s="7" t="s">
        <v>830</v>
      </c>
      <c r="E2228" s="7" t="s">
        <v>680</v>
      </c>
      <c r="F2228" s="7" t="s">
        <v>681</v>
      </c>
      <c r="G2228" s="7" t="s">
        <v>932</v>
      </c>
      <c r="H2228" s="13">
        <v>0.13</v>
      </c>
      <c r="I2228" s="63" t="s">
        <v>1409</v>
      </c>
      <c r="J2228" s="8">
        <v>90726663.636363626</v>
      </c>
      <c r="K2228" s="8">
        <v>111676759.09090908</v>
      </c>
      <c r="L2228" s="60">
        <v>45014227.272727266</v>
      </c>
      <c r="M2228" s="60">
        <v>0</v>
      </c>
      <c r="N2228" s="7">
        <v>0</v>
      </c>
      <c r="O2228" s="61">
        <f t="shared" si="107"/>
        <v>49500000</v>
      </c>
      <c r="P2228" s="60">
        <f t="shared" si="108"/>
        <v>21200000</v>
      </c>
      <c r="Q2228" t="str">
        <f t="shared" si="106"/>
        <v>Fino_0.13</v>
      </c>
      <c r="R2228" t="str">
        <f>VLOOKUP(Q2228,Data!D:F,2,0)</f>
        <v>MC7PD_B2B_0720_84</v>
      </c>
    </row>
    <row r="2229" spans="1:18" x14ac:dyDescent="0.25">
      <c r="A2229" s="7" t="s">
        <v>828</v>
      </c>
      <c r="B2229" s="7" t="s">
        <v>768</v>
      </c>
      <c r="C2229" s="7">
        <v>337337</v>
      </c>
      <c r="D2229" s="7" t="s">
        <v>830</v>
      </c>
      <c r="E2229" s="7" t="s">
        <v>1783</v>
      </c>
      <c r="F2229" s="7" t="s">
        <v>1784</v>
      </c>
      <c r="G2229" s="7" t="s">
        <v>104</v>
      </c>
      <c r="H2229" s="13">
        <v>0.14000000000000001</v>
      </c>
      <c r="I2229" s="15" t="s">
        <v>1785</v>
      </c>
      <c r="J2229" s="8"/>
      <c r="K2229" s="8"/>
      <c r="L2229" s="60"/>
      <c r="M2229" s="60"/>
      <c r="N2229" s="7"/>
      <c r="O2229" s="61">
        <f t="shared" si="107"/>
        <v>0</v>
      </c>
      <c r="P2229" s="60">
        <f t="shared" si="108"/>
        <v>0</v>
      </c>
      <c r="Q2229" t="str">
        <f t="shared" si="106"/>
        <v>Cup yogurt_0.14</v>
      </c>
      <c r="R2229" t="str">
        <f>VLOOKUP(Q2229,Data!D:F,2,0)</f>
        <v>MC7PD_B2B_0720_36</v>
      </c>
    </row>
    <row r="2230" spans="1:18" x14ac:dyDescent="0.25">
      <c r="A2230" s="7" t="s">
        <v>828</v>
      </c>
      <c r="B2230" s="7" t="s">
        <v>768</v>
      </c>
      <c r="C2230" s="7">
        <v>337337</v>
      </c>
      <c r="D2230" s="7" t="s">
        <v>830</v>
      </c>
      <c r="E2230" s="7" t="s">
        <v>1783</v>
      </c>
      <c r="F2230" s="7" t="s">
        <v>1784</v>
      </c>
      <c r="G2230" s="7" t="s">
        <v>934</v>
      </c>
      <c r="H2230" s="13">
        <v>0.12</v>
      </c>
      <c r="I2230" s="15" t="s">
        <v>1785</v>
      </c>
      <c r="J2230" s="8"/>
      <c r="K2230" s="8"/>
      <c r="L2230" s="60"/>
      <c r="M2230" s="60"/>
      <c r="N2230" s="7"/>
      <c r="O2230" s="61">
        <f t="shared" si="107"/>
        <v>0</v>
      </c>
      <c r="P2230" s="60">
        <f t="shared" si="108"/>
        <v>0</v>
      </c>
      <c r="Q2230" t="str">
        <f t="shared" si="106"/>
        <v>Fresh 1L_0.12</v>
      </c>
      <c r="R2230" t="str">
        <f>VLOOKUP(Q2230,Data!D:F,2,0)</f>
        <v>MC7PD_B2B_0720_123</v>
      </c>
    </row>
    <row r="2231" spans="1:18" x14ac:dyDescent="0.25">
      <c r="A2231" s="7" t="s">
        <v>828</v>
      </c>
      <c r="B2231" s="7" t="s">
        <v>768</v>
      </c>
      <c r="C2231" s="7">
        <v>337337</v>
      </c>
      <c r="D2231" s="7" t="s">
        <v>830</v>
      </c>
      <c r="E2231" s="7" t="s">
        <v>1783</v>
      </c>
      <c r="F2231" s="7" t="s">
        <v>1784</v>
      </c>
      <c r="G2231" s="7" t="s">
        <v>105</v>
      </c>
      <c r="H2231" s="13">
        <v>0.18</v>
      </c>
      <c r="I2231" s="15" t="s">
        <v>1785</v>
      </c>
      <c r="J2231" s="8"/>
      <c r="K2231" s="8"/>
      <c r="L2231" s="60"/>
      <c r="M2231" s="60"/>
      <c r="N2231" s="7"/>
      <c r="O2231" s="61">
        <f t="shared" si="107"/>
        <v>0</v>
      </c>
      <c r="P2231" s="60">
        <f t="shared" si="108"/>
        <v>0</v>
      </c>
      <c r="Q2231" t="str">
        <f t="shared" si="106"/>
        <v>Hoan Hao 1L_0.18</v>
      </c>
      <c r="R2231" t="str">
        <f>VLOOKUP(Q2231,Data!D:F,2,0)</f>
        <v>MC7PD_B2B_0720_144</v>
      </c>
    </row>
    <row r="2232" spans="1:18" x14ac:dyDescent="0.25">
      <c r="A2232" s="7" t="s">
        <v>828</v>
      </c>
      <c r="B2232" s="7" t="s">
        <v>768</v>
      </c>
      <c r="C2232" s="7">
        <v>337337</v>
      </c>
      <c r="D2232" s="7" t="s">
        <v>830</v>
      </c>
      <c r="E2232" s="7" t="s">
        <v>1783</v>
      </c>
      <c r="F2232" s="7" t="s">
        <v>1784</v>
      </c>
      <c r="G2232" s="7" t="s">
        <v>106</v>
      </c>
      <c r="H2232" s="13">
        <v>0.12</v>
      </c>
      <c r="I2232" s="15" t="s">
        <v>1785</v>
      </c>
      <c r="J2232" s="8"/>
      <c r="K2232" s="8"/>
      <c r="L2232" s="60"/>
      <c r="M2232" s="60"/>
      <c r="N2232" s="7"/>
      <c r="O2232" s="61">
        <f t="shared" si="107"/>
        <v>0</v>
      </c>
      <c r="P2232" s="60">
        <f t="shared" si="108"/>
        <v>0</v>
      </c>
      <c r="Q2232" t="str">
        <f t="shared" si="106"/>
        <v>Hoan Hao Tin_0.12</v>
      </c>
      <c r="R2232" t="str">
        <f>VLOOKUP(Q2232,Data!D:F,2,0)</f>
        <v>MC7PD_B2B_0720_153</v>
      </c>
    </row>
    <row r="2233" spans="1:18" x14ac:dyDescent="0.25">
      <c r="A2233" s="7" t="s">
        <v>828</v>
      </c>
      <c r="B2233" s="7" t="s">
        <v>768</v>
      </c>
      <c r="C2233" s="7">
        <v>337337</v>
      </c>
      <c r="D2233" s="7" t="s">
        <v>830</v>
      </c>
      <c r="E2233" s="7" t="s">
        <v>1777</v>
      </c>
      <c r="F2233" s="7" t="s">
        <v>1778</v>
      </c>
      <c r="G2233" s="7" t="s">
        <v>104</v>
      </c>
      <c r="H2233" s="13">
        <v>0.14000000000000001</v>
      </c>
      <c r="I2233" s="15" t="s">
        <v>1785</v>
      </c>
      <c r="J2233" s="8"/>
      <c r="K2233" s="8"/>
      <c r="L2233" s="60"/>
      <c r="M2233" s="60"/>
      <c r="N2233" s="7"/>
      <c r="O2233" s="61">
        <f t="shared" si="107"/>
        <v>0</v>
      </c>
      <c r="P2233" s="60">
        <f t="shared" si="108"/>
        <v>0</v>
      </c>
      <c r="Q2233" t="str">
        <f t="shared" si="106"/>
        <v>Cup yogurt_0.14</v>
      </c>
      <c r="R2233" t="str">
        <f>VLOOKUP(Q2233,Data!D:F,2,0)</f>
        <v>MC7PD_B2B_0720_36</v>
      </c>
    </row>
    <row r="2234" spans="1:18" x14ac:dyDescent="0.25">
      <c r="A2234" s="7" t="s">
        <v>828</v>
      </c>
      <c r="B2234" s="7" t="s">
        <v>768</v>
      </c>
      <c r="C2234" s="7">
        <v>337337</v>
      </c>
      <c r="D2234" s="7" t="s">
        <v>830</v>
      </c>
      <c r="E2234" s="7" t="s">
        <v>1777</v>
      </c>
      <c r="F2234" s="7" t="s">
        <v>1778</v>
      </c>
      <c r="G2234" s="7" t="s">
        <v>934</v>
      </c>
      <c r="H2234" s="13">
        <v>0.12</v>
      </c>
      <c r="I2234" s="15" t="s">
        <v>1785</v>
      </c>
      <c r="J2234" s="8"/>
      <c r="K2234" s="8"/>
      <c r="L2234" s="60"/>
      <c r="M2234" s="60"/>
      <c r="N2234" s="7"/>
      <c r="O2234" s="61">
        <f t="shared" si="107"/>
        <v>0</v>
      </c>
      <c r="P2234" s="60">
        <f t="shared" si="108"/>
        <v>0</v>
      </c>
      <c r="Q2234" t="str">
        <f t="shared" si="106"/>
        <v>Fresh 1L_0.12</v>
      </c>
      <c r="R2234" t="str">
        <f>VLOOKUP(Q2234,Data!D:F,2,0)</f>
        <v>MC7PD_B2B_0720_123</v>
      </c>
    </row>
    <row r="2235" spans="1:18" x14ac:dyDescent="0.25">
      <c r="A2235" s="7" t="s">
        <v>828</v>
      </c>
      <c r="B2235" s="7" t="s">
        <v>768</v>
      </c>
      <c r="C2235" s="7">
        <v>337337</v>
      </c>
      <c r="D2235" s="7" t="s">
        <v>830</v>
      </c>
      <c r="E2235" s="7" t="s">
        <v>1777</v>
      </c>
      <c r="F2235" s="7" t="s">
        <v>1778</v>
      </c>
      <c r="G2235" s="7" t="s">
        <v>105</v>
      </c>
      <c r="H2235" s="13">
        <v>0.18</v>
      </c>
      <c r="I2235" s="15" t="s">
        <v>1785</v>
      </c>
      <c r="J2235" s="8"/>
      <c r="K2235" s="8"/>
      <c r="L2235" s="60"/>
      <c r="M2235" s="60"/>
      <c r="N2235" s="7"/>
      <c r="O2235" s="61">
        <f t="shared" si="107"/>
        <v>0</v>
      </c>
      <c r="P2235" s="60">
        <f t="shared" si="108"/>
        <v>0</v>
      </c>
      <c r="Q2235" t="str">
        <f t="shared" si="106"/>
        <v>Hoan Hao 1L_0.18</v>
      </c>
      <c r="R2235" t="str">
        <f>VLOOKUP(Q2235,Data!D:F,2,0)</f>
        <v>MC7PD_B2B_0720_144</v>
      </c>
    </row>
    <row r="2236" spans="1:18" x14ac:dyDescent="0.25">
      <c r="A2236" s="7" t="s">
        <v>828</v>
      </c>
      <c r="B2236" s="7" t="s">
        <v>768</v>
      </c>
      <c r="C2236" s="7">
        <v>337337</v>
      </c>
      <c r="D2236" s="7" t="s">
        <v>830</v>
      </c>
      <c r="E2236" s="7" t="s">
        <v>1777</v>
      </c>
      <c r="F2236" s="7" t="s">
        <v>1778</v>
      </c>
      <c r="G2236" s="7" t="s">
        <v>106</v>
      </c>
      <c r="H2236" s="13">
        <v>0.12</v>
      </c>
      <c r="I2236" s="15" t="s">
        <v>1785</v>
      </c>
      <c r="J2236" s="8"/>
      <c r="K2236" s="8"/>
      <c r="L2236" s="60"/>
      <c r="M2236" s="60"/>
      <c r="N2236" s="7"/>
      <c r="O2236" s="61">
        <f t="shared" si="107"/>
        <v>0</v>
      </c>
      <c r="P2236" s="60">
        <f t="shared" si="108"/>
        <v>0</v>
      </c>
      <c r="Q2236" t="str">
        <f t="shared" si="106"/>
        <v>Hoan Hao Tin_0.12</v>
      </c>
      <c r="R2236" t="str">
        <f>VLOOKUP(Q2236,Data!D:F,2,0)</f>
        <v>MC7PD_B2B_0720_153</v>
      </c>
    </row>
    <row r="2237" spans="1:18" x14ac:dyDescent="0.25">
      <c r="A2237" s="7" t="s">
        <v>828</v>
      </c>
      <c r="B2237" s="7" t="s">
        <v>768</v>
      </c>
      <c r="C2237" s="7">
        <v>337337</v>
      </c>
      <c r="D2237" s="7" t="s">
        <v>830</v>
      </c>
      <c r="E2237" s="7" t="s">
        <v>1775</v>
      </c>
      <c r="F2237" s="7" t="s">
        <v>1776</v>
      </c>
      <c r="G2237" s="7" t="s">
        <v>104</v>
      </c>
      <c r="H2237" s="13">
        <v>0.14000000000000001</v>
      </c>
      <c r="I2237" s="15" t="s">
        <v>1785</v>
      </c>
      <c r="J2237" s="8"/>
      <c r="K2237" s="8"/>
      <c r="L2237" s="60"/>
      <c r="M2237" s="60"/>
      <c r="N2237" s="7"/>
      <c r="O2237" s="61">
        <f t="shared" si="107"/>
        <v>0</v>
      </c>
      <c r="P2237" s="60">
        <f t="shared" si="108"/>
        <v>0</v>
      </c>
      <c r="Q2237" t="str">
        <f t="shared" si="106"/>
        <v>Cup yogurt_0.14</v>
      </c>
      <c r="R2237" t="str">
        <f>VLOOKUP(Q2237,Data!D:F,2,0)</f>
        <v>MC7PD_B2B_0720_36</v>
      </c>
    </row>
    <row r="2238" spans="1:18" x14ac:dyDescent="0.25">
      <c r="A2238" s="7" t="s">
        <v>828</v>
      </c>
      <c r="B2238" s="7" t="s">
        <v>768</v>
      </c>
      <c r="C2238" s="7">
        <v>337337</v>
      </c>
      <c r="D2238" s="7" t="s">
        <v>830</v>
      </c>
      <c r="E2238" s="7" t="s">
        <v>1775</v>
      </c>
      <c r="F2238" s="7" t="s">
        <v>1776</v>
      </c>
      <c r="G2238" s="7" t="s">
        <v>934</v>
      </c>
      <c r="H2238" s="13">
        <v>0.12</v>
      </c>
      <c r="I2238" s="15" t="s">
        <v>1785</v>
      </c>
      <c r="J2238" s="8"/>
      <c r="K2238" s="8"/>
      <c r="L2238" s="60"/>
      <c r="M2238" s="60"/>
      <c r="N2238" s="7"/>
      <c r="O2238" s="61">
        <f t="shared" si="107"/>
        <v>0</v>
      </c>
      <c r="P2238" s="60">
        <f t="shared" si="108"/>
        <v>0</v>
      </c>
      <c r="Q2238" t="str">
        <f t="shared" si="106"/>
        <v>Fresh 1L_0.12</v>
      </c>
      <c r="R2238" t="str">
        <f>VLOOKUP(Q2238,Data!D:F,2,0)</f>
        <v>MC7PD_B2B_0720_123</v>
      </c>
    </row>
    <row r="2239" spans="1:18" x14ac:dyDescent="0.25">
      <c r="A2239" s="7" t="s">
        <v>828</v>
      </c>
      <c r="B2239" s="7" t="s">
        <v>768</v>
      </c>
      <c r="C2239" s="7">
        <v>337337</v>
      </c>
      <c r="D2239" s="7" t="s">
        <v>830</v>
      </c>
      <c r="E2239" s="7" t="s">
        <v>1775</v>
      </c>
      <c r="F2239" s="7" t="s">
        <v>1776</v>
      </c>
      <c r="G2239" s="7" t="s">
        <v>105</v>
      </c>
      <c r="H2239" s="13">
        <v>0.18</v>
      </c>
      <c r="I2239" s="15" t="s">
        <v>1785</v>
      </c>
      <c r="J2239" s="8"/>
      <c r="K2239" s="8"/>
      <c r="L2239" s="60"/>
      <c r="M2239" s="60"/>
      <c r="N2239" s="7"/>
      <c r="O2239" s="61">
        <f t="shared" si="107"/>
        <v>0</v>
      </c>
      <c r="P2239" s="60">
        <f t="shared" si="108"/>
        <v>0</v>
      </c>
      <c r="Q2239" t="str">
        <f t="shared" si="106"/>
        <v>Hoan Hao 1L_0.18</v>
      </c>
      <c r="R2239" t="str">
        <f>VLOOKUP(Q2239,Data!D:F,2,0)</f>
        <v>MC7PD_B2B_0720_144</v>
      </c>
    </row>
    <row r="2240" spans="1:18" x14ac:dyDescent="0.25">
      <c r="A2240" s="7" t="s">
        <v>828</v>
      </c>
      <c r="B2240" s="7" t="s">
        <v>768</v>
      </c>
      <c r="C2240" s="7">
        <v>337337</v>
      </c>
      <c r="D2240" s="7" t="s">
        <v>830</v>
      </c>
      <c r="E2240" s="7" t="s">
        <v>1775</v>
      </c>
      <c r="F2240" s="7" t="s">
        <v>1776</v>
      </c>
      <c r="G2240" s="7" t="s">
        <v>106</v>
      </c>
      <c r="H2240" s="13">
        <v>0.12</v>
      </c>
      <c r="I2240" s="15" t="s">
        <v>1785</v>
      </c>
      <c r="J2240" s="8"/>
      <c r="K2240" s="8"/>
      <c r="L2240" s="60"/>
      <c r="M2240" s="60"/>
      <c r="N2240" s="7"/>
      <c r="O2240" s="61">
        <f t="shared" si="107"/>
        <v>0</v>
      </c>
      <c r="P2240" s="60">
        <f t="shared" si="108"/>
        <v>0</v>
      </c>
      <c r="Q2240" t="str">
        <f t="shared" si="106"/>
        <v>Hoan Hao Tin_0.12</v>
      </c>
      <c r="R2240" t="str">
        <f>VLOOKUP(Q2240,Data!D:F,2,0)</f>
        <v>MC7PD_B2B_0720_153</v>
      </c>
    </row>
    <row r="2241" spans="1:18" x14ac:dyDescent="0.25">
      <c r="A2241" s="7" t="s">
        <v>828</v>
      </c>
      <c r="B2241" s="7" t="s">
        <v>768</v>
      </c>
      <c r="C2241" s="7">
        <v>337337</v>
      </c>
      <c r="D2241" s="7" t="s">
        <v>830</v>
      </c>
      <c r="E2241" s="7" t="s">
        <v>682</v>
      </c>
      <c r="F2241" s="7" t="s">
        <v>683</v>
      </c>
      <c r="G2241" s="7" t="s">
        <v>104</v>
      </c>
      <c r="H2241" s="13">
        <v>0.15</v>
      </c>
      <c r="I2241" s="63" t="s">
        <v>1401</v>
      </c>
      <c r="J2241" s="8">
        <v>0</v>
      </c>
      <c r="K2241" s="8">
        <v>0</v>
      </c>
      <c r="L2241" s="60">
        <v>0</v>
      </c>
      <c r="M2241" s="60">
        <v>0</v>
      </c>
      <c r="N2241" s="7">
        <v>0</v>
      </c>
      <c r="O2241" s="61">
        <f t="shared" si="107"/>
        <v>0</v>
      </c>
      <c r="P2241" s="60">
        <f t="shared" si="108"/>
        <v>0</v>
      </c>
      <c r="Q2241" t="str">
        <f t="shared" si="106"/>
        <v>Cup yogurt_0.15</v>
      </c>
      <c r="R2241" t="str">
        <f>VLOOKUP(Q2241,Data!D:F,2,0)</f>
        <v>MC7PD_B2B_0720_37</v>
      </c>
    </row>
    <row r="2242" spans="1:18" x14ac:dyDescent="0.25">
      <c r="A2242" s="7" t="s">
        <v>828</v>
      </c>
      <c r="B2242" s="7" t="s">
        <v>768</v>
      </c>
      <c r="C2242" s="7">
        <v>337337</v>
      </c>
      <c r="D2242" s="7" t="s">
        <v>830</v>
      </c>
      <c r="E2242" s="7" t="s">
        <v>682</v>
      </c>
      <c r="F2242" s="7" t="s">
        <v>683</v>
      </c>
      <c r="G2242" s="7" t="s">
        <v>933</v>
      </c>
      <c r="H2242" s="13">
        <v>0.09</v>
      </c>
      <c r="I2242" s="63" t="s">
        <v>1401</v>
      </c>
      <c r="J2242" s="8">
        <v>0</v>
      </c>
      <c r="K2242" s="8">
        <v>0</v>
      </c>
      <c r="L2242" s="60">
        <v>0</v>
      </c>
      <c r="M2242" s="60">
        <v>0</v>
      </c>
      <c r="N2242" s="7">
        <v>0</v>
      </c>
      <c r="O2242" s="61">
        <f t="shared" si="107"/>
        <v>0</v>
      </c>
      <c r="P2242" s="60">
        <f t="shared" si="108"/>
        <v>0</v>
      </c>
      <c r="Q2242" t="str">
        <f t="shared" si="106"/>
        <v>Fresh 110/ 180_0.09</v>
      </c>
      <c r="R2242" t="str">
        <f>VLOOKUP(Q2242,Data!D:F,2,0)</f>
        <v>MC7PD_B2B_0720_99</v>
      </c>
    </row>
    <row r="2243" spans="1:18" x14ac:dyDescent="0.25">
      <c r="A2243" s="7" t="s">
        <v>828</v>
      </c>
      <c r="B2243" s="7" t="s">
        <v>768</v>
      </c>
      <c r="C2243" s="7">
        <v>337337</v>
      </c>
      <c r="D2243" s="7" t="s">
        <v>830</v>
      </c>
      <c r="E2243" s="7" t="s">
        <v>682</v>
      </c>
      <c r="F2243" s="7" t="s">
        <v>683</v>
      </c>
      <c r="G2243" s="7" t="s">
        <v>110</v>
      </c>
      <c r="H2243" s="13">
        <v>0.08</v>
      </c>
      <c r="I2243" s="63" t="s">
        <v>1401</v>
      </c>
      <c r="J2243" s="8">
        <v>0</v>
      </c>
      <c r="K2243" s="8">
        <v>0</v>
      </c>
      <c r="L2243" s="60">
        <v>0</v>
      </c>
      <c r="M2243" s="60">
        <v>0</v>
      </c>
      <c r="N2243" s="7">
        <v>0</v>
      </c>
      <c r="O2243" s="61">
        <f t="shared" si="107"/>
        <v>0</v>
      </c>
      <c r="P2243" s="60">
        <f t="shared" si="108"/>
        <v>0</v>
      </c>
      <c r="Q2243" t="str">
        <f t="shared" ref="Q2243:Q2306" si="109">G2243&amp;"_"&amp;H2243</f>
        <v>Ovaltine 110/ 180_0.08</v>
      </c>
      <c r="R2243" t="str">
        <f>VLOOKUP(Q2243,Data!D:F,2,0)</f>
        <v>MC7PD_B2B_0720_158</v>
      </c>
    </row>
    <row r="2244" spans="1:18" x14ac:dyDescent="0.25">
      <c r="A2244" s="7" t="s">
        <v>828</v>
      </c>
      <c r="B2244" s="7" t="s">
        <v>768</v>
      </c>
      <c r="C2244" s="7">
        <v>337337</v>
      </c>
      <c r="D2244" s="7" t="s">
        <v>830</v>
      </c>
      <c r="E2244" s="7" t="s">
        <v>682</v>
      </c>
      <c r="F2244" s="7" t="s">
        <v>683</v>
      </c>
      <c r="G2244" s="7" t="s">
        <v>113</v>
      </c>
      <c r="H2244" s="13">
        <v>0.12</v>
      </c>
      <c r="I2244" s="63" t="s">
        <v>1401</v>
      </c>
      <c r="J2244" s="8">
        <v>12681818.181818182</v>
      </c>
      <c r="K2244" s="8">
        <v>5636363.6363636358</v>
      </c>
      <c r="L2244" s="60">
        <v>15499999.999999998</v>
      </c>
      <c r="M2244" s="60">
        <v>0</v>
      </c>
      <c r="N2244" s="7">
        <v>0</v>
      </c>
      <c r="O2244" s="61">
        <f t="shared" si="107"/>
        <v>6800000</v>
      </c>
      <c r="P2244" s="60">
        <f t="shared" si="108"/>
        <v>2700000</v>
      </c>
      <c r="Q2244" t="str">
        <f t="shared" si="109"/>
        <v>YM 110/ 170_0.12</v>
      </c>
      <c r="R2244" t="str">
        <f>VLOOKUP(Q2244,Data!D:F,2,0)</f>
        <v>MC7PD_B2B_0720_186</v>
      </c>
    </row>
    <row r="2245" spans="1:18" x14ac:dyDescent="0.25">
      <c r="A2245" s="7" t="s">
        <v>828</v>
      </c>
      <c r="B2245" s="7" t="s">
        <v>768</v>
      </c>
      <c r="C2245" s="7">
        <v>337337</v>
      </c>
      <c r="D2245" s="7" t="s">
        <v>830</v>
      </c>
      <c r="E2245" s="7" t="s">
        <v>682</v>
      </c>
      <c r="F2245" s="7" t="s">
        <v>683</v>
      </c>
      <c r="G2245" s="7" t="s">
        <v>114</v>
      </c>
      <c r="H2245" s="13">
        <v>0.19</v>
      </c>
      <c r="I2245" s="63" t="s">
        <v>1401</v>
      </c>
      <c r="J2245" s="8">
        <v>0</v>
      </c>
      <c r="K2245" s="8">
        <v>0</v>
      </c>
      <c r="L2245" s="60">
        <v>0</v>
      </c>
      <c r="M2245" s="60">
        <v>0</v>
      </c>
      <c r="N2245" s="7">
        <v>0</v>
      </c>
      <c r="O2245" s="61">
        <f t="shared" si="107"/>
        <v>0</v>
      </c>
      <c r="P2245" s="60">
        <f t="shared" si="108"/>
        <v>0</v>
      </c>
      <c r="Q2245" t="str">
        <f t="shared" si="109"/>
        <v>YM Bottle_0.19</v>
      </c>
      <c r="R2245" t="str">
        <f>VLOOKUP(Q2245,Data!D:F,2,0)</f>
        <v>MC7PD_B2B_0720_200</v>
      </c>
    </row>
    <row r="2246" spans="1:18" x14ac:dyDescent="0.25">
      <c r="A2246" s="7" t="s">
        <v>828</v>
      </c>
      <c r="B2246" s="7" t="s">
        <v>768</v>
      </c>
      <c r="C2246" s="7">
        <v>337337</v>
      </c>
      <c r="D2246" s="7" t="s">
        <v>830</v>
      </c>
      <c r="E2246" s="7" t="s">
        <v>684</v>
      </c>
      <c r="F2246" s="7" t="s">
        <v>685</v>
      </c>
      <c r="G2246" s="7" t="s">
        <v>934</v>
      </c>
      <c r="H2246" s="13">
        <v>0.09</v>
      </c>
      <c r="I2246" s="63" t="s">
        <v>1567</v>
      </c>
      <c r="J2246" s="8">
        <v>331396.36363636359</v>
      </c>
      <c r="K2246" s="8">
        <v>0</v>
      </c>
      <c r="L2246" s="60">
        <v>331396.36363636359</v>
      </c>
      <c r="M2246" s="60">
        <v>0</v>
      </c>
      <c r="N2246" s="7">
        <v>0</v>
      </c>
      <c r="O2246" s="61">
        <f t="shared" si="107"/>
        <v>100000</v>
      </c>
      <c r="P2246" s="60">
        <f t="shared" si="108"/>
        <v>0</v>
      </c>
      <c r="Q2246" t="str">
        <f t="shared" si="109"/>
        <v>Fresh 1L_0.09</v>
      </c>
      <c r="R2246" t="str">
        <f>VLOOKUP(Q2246,Data!D:F,2,0)</f>
        <v>MC7PD_B2B_0720_118</v>
      </c>
    </row>
    <row r="2247" spans="1:18" x14ac:dyDescent="0.25">
      <c r="A2247" s="7" t="s">
        <v>828</v>
      </c>
      <c r="B2247" s="7" t="s">
        <v>768</v>
      </c>
      <c r="C2247" s="7">
        <v>337337</v>
      </c>
      <c r="D2247" s="7" t="s">
        <v>830</v>
      </c>
      <c r="E2247" s="7" t="s">
        <v>684</v>
      </c>
      <c r="F2247" s="7" t="s">
        <v>685</v>
      </c>
      <c r="G2247" s="7" t="s">
        <v>105</v>
      </c>
      <c r="H2247" s="13">
        <v>0.16</v>
      </c>
      <c r="I2247" s="63" t="s">
        <v>1567</v>
      </c>
      <c r="J2247" s="8">
        <v>567272.72727272718</v>
      </c>
      <c r="K2247" s="8">
        <v>3037745.4545454541</v>
      </c>
      <c r="L2247" s="60">
        <v>5786181.8181818174</v>
      </c>
      <c r="M2247" s="60">
        <v>2314472.7272727271</v>
      </c>
      <c r="N2247" s="7">
        <v>2314472.7272727271</v>
      </c>
      <c r="O2247" s="61">
        <f t="shared" si="107"/>
        <v>2800000</v>
      </c>
      <c r="P2247" s="60">
        <f t="shared" si="108"/>
        <v>1500000</v>
      </c>
      <c r="Q2247" t="str">
        <f t="shared" si="109"/>
        <v>Hoan Hao 1L_0.16</v>
      </c>
      <c r="R2247" t="str">
        <f>VLOOKUP(Q2247,Data!D:F,2,0)</f>
        <v>MC7PD_B2B_0720_143</v>
      </c>
    </row>
    <row r="2248" spans="1:18" x14ac:dyDescent="0.25">
      <c r="A2248" s="7" t="s">
        <v>828</v>
      </c>
      <c r="B2248" s="7" t="s">
        <v>768</v>
      </c>
      <c r="C2248" s="7">
        <v>337337</v>
      </c>
      <c r="D2248" s="7" t="s">
        <v>830</v>
      </c>
      <c r="E2248" s="7" t="s">
        <v>686</v>
      </c>
      <c r="F2248" s="7" t="s">
        <v>687</v>
      </c>
      <c r="G2248" s="7" t="s">
        <v>934</v>
      </c>
      <c r="H2248" s="13">
        <v>0.09</v>
      </c>
      <c r="I2248" s="63" t="s">
        <v>1567</v>
      </c>
      <c r="J2248" s="8">
        <v>994189.09090909082</v>
      </c>
      <c r="K2248" s="8">
        <v>331396.36363636359</v>
      </c>
      <c r="L2248" s="60">
        <v>2982567.2727272725</v>
      </c>
      <c r="M2248" s="60">
        <v>0</v>
      </c>
      <c r="N2248" s="7">
        <v>3645359.9999999995</v>
      </c>
      <c r="O2248" s="61">
        <f t="shared" si="107"/>
        <v>1600000</v>
      </c>
      <c r="P2248" s="60">
        <f t="shared" si="108"/>
        <v>500000</v>
      </c>
      <c r="Q2248" t="str">
        <f t="shared" si="109"/>
        <v>Fresh 1L_0.09</v>
      </c>
      <c r="R2248" t="str">
        <f>VLOOKUP(Q2248,Data!D:F,2,0)</f>
        <v>MC7PD_B2B_0720_118</v>
      </c>
    </row>
    <row r="2249" spans="1:18" x14ac:dyDescent="0.25">
      <c r="A2249" s="7" t="s">
        <v>828</v>
      </c>
      <c r="B2249" s="7" t="s">
        <v>768</v>
      </c>
      <c r="C2249" s="7">
        <v>337337</v>
      </c>
      <c r="D2249" s="7" t="s">
        <v>830</v>
      </c>
      <c r="E2249" s="7" t="s">
        <v>686</v>
      </c>
      <c r="F2249" s="7" t="s">
        <v>687</v>
      </c>
      <c r="G2249" s="7" t="s">
        <v>105</v>
      </c>
      <c r="H2249" s="13">
        <v>0.16</v>
      </c>
      <c r="I2249" s="63" t="s">
        <v>1567</v>
      </c>
      <c r="J2249" s="8">
        <v>3119999.9999999995</v>
      </c>
      <c r="K2249" s="8">
        <v>5786181.8181818174</v>
      </c>
      <c r="L2249" s="60">
        <v>5207563.6363636358</v>
      </c>
      <c r="M2249" s="60">
        <v>2314472.7272727271</v>
      </c>
      <c r="N2249" s="7">
        <v>5786181.8181818174</v>
      </c>
      <c r="O2249" s="61">
        <f t="shared" si="107"/>
        <v>4400000</v>
      </c>
      <c r="P2249" s="60">
        <f t="shared" si="108"/>
        <v>2300000</v>
      </c>
      <c r="Q2249" t="str">
        <f t="shared" si="109"/>
        <v>Hoan Hao 1L_0.16</v>
      </c>
      <c r="R2249" t="str">
        <f>VLOOKUP(Q2249,Data!D:F,2,0)</f>
        <v>MC7PD_B2B_0720_143</v>
      </c>
    </row>
    <row r="2250" spans="1:18" x14ac:dyDescent="0.25">
      <c r="A2250" s="7" t="s">
        <v>828</v>
      </c>
      <c r="B2250" s="7" t="s">
        <v>768</v>
      </c>
      <c r="C2250" s="7">
        <v>337337</v>
      </c>
      <c r="D2250" s="7" t="s">
        <v>830</v>
      </c>
      <c r="E2250" s="7" t="s">
        <v>688</v>
      </c>
      <c r="F2250" s="7" t="s">
        <v>689</v>
      </c>
      <c r="G2250" s="7" t="s">
        <v>934</v>
      </c>
      <c r="H2250" s="13">
        <v>0.09</v>
      </c>
      <c r="I2250" s="63" t="s">
        <v>1568</v>
      </c>
      <c r="J2250" s="8">
        <v>331396.36363636359</v>
      </c>
      <c r="K2250" s="8">
        <v>0</v>
      </c>
      <c r="L2250" s="60">
        <v>2319774.5454545454</v>
      </c>
      <c r="M2250" s="60">
        <v>0</v>
      </c>
      <c r="N2250" s="7">
        <v>662792.72727272718</v>
      </c>
      <c r="O2250" s="61">
        <f t="shared" si="107"/>
        <v>700000</v>
      </c>
      <c r="P2250" s="60">
        <f t="shared" si="108"/>
        <v>200000</v>
      </c>
      <c r="Q2250" t="str">
        <f t="shared" si="109"/>
        <v>Fresh 1L_0.09</v>
      </c>
      <c r="R2250" t="str">
        <f>VLOOKUP(Q2250,Data!D:F,2,0)</f>
        <v>MC7PD_B2B_0720_118</v>
      </c>
    </row>
    <row r="2251" spans="1:18" x14ac:dyDescent="0.25">
      <c r="A2251" s="7" t="s">
        <v>828</v>
      </c>
      <c r="B2251" s="7" t="s">
        <v>768</v>
      </c>
      <c r="C2251" s="7">
        <v>337337</v>
      </c>
      <c r="D2251" s="7" t="s">
        <v>830</v>
      </c>
      <c r="E2251" s="7" t="s">
        <v>688</v>
      </c>
      <c r="F2251" s="7" t="s">
        <v>689</v>
      </c>
      <c r="G2251" s="7" t="s">
        <v>105</v>
      </c>
      <c r="H2251" s="13">
        <v>0.16</v>
      </c>
      <c r="I2251" s="63" t="s">
        <v>1568</v>
      </c>
      <c r="J2251" s="8">
        <v>0</v>
      </c>
      <c r="K2251" s="8">
        <v>144654.54545454544</v>
      </c>
      <c r="L2251" s="60">
        <v>1735854.5454545454</v>
      </c>
      <c r="M2251" s="60">
        <v>4628945.4545454541</v>
      </c>
      <c r="N2251" s="7">
        <v>6364799.9999999991</v>
      </c>
      <c r="O2251" s="61">
        <f t="shared" si="107"/>
        <v>2600000</v>
      </c>
      <c r="P2251" s="60">
        <f t="shared" si="108"/>
        <v>1400000</v>
      </c>
      <c r="Q2251" t="str">
        <f t="shared" si="109"/>
        <v>Hoan Hao 1L_0.16</v>
      </c>
      <c r="R2251" t="str">
        <f>VLOOKUP(Q2251,Data!D:F,2,0)</f>
        <v>MC7PD_B2B_0720_143</v>
      </c>
    </row>
    <row r="2252" spans="1:18" x14ac:dyDescent="0.25">
      <c r="A2252" s="7" t="s">
        <v>828</v>
      </c>
      <c r="B2252" s="7" t="s">
        <v>768</v>
      </c>
      <c r="C2252" s="7">
        <v>337337</v>
      </c>
      <c r="D2252" s="7" t="s">
        <v>830</v>
      </c>
      <c r="E2252" s="7" t="s">
        <v>690</v>
      </c>
      <c r="F2252" s="7" t="s">
        <v>691</v>
      </c>
      <c r="G2252" s="7" t="s">
        <v>934</v>
      </c>
      <c r="H2252" s="13">
        <v>0.09</v>
      </c>
      <c r="I2252" s="63" t="s">
        <v>1567</v>
      </c>
      <c r="J2252" s="8">
        <v>15244232.727272727</v>
      </c>
      <c r="K2252" s="8">
        <v>4970945.4545454541</v>
      </c>
      <c r="L2252" s="60">
        <v>994189.09090909082</v>
      </c>
      <c r="M2252" s="60">
        <v>0</v>
      </c>
      <c r="N2252" s="7">
        <v>2319774.5454545454</v>
      </c>
      <c r="O2252" s="61">
        <f t="shared" si="107"/>
        <v>4700000</v>
      </c>
      <c r="P2252" s="60">
        <f t="shared" si="108"/>
        <v>1400000</v>
      </c>
      <c r="Q2252" t="str">
        <f t="shared" si="109"/>
        <v>Fresh 1L_0.09</v>
      </c>
      <c r="R2252" t="str">
        <f>VLOOKUP(Q2252,Data!D:F,2,0)</f>
        <v>MC7PD_B2B_0720_118</v>
      </c>
    </row>
    <row r="2253" spans="1:18" x14ac:dyDescent="0.25">
      <c r="A2253" s="7" t="s">
        <v>828</v>
      </c>
      <c r="B2253" s="7" t="s">
        <v>768</v>
      </c>
      <c r="C2253" s="7">
        <v>337337</v>
      </c>
      <c r="D2253" s="7" t="s">
        <v>830</v>
      </c>
      <c r="E2253" s="7" t="s">
        <v>690</v>
      </c>
      <c r="F2253" s="7" t="s">
        <v>691</v>
      </c>
      <c r="G2253" s="7" t="s">
        <v>105</v>
      </c>
      <c r="H2253" s="13">
        <v>0.16</v>
      </c>
      <c r="I2253" s="63" t="s">
        <v>1567</v>
      </c>
      <c r="J2253" s="8">
        <v>1134545.4545454544</v>
      </c>
      <c r="K2253" s="8">
        <v>8509090.9090909082</v>
      </c>
      <c r="L2253" s="60">
        <v>8679272.7272727266</v>
      </c>
      <c r="M2253" s="60">
        <v>4628945.4545454541</v>
      </c>
      <c r="N2253" s="7">
        <v>9257890.9090909082</v>
      </c>
      <c r="O2253" s="61">
        <f t="shared" si="107"/>
        <v>6400000</v>
      </c>
      <c r="P2253" s="60">
        <f t="shared" si="108"/>
        <v>3400000</v>
      </c>
      <c r="Q2253" t="str">
        <f t="shared" si="109"/>
        <v>Hoan Hao 1L_0.16</v>
      </c>
      <c r="R2253" t="str">
        <f>VLOOKUP(Q2253,Data!D:F,2,0)</f>
        <v>MC7PD_B2B_0720_143</v>
      </c>
    </row>
    <row r="2254" spans="1:18" x14ac:dyDescent="0.25">
      <c r="A2254" s="7" t="s">
        <v>828</v>
      </c>
      <c r="B2254" s="7" t="s">
        <v>768</v>
      </c>
      <c r="C2254" s="7">
        <v>337337</v>
      </c>
      <c r="D2254" s="7" t="s">
        <v>830</v>
      </c>
      <c r="E2254" s="7" t="s">
        <v>1755</v>
      </c>
      <c r="F2254" s="7" t="s">
        <v>1756</v>
      </c>
      <c r="G2254" s="7" t="s">
        <v>931</v>
      </c>
      <c r="H2254" s="13">
        <v>0.13</v>
      </c>
      <c r="I2254" s="15" t="s">
        <v>1785</v>
      </c>
      <c r="J2254" s="8"/>
      <c r="K2254" s="8"/>
      <c r="L2254" s="60"/>
      <c r="M2254" s="60"/>
      <c r="N2254" s="7"/>
      <c r="O2254" s="61">
        <f t="shared" si="107"/>
        <v>0</v>
      </c>
      <c r="P2254" s="60">
        <f t="shared" si="108"/>
        <v>0</v>
      </c>
      <c r="Q2254" t="str">
        <f t="shared" si="109"/>
        <v>CK 110/ 170_0.13</v>
      </c>
      <c r="R2254" t="str">
        <f>VLOOKUP(Q2254,Data!D:F,2,0)</f>
        <v>MC7PD_B2B_0720_26</v>
      </c>
    </row>
    <row r="2255" spans="1:18" x14ac:dyDescent="0.25">
      <c r="A2255" s="7" t="s">
        <v>828</v>
      </c>
      <c r="B2255" s="7" t="s">
        <v>768</v>
      </c>
      <c r="C2255" s="7">
        <v>337337</v>
      </c>
      <c r="D2255" s="7" t="s">
        <v>830</v>
      </c>
      <c r="E2255" s="7" t="s">
        <v>1755</v>
      </c>
      <c r="F2255" s="7" t="s">
        <v>1756</v>
      </c>
      <c r="G2255" s="7" t="s">
        <v>104</v>
      </c>
      <c r="H2255" s="13">
        <v>0.12</v>
      </c>
      <c r="I2255" s="15" t="s">
        <v>1785</v>
      </c>
      <c r="J2255" s="8"/>
      <c r="K2255" s="8"/>
      <c r="L2255" s="60"/>
      <c r="M2255" s="60"/>
      <c r="N2255" s="7"/>
      <c r="O2255" s="61">
        <f t="shared" si="107"/>
        <v>0</v>
      </c>
      <c r="P2255" s="60">
        <f t="shared" si="108"/>
        <v>0</v>
      </c>
      <c r="Q2255" t="str">
        <f t="shared" si="109"/>
        <v>Cup yogurt_0.12</v>
      </c>
      <c r="R2255" t="str">
        <f>VLOOKUP(Q2255,Data!D:F,2,0)</f>
        <v>MC7PD_B2B_0720_34</v>
      </c>
    </row>
    <row r="2256" spans="1:18" x14ac:dyDescent="0.25">
      <c r="A2256" s="7" t="s">
        <v>828</v>
      </c>
      <c r="B2256" s="7" t="s">
        <v>768</v>
      </c>
      <c r="C2256" s="7">
        <v>337337</v>
      </c>
      <c r="D2256" s="7" t="s">
        <v>830</v>
      </c>
      <c r="E2256" s="7" t="s">
        <v>1755</v>
      </c>
      <c r="F2256" s="7" t="s">
        <v>1756</v>
      </c>
      <c r="G2256" s="7" t="s">
        <v>932</v>
      </c>
      <c r="H2256" s="13">
        <v>0.14000000000000001</v>
      </c>
      <c r="I2256" s="15" t="s">
        <v>1785</v>
      </c>
      <c r="J2256" s="8"/>
      <c r="K2256" s="8"/>
      <c r="L2256" s="60"/>
      <c r="M2256" s="60"/>
      <c r="N2256" s="7"/>
      <c r="O2256" s="61">
        <f t="shared" si="107"/>
        <v>0</v>
      </c>
      <c r="P2256" s="60">
        <f t="shared" si="108"/>
        <v>0</v>
      </c>
      <c r="Q2256" t="str">
        <f t="shared" si="109"/>
        <v>Fino_0.14</v>
      </c>
      <c r="R2256" t="str">
        <f>VLOOKUP(Q2256,Data!D:F,2,0)</f>
        <v>MC7PD_B2B_0720_86</v>
      </c>
    </row>
    <row r="2257" spans="1:18" x14ac:dyDescent="0.25">
      <c r="A2257" s="7" t="s">
        <v>828</v>
      </c>
      <c r="B2257" s="7" t="s">
        <v>768</v>
      </c>
      <c r="C2257" s="7">
        <v>337337</v>
      </c>
      <c r="D2257" s="7" t="s">
        <v>830</v>
      </c>
      <c r="E2257" s="7" t="s">
        <v>1755</v>
      </c>
      <c r="F2257" s="7" t="s">
        <v>1756</v>
      </c>
      <c r="G2257" s="7" t="s">
        <v>933</v>
      </c>
      <c r="H2257" s="13">
        <v>0.13</v>
      </c>
      <c r="I2257" s="15" t="s">
        <v>1785</v>
      </c>
      <c r="J2257" s="8"/>
      <c r="K2257" s="8"/>
      <c r="L2257" s="60"/>
      <c r="M2257" s="60"/>
      <c r="N2257" s="7"/>
      <c r="O2257" s="61">
        <f t="shared" si="107"/>
        <v>0</v>
      </c>
      <c r="P2257" s="60">
        <f t="shared" si="108"/>
        <v>0</v>
      </c>
      <c r="Q2257" t="str">
        <f t="shared" si="109"/>
        <v>Fresh 110/ 180_0.13</v>
      </c>
      <c r="R2257" t="str">
        <f>VLOOKUP(Q2257,Data!D:F,2,0)</f>
        <v>MC7PD_B2B_0720_104</v>
      </c>
    </row>
    <row r="2258" spans="1:18" x14ac:dyDescent="0.25">
      <c r="A2258" s="7" t="s">
        <v>828</v>
      </c>
      <c r="B2258" s="7" t="s">
        <v>768</v>
      </c>
      <c r="C2258" s="7">
        <v>337337</v>
      </c>
      <c r="D2258" s="7" t="s">
        <v>830</v>
      </c>
      <c r="E2258" s="7" t="s">
        <v>1755</v>
      </c>
      <c r="F2258" s="7" t="s">
        <v>1756</v>
      </c>
      <c r="G2258" s="7" t="s">
        <v>105</v>
      </c>
      <c r="H2258" s="13">
        <v>0.1</v>
      </c>
      <c r="I2258" s="15" t="s">
        <v>1785</v>
      </c>
      <c r="J2258" s="8"/>
      <c r="K2258" s="8"/>
      <c r="L2258" s="60"/>
      <c r="M2258" s="60"/>
      <c r="N2258" s="7"/>
      <c r="O2258" s="61">
        <f t="shared" si="107"/>
        <v>0</v>
      </c>
      <c r="P2258" s="60">
        <f t="shared" si="108"/>
        <v>0</v>
      </c>
      <c r="Q2258" t="str">
        <f t="shared" si="109"/>
        <v>Hoan Hao 1L_0.1</v>
      </c>
      <c r="R2258" t="str">
        <f>VLOOKUP(Q2258,Data!D:F,2,0)</f>
        <v>MC7PD_B2B_0720_138</v>
      </c>
    </row>
    <row r="2259" spans="1:18" x14ac:dyDescent="0.25">
      <c r="A2259" s="7" t="s">
        <v>828</v>
      </c>
      <c r="B2259" s="7" t="s">
        <v>768</v>
      </c>
      <c r="C2259" s="7">
        <v>337337</v>
      </c>
      <c r="D2259" s="7" t="s">
        <v>830</v>
      </c>
      <c r="E2259" s="7" t="s">
        <v>1755</v>
      </c>
      <c r="F2259" s="7" t="s">
        <v>1756</v>
      </c>
      <c r="G2259" s="7" t="s">
        <v>110</v>
      </c>
      <c r="H2259" s="13">
        <v>0.1</v>
      </c>
      <c r="I2259" s="15" t="s">
        <v>1785</v>
      </c>
      <c r="J2259" s="8"/>
      <c r="K2259" s="8"/>
      <c r="L2259" s="60"/>
      <c r="M2259" s="60"/>
      <c r="N2259" s="7"/>
      <c r="O2259" s="61">
        <f t="shared" si="107"/>
        <v>0</v>
      </c>
      <c r="P2259" s="60">
        <f t="shared" si="108"/>
        <v>0</v>
      </c>
      <c r="Q2259" t="str">
        <f t="shared" si="109"/>
        <v>Ovaltine 110/ 180_0.1</v>
      </c>
      <c r="R2259" t="str">
        <f>VLOOKUP(Q2259,Data!D:F,2,0)</f>
        <v>MC7PD_B2B_0720_160</v>
      </c>
    </row>
    <row r="2260" spans="1:18" x14ac:dyDescent="0.25">
      <c r="A2260" s="7" t="s">
        <v>828</v>
      </c>
      <c r="B2260" s="7" t="s">
        <v>768</v>
      </c>
      <c r="C2260" s="7">
        <v>337337</v>
      </c>
      <c r="D2260" s="7" t="s">
        <v>830</v>
      </c>
      <c r="E2260" s="7" t="s">
        <v>1755</v>
      </c>
      <c r="F2260" s="7" t="s">
        <v>1756</v>
      </c>
      <c r="G2260" s="7" t="s">
        <v>113</v>
      </c>
      <c r="H2260" s="13">
        <v>0.12</v>
      </c>
      <c r="I2260" s="15" t="s">
        <v>1785</v>
      </c>
      <c r="J2260" s="8"/>
      <c r="K2260" s="8"/>
      <c r="L2260" s="60"/>
      <c r="M2260" s="60"/>
      <c r="N2260" s="7"/>
      <c r="O2260" s="61">
        <f t="shared" si="107"/>
        <v>0</v>
      </c>
      <c r="P2260" s="60">
        <f t="shared" si="108"/>
        <v>0</v>
      </c>
      <c r="Q2260" t="str">
        <f t="shared" si="109"/>
        <v>YM 110/ 170_0.12</v>
      </c>
      <c r="R2260" t="str">
        <f>VLOOKUP(Q2260,Data!D:F,2,0)</f>
        <v>MC7PD_B2B_0720_186</v>
      </c>
    </row>
    <row r="2261" spans="1:18" x14ac:dyDescent="0.25">
      <c r="A2261" s="7" t="s">
        <v>828</v>
      </c>
      <c r="B2261" s="7" t="s">
        <v>768</v>
      </c>
      <c r="C2261" s="7">
        <v>187507</v>
      </c>
      <c r="D2261" s="7" t="s">
        <v>831</v>
      </c>
      <c r="E2261" s="7" t="s">
        <v>975</v>
      </c>
      <c r="F2261" s="7" t="s">
        <v>976</v>
      </c>
      <c r="G2261" s="7" t="s">
        <v>931</v>
      </c>
      <c r="H2261" s="13">
        <v>7.0000000000000007E-2</v>
      </c>
      <c r="I2261" s="65" t="e">
        <v>#N/A</v>
      </c>
      <c r="J2261" s="8">
        <v>0</v>
      </c>
      <c r="K2261" s="8">
        <v>0</v>
      </c>
      <c r="L2261" s="60">
        <v>0</v>
      </c>
      <c r="M2261" s="60">
        <v>0</v>
      </c>
      <c r="N2261" s="7">
        <v>0</v>
      </c>
      <c r="O2261" s="61">
        <f t="shared" si="107"/>
        <v>0</v>
      </c>
      <c r="P2261" s="60">
        <f t="shared" si="108"/>
        <v>0</v>
      </c>
      <c r="Q2261" t="str">
        <f t="shared" si="109"/>
        <v>CK 110/ 170_0.07</v>
      </c>
      <c r="R2261" t="str">
        <f>VLOOKUP(Q2261,Data!D:F,2,0)</f>
        <v>MC7PD_B2B_0720_19</v>
      </c>
    </row>
    <row r="2262" spans="1:18" x14ac:dyDescent="0.25">
      <c r="A2262" s="7" t="s">
        <v>828</v>
      </c>
      <c r="B2262" s="7" t="s">
        <v>768</v>
      </c>
      <c r="C2262" s="7">
        <v>187507</v>
      </c>
      <c r="D2262" s="7" t="s">
        <v>831</v>
      </c>
      <c r="E2262" s="7" t="s">
        <v>975</v>
      </c>
      <c r="F2262" s="7" t="s">
        <v>976</v>
      </c>
      <c r="G2262" s="7" t="s">
        <v>958</v>
      </c>
      <c r="H2262" s="13">
        <v>0.06</v>
      </c>
      <c r="I2262" s="65" t="e">
        <v>#N/A</v>
      </c>
      <c r="J2262" s="8">
        <v>0</v>
      </c>
      <c r="K2262" s="8">
        <v>0</v>
      </c>
      <c r="L2262" s="60">
        <v>0</v>
      </c>
      <c r="M2262" s="60">
        <v>0</v>
      </c>
      <c r="N2262" s="7">
        <v>0</v>
      </c>
      <c r="O2262" s="61">
        <f t="shared" si="107"/>
        <v>0</v>
      </c>
      <c r="P2262" s="60">
        <f t="shared" si="108"/>
        <v>0</v>
      </c>
      <c r="Q2262" t="str">
        <f t="shared" si="109"/>
        <v>DL Calci_0.06</v>
      </c>
      <c r="R2262" t="str">
        <f>VLOOKUP(Q2262,Data!D:F,2,0)</f>
        <v>MC7PD_B2B_0720_52</v>
      </c>
    </row>
    <row r="2263" spans="1:18" x14ac:dyDescent="0.25">
      <c r="A2263" s="7" t="s">
        <v>828</v>
      </c>
      <c r="B2263" s="7" t="s">
        <v>768</v>
      </c>
      <c r="C2263" s="7">
        <v>187507</v>
      </c>
      <c r="D2263" s="7" t="s">
        <v>831</v>
      </c>
      <c r="E2263" s="7" t="s">
        <v>692</v>
      </c>
      <c r="F2263" s="7" t="s">
        <v>693</v>
      </c>
      <c r="G2263" s="7" t="s">
        <v>104</v>
      </c>
      <c r="H2263" s="13">
        <v>0.14000000000000001</v>
      </c>
      <c r="I2263" s="63" t="s">
        <v>1569</v>
      </c>
      <c r="J2263" s="8">
        <v>0</v>
      </c>
      <c r="K2263" s="8">
        <v>0</v>
      </c>
      <c r="L2263" s="60">
        <v>0</v>
      </c>
      <c r="M2263" s="60">
        <v>0</v>
      </c>
      <c r="N2263" s="7">
        <v>0</v>
      </c>
      <c r="O2263" s="61">
        <f t="shared" si="107"/>
        <v>0</v>
      </c>
      <c r="P2263" s="60">
        <f t="shared" si="108"/>
        <v>0</v>
      </c>
      <c r="Q2263" t="str">
        <f t="shared" si="109"/>
        <v>Cup yogurt_0.14</v>
      </c>
      <c r="R2263" t="str">
        <f>VLOOKUP(Q2263,Data!D:F,2,0)</f>
        <v>MC7PD_B2B_0720_36</v>
      </c>
    </row>
    <row r="2264" spans="1:18" x14ac:dyDescent="0.25">
      <c r="A2264" s="7" t="s">
        <v>828</v>
      </c>
      <c r="B2264" s="7" t="s">
        <v>768</v>
      </c>
      <c r="C2264" s="7">
        <v>187507</v>
      </c>
      <c r="D2264" s="7" t="s">
        <v>831</v>
      </c>
      <c r="E2264" s="7" t="s">
        <v>692</v>
      </c>
      <c r="F2264" s="7" t="s">
        <v>693</v>
      </c>
      <c r="G2264" s="7" t="s">
        <v>932</v>
      </c>
      <c r="H2264" s="13">
        <v>0.12</v>
      </c>
      <c r="I2264" s="63" t="s">
        <v>1569</v>
      </c>
      <c r="J2264" s="8">
        <v>15403690.909090908</v>
      </c>
      <c r="K2264" s="8">
        <v>25801181.818181816</v>
      </c>
      <c r="L2264" s="60">
        <v>26956454.545454543</v>
      </c>
      <c r="M2264" s="60">
        <v>0</v>
      </c>
      <c r="N2264" s="7">
        <v>32347745.454545453</v>
      </c>
      <c r="O2264" s="61">
        <f t="shared" si="107"/>
        <v>20100000</v>
      </c>
      <c r="P2264" s="60">
        <f t="shared" si="108"/>
        <v>8000000</v>
      </c>
      <c r="Q2264" t="str">
        <f t="shared" si="109"/>
        <v>Fino_0.12</v>
      </c>
      <c r="R2264" t="str">
        <f>VLOOKUP(Q2264,Data!D:F,2,0)</f>
        <v>MC7PD_B2B_0720_83</v>
      </c>
    </row>
    <row r="2265" spans="1:18" x14ac:dyDescent="0.25">
      <c r="A2265" s="7" t="s">
        <v>828</v>
      </c>
      <c r="B2265" s="7" t="s">
        <v>768</v>
      </c>
      <c r="C2265" s="7">
        <v>187507</v>
      </c>
      <c r="D2265" s="7" t="s">
        <v>831</v>
      </c>
      <c r="E2265" s="7" t="s">
        <v>692</v>
      </c>
      <c r="F2265" s="7" t="s">
        <v>693</v>
      </c>
      <c r="G2265" s="7" t="s">
        <v>934</v>
      </c>
      <c r="H2265" s="13">
        <v>0.06</v>
      </c>
      <c r="I2265" s="63" t="s">
        <v>1569</v>
      </c>
      <c r="J2265" s="8">
        <v>0</v>
      </c>
      <c r="K2265" s="8">
        <v>0</v>
      </c>
      <c r="L2265" s="60">
        <v>0</v>
      </c>
      <c r="M2265" s="60">
        <v>0</v>
      </c>
      <c r="N2265" s="7">
        <v>0</v>
      </c>
      <c r="O2265" s="61">
        <f t="shared" si="107"/>
        <v>0</v>
      </c>
      <c r="P2265" s="60">
        <f t="shared" si="108"/>
        <v>0</v>
      </c>
      <c r="Q2265" t="str">
        <f t="shared" si="109"/>
        <v>Fresh 1L_0.06</v>
      </c>
      <c r="R2265" t="str">
        <f>VLOOKUP(Q2265,Data!D:F,2,0)</f>
        <v>MC7PD_B2B_0720_114</v>
      </c>
    </row>
    <row r="2266" spans="1:18" x14ac:dyDescent="0.25">
      <c r="A2266" s="7" t="s">
        <v>828</v>
      </c>
      <c r="B2266" s="7" t="s">
        <v>768</v>
      </c>
      <c r="C2266" s="7">
        <v>187507</v>
      </c>
      <c r="D2266" s="7" t="s">
        <v>831</v>
      </c>
      <c r="E2266" s="7" t="s">
        <v>692</v>
      </c>
      <c r="F2266" s="7" t="s">
        <v>693</v>
      </c>
      <c r="G2266" s="7" t="s">
        <v>105</v>
      </c>
      <c r="H2266" s="13">
        <v>0.14000000000000001</v>
      </c>
      <c r="I2266" s="63" t="s">
        <v>1569</v>
      </c>
      <c r="J2266" s="8">
        <v>40276363.636363633</v>
      </c>
      <c r="K2266" s="8">
        <v>42942545.454545453</v>
      </c>
      <c r="L2266" s="60">
        <v>60754909.090909086</v>
      </c>
      <c r="M2266" s="60">
        <v>0</v>
      </c>
      <c r="N2266" s="7">
        <v>52075636.36363636</v>
      </c>
      <c r="O2266" s="61">
        <f t="shared" si="107"/>
        <v>39200000</v>
      </c>
      <c r="P2266" s="60">
        <f t="shared" si="108"/>
        <v>18100000</v>
      </c>
      <c r="Q2266" t="str">
        <f t="shared" si="109"/>
        <v>Hoan Hao 1L_0.14</v>
      </c>
      <c r="R2266" t="str">
        <f>VLOOKUP(Q2266,Data!D:F,2,0)</f>
        <v>MC7PD_B2B_0720_142</v>
      </c>
    </row>
    <row r="2267" spans="1:18" x14ac:dyDescent="0.25">
      <c r="A2267" s="7" t="s">
        <v>828</v>
      </c>
      <c r="B2267" s="7" t="s">
        <v>768</v>
      </c>
      <c r="C2267" s="7">
        <v>187507</v>
      </c>
      <c r="D2267" s="7" t="s">
        <v>831</v>
      </c>
      <c r="E2267" s="7" t="s">
        <v>692</v>
      </c>
      <c r="F2267" s="7" t="s">
        <v>693</v>
      </c>
      <c r="G2267" s="7" t="s">
        <v>106</v>
      </c>
      <c r="H2267" s="13">
        <v>0.08</v>
      </c>
      <c r="I2267" s="63" t="s">
        <v>1569</v>
      </c>
      <c r="J2267" s="8">
        <v>14879999.999999998</v>
      </c>
      <c r="K2267" s="8">
        <v>6763636.3636363633</v>
      </c>
      <c r="L2267" s="60">
        <v>13797818.18181818</v>
      </c>
      <c r="M2267" s="60">
        <v>3449454.5454545449</v>
      </c>
      <c r="N2267" s="7">
        <v>6898909.0909090899</v>
      </c>
      <c r="O2267" s="61">
        <f t="shared" si="107"/>
        <v>9200000</v>
      </c>
      <c r="P2267" s="60">
        <f t="shared" si="108"/>
        <v>2400000</v>
      </c>
      <c r="Q2267" t="str">
        <f t="shared" si="109"/>
        <v>Hoan Hao Tin_0.08</v>
      </c>
      <c r="R2267" t="str">
        <f>VLOOKUP(Q2267,Data!D:F,2,0)</f>
        <v>MC7PD_B2B_0720_149</v>
      </c>
    </row>
    <row r="2268" spans="1:18" x14ac:dyDescent="0.25">
      <c r="A2268" s="7" t="s">
        <v>828</v>
      </c>
      <c r="B2268" s="7" t="s">
        <v>768</v>
      </c>
      <c r="C2268" s="7">
        <v>187507</v>
      </c>
      <c r="D2268" s="7" t="s">
        <v>831</v>
      </c>
      <c r="E2268" s="7" t="s">
        <v>694</v>
      </c>
      <c r="F2268" s="7" t="s">
        <v>695</v>
      </c>
      <c r="G2268" s="7" t="s">
        <v>111</v>
      </c>
      <c r="H2268" s="13">
        <v>0.06</v>
      </c>
      <c r="I2268" s="63" t="s">
        <v>1719</v>
      </c>
      <c r="J2268" s="8">
        <v>0</v>
      </c>
      <c r="K2268" s="8">
        <v>66327272.727272719</v>
      </c>
      <c r="L2268" s="60">
        <v>132654545.45454544</v>
      </c>
      <c r="M2268" s="60">
        <v>0</v>
      </c>
      <c r="N2268" s="7">
        <v>0</v>
      </c>
      <c r="O2268" s="61">
        <f t="shared" si="107"/>
        <v>39800000</v>
      </c>
      <c r="P2268" s="60">
        <f t="shared" si="108"/>
        <v>7900000</v>
      </c>
      <c r="Q2268" t="str">
        <f t="shared" si="109"/>
        <v>Ovaltine 285_0.06</v>
      </c>
      <c r="R2268" t="str">
        <f>VLOOKUP(Q2268,Data!D:F,2,0)</f>
        <v>MC7PD_B2B_0720_163</v>
      </c>
    </row>
    <row r="2269" spans="1:18" x14ac:dyDescent="0.25">
      <c r="A2269" s="7" t="s">
        <v>828</v>
      </c>
      <c r="B2269" s="7" t="s">
        <v>768</v>
      </c>
      <c r="C2269" s="7">
        <v>187507</v>
      </c>
      <c r="D2269" s="7" t="s">
        <v>831</v>
      </c>
      <c r="E2269" s="7" t="s">
        <v>696</v>
      </c>
      <c r="F2269" s="7" t="s">
        <v>697</v>
      </c>
      <c r="G2269" s="7" t="s">
        <v>104</v>
      </c>
      <c r="H2269" s="13">
        <v>0.15</v>
      </c>
      <c r="I2269" s="63" t="s">
        <v>1570</v>
      </c>
      <c r="J2269" s="8">
        <v>10363636.363636363</v>
      </c>
      <c r="K2269" s="8">
        <v>22800000</v>
      </c>
      <c r="L2269" s="60">
        <v>16581818.18181818</v>
      </c>
      <c r="M2269" s="60">
        <v>0</v>
      </c>
      <c r="N2269" s="7">
        <v>20727272.727272727</v>
      </c>
      <c r="O2269" s="61">
        <f t="shared" si="107"/>
        <v>14100000</v>
      </c>
      <c r="P2269" s="60">
        <f t="shared" si="108"/>
        <v>7000000</v>
      </c>
      <c r="Q2269" t="str">
        <f t="shared" si="109"/>
        <v>Cup yogurt_0.15</v>
      </c>
      <c r="R2269" t="str">
        <f>VLOOKUP(Q2269,Data!D:F,2,0)</f>
        <v>MC7PD_B2B_0720_37</v>
      </c>
    </row>
    <row r="2270" spans="1:18" x14ac:dyDescent="0.25">
      <c r="A2270" s="7" t="s">
        <v>828</v>
      </c>
      <c r="B2270" s="7" t="s">
        <v>768</v>
      </c>
      <c r="C2270" s="7">
        <v>187507</v>
      </c>
      <c r="D2270" s="7" t="s">
        <v>831</v>
      </c>
      <c r="E2270" s="7" t="s">
        <v>696</v>
      </c>
      <c r="F2270" s="7" t="s">
        <v>697</v>
      </c>
      <c r="G2270" s="7" t="s">
        <v>932</v>
      </c>
      <c r="H2270" s="13">
        <v>0.12</v>
      </c>
      <c r="I2270" s="63" t="s">
        <v>1570</v>
      </c>
      <c r="J2270" s="8">
        <v>32091022.727272723</v>
      </c>
      <c r="K2270" s="8">
        <v>20538254.545454543</v>
      </c>
      <c r="L2270" s="60">
        <v>10782581.818181816</v>
      </c>
      <c r="M2270" s="60">
        <v>0</v>
      </c>
      <c r="N2270" s="7">
        <v>39086859.090909086</v>
      </c>
      <c r="O2270" s="61">
        <f t="shared" si="107"/>
        <v>20500000</v>
      </c>
      <c r="P2270" s="60">
        <f t="shared" si="108"/>
        <v>8100000</v>
      </c>
      <c r="Q2270" t="str">
        <f t="shared" si="109"/>
        <v>Fino_0.12</v>
      </c>
      <c r="R2270" t="str">
        <f>VLOOKUP(Q2270,Data!D:F,2,0)</f>
        <v>MC7PD_B2B_0720_83</v>
      </c>
    </row>
    <row r="2271" spans="1:18" x14ac:dyDescent="0.25">
      <c r="A2271" s="7" t="s">
        <v>828</v>
      </c>
      <c r="B2271" s="7" t="s">
        <v>768</v>
      </c>
      <c r="C2271" s="7">
        <v>187507</v>
      </c>
      <c r="D2271" s="7" t="s">
        <v>831</v>
      </c>
      <c r="E2271" s="7" t="s">
        <v>696</v>
      </c>
      <c r="F2271" s="7" t="s">
        <v>697</v>
      </c>
      <c r="G2271" s="7" t="s">
        <v>934</v>
      </c>
      <c r="H2271" s="13">
        <v>0.12</v>
      </c>
      <c r="I2271" s="63" t="s">
        <v>1570</v>
      </c>
      <c r="J2271" s="8">
        <v>8284909.0909090899</v>
      </c>
      <c r="K2271" s="8">
        <v>13255854.545454545</v>
      </c>
      <c r="L2271" s="60">
        <v>9941890.9090909082</v>
      </c>
      <c r="M2271" s="60">
        <v>0</v>
      </c>
      <c r="N2271" s="7">
        <v>14912836.363636363</v>
      </c>
      <c r="O2271" s="61">
        <f t="shared" si="107"/>
        <v>9300000</v>
      </c>
      <c r="P2271" s="60">
        <f t="shared" si="108"/>
        <v>3700000</v>
      </c>
      <c r="Q2271" t="str">
        <f t="shared" si="109"/>
        <v>Fresh 1L_0.12</v>
      </c>
      <c r="R2271" t="str">
        <f>VLOOKUP(Q2271,Data!D:F,2,0)</f>
        <v>MC7PD_B2B_0720_123</v>
      </c>
    </row>
    <row r="2272" spans="1:18" x14ac:dyDescent="0.25">
      <c r="A2272" s="7" t="s">
        <v>828</v>
      </c>
      <c r="B2272" s="7" t="s">
        <v>768</v>
      </c>
      <c r="C2272" s="7">
        <v>187507</v>
      </c>
      <c r="D2272" s="7" t="s">
        <v>831</v>
      </c>
      <c r="E2272" s="7" t="s">
        <v>696</v>
      </c>
      <c r="F2272" s="7" t="s">
        <v>697</v>
      </c>
      <c r="G2272" s="7" t="s">
        <v>105</v>
      </c>
      <c r="H2272" s="13">
        <v>0.14000000000000001</v>
      </c>
      <c r="I2272" s="63" t="s">
        <v>1570</v>
      </c>
      <c r="J2272" s="8">
        <v>39141818.18181818</v>
      </c>
      <c r="K2272" s="8">
        <v>58100072.727272719</v>
      </c>
      <c r="L2272" s="60">
        <v>68276945.454545453</v>
      </c>
      <c r="M2272" s="60">
        <v>5786181.8181818174</v>
      </c>
      <c r="N2272" s="7">
        <v>86792727.272727266</v>
      </c>
      <c r="O2272" s="61">
        <f t="shared" si="107"/>
        <v>51600000</v>
      </c>
      <c r="P2272" s="60">
        <f t="shared" si="108"/>
        <v>23800000</v>
      </c>
      <c r="Q2272" t="str">
        <f t="shared" si="109"/>
        <v>Hoan Hao 1L_0.14</v>
      </c>
      <c r="R2272" t="str">
        <f>VLOOKUP(Q2272,Data!D:F,2,0)</f>
        <v>MC7PD_B2B_0720_142</v>
      </c>
    </row>
    <row r="2273" spans="1:18" x14ac:dyDescent="0.25">
      <c r="A2273" s="7" t="s">
        <v>828</v>
      </c>
      <c r="B2273" s="7" t="s">
        <v>768</v>
      </c>
      <c r="C2273" s="7">
        <v>187507</v>
      </c>
      <c r="D2273" s="7" t="s">
        <v>831</v>
      </c>
      <c r="E2273" s="7" t="s">
        <v>696</v>
      </c>
      <c r="F2273" s="7" t="s">
        <v>697</v>
      </c>
      <c r="G2273" s="7" t="s">
        <v>106</v>
      </c>
      <c r="H2273" s="13">
        <v>0.06</v>
      </c>
      <c r="I2273" s="63" t="s">
        <v>1570</v>
      </c>
      <c r="J2273" s="8">
        <v>41934545.454545453</v>
      </c>
      <c r="K2273" s="8">
        <v>20426181.818181816</v>
      </c>
      <c r="L2273" s="60">
        <v>13797818.18181818</v>
      </c>
      <c r="M2273" s="60">
        <v>0</v>
      </c>
      <c r="N2273" s="7">
        <v>0</v>
      </c>
      <c r="O2273" s="61">
        <f t="shared" ref="O2273:O2336" si="110">IFERROR(ROUND(AVERAGE(J2273:N2273),-5),0)</f>
        <v>15200000</v>
      </c>
      <c r="P2273" s="60">
        <f t="shared" ref="P2273:P2336" si="111">ROUND(H2273*O2273*3*1.1,-5)</f>
        <v>3000000</v>
      </c>
      <c r="Q2273" t="str">
        <f t="shared" si="109"/>
        <v>Hoan Hao Tin_0.06</v>
      </c>
      <c r="R2273" t="str">
        <f>VLOOKUP(Q2273,Data!D:F,2,0)</f>
        <v>MC7PD_B2B_0720_147</v>
      </c>
    </row>
    <row r="2274" spans="1:18" ht="12" customHeight="1" x14ac:dyDescent="0.25">
      <c r="A2274" s="7" t="s">
        <v>828</v>
      </c>
      <c r="B2274" s="7" t="s">
        <v>768</v>
      </c>
      <c r="C2274" s="7">
        <v>187507</v>
      </c>
      <c r="D2274" s="7" t="s">
        <v>831</v>
      </c>
      <c r="E2274" s="7" t="s">
        <v>698</v>
      </c>
      <c r="F2274" s="7" t="s">
        <v>699</v>
      </c>
      <c r="G2274" s="7" t="s">
        <v>931</v>
      </c>
      <c r="H2274" s="13">
        <v>0.09</v>
      </c>
      <c r="I2274" s="63" t="s">
        <v>1571</v>
      </c>
      <c r="J2274" s="8">
        <v>0</v>
      </c>
      <c r="K2274" s="8">
        <v>1415904.5454545454</v>
      </c>
      <c r="L2274" s="60">
        <v>5663618.1818181816</v>
      </c>
      <c r="M2274" s="60">
        <v>0</v>
      </c>
      <c r="N2274" s="7">
        <v>2831809.0909090908</v>
      </c>
      <c r="O2274" s="61">
        <f t="shared" si="110"/>
        <v>2000000</v>
      </c>
      <c r="P2274" s="60">
        <f t="shared" si="111"/>
        <v>600000</v>
      </c>
      <c r="Q2274" t="str">
        <f t="shared" si="109"/>
        <v>CK 110/ 170_0.09</v>
      </c>
      <c r="R2274" t="str">
        <f>VLOOKUP(Q2274,Data!D:F,2,0)</f>
        <v>MC7PD_B2B_0720_22</v>
      </c>
    </row>
    <row r="2275" spans="1:18" ht="12.75" customHeight="1" x14ac:dyDescent="0.25">
      <c r="A2275" s="7" t="s">
        <v>828</v>
      </c>
      <c r="B2275" s="7" t="s">
        <v>768</v>
      </c>
      <c r="C2275" s="7">
        <v>187507</v>
      </c>
      <c r="D2275" s="7" t="s">
        <v>831</v>
      </c>
      <c r="E2275" s="7" t="s">
        <v>698</v>
      </c>
      <c r="F2275" s="7" t="s">
        <v>699</v>
      </c>
      <c r="G2275" s="7" t="s">
        <v>104</v>
      </c>
      <c r="H2275" s="13">
        <v>0.15</v>
      </c>
      <c r="I2275" s="63" t="s">
        <v>1571</v>
      </c>
      <c r="J2275" s="8">
        <v>0</v>
      </c>
      <c r="K2275" s="8">
        <v>0</v>
      </c>
      <c r="L2275" s="60">
        <v>2072727.2727272725</v>
      </c>
      <c r="M2275" s="60">
        <v>0</v>
      </c>
      <c r="N2275" s="7">
        <v>0</v>
      </c>
      <c r="O2275" s="61">
        <f t="shared" si="110"/>
        <v>400000</v>
      </c>
      <c r="P2275" s="60">
        <f t="shared" si="111"/>
        <v>200000</v>
      </c>
      <c r="Q2275" t="str">
        <f t="shared" si="109"/>
        <v>Cup yogurt_0.15</v>
      </c>
      <c r="R2275" t="str">
        <f>VLOOKUP(Q2275,Data!D:F,2,0)</f>
        <v>MC7PD_B2B_0720_37</v>
      </c>
    </row>
    <row r="2276" spans="1:18" ht="24.75" customHeight="1" x14ac:dyDescent="0.25">
      <c r="A2276" s="7" t="s">
        <v>828</v>
      </c>
      <c r="B2276" s="7" t="s">
        <v>768</v>
      </c>
      <c r="C2276" s="7">
        <v>187507</v>
      </c>
      <c r="D2276" s="7" t="s">
        <v>831</v>
      </c>
      <c r="E2276" s="7" t="s">
        <v>698</v>
      </c>
      <c r="F2276" s="7" t="s">
        <v>699</v>
      </c>
      <c r="G2276" s="7" t="s">
        <v>108</v>
      </c>
      <c r="H2276" s="13">
        <v>0.06</v>
      </c>
      <c r="I2276" s="63" t="s">
        <v>1571</v>
      </c>
      <c r="J2276" s="8">
        <v>0</v>
      </c>
      <c r="K2276" s="8">
        <v>880930.90909090906</v>
      </c>
      <c r="L2276" s="60">
        <v>3523723.6363636362</v>
      </c>
      <c r="M2276" s="60">
        <v>0</v>
      </c>
      <c r="N2276" s="7">
        <v>0</v>
      </c>
      <c r="O2276" s="61">
        <f t="shared" si="110"/>
        <v>900000</v>
      </c>
      <c r="P2276" s="60">
        <f t="shared" si="111"/>
        <v>200000</v>
      </c>
      <c r="Q2276" t="str">
        <f t="shared" si="109"/>
        <v>DL Blue_0.06</v>
      </c>
      <c r="R2276" t="str">
        <f>VLOOKUP(Q2276,Data!D:F,2,0)</f>
        <v>MC7PD_B2B_0720_42</v>
      </c>
    </row>
    <row r="2277" spans="1:18" ht="20.25" customHeight="1" x14ac:dyDescent="0.25">
      <c r="A2277" s="7" t="s">
        <v>828</v>
      </c>
      <c r="B2277" s="7" t="s">
        <v>768</v>
      </c>
      <c r="C2277" s="7">
        <v>187507</v>
      </c>
      <c r="D2277" s="7" t="s">
        <v>831</v>
      </c>
      <c r="E2277" s="7" t="s">
        <v>698</v>
      </c>
      <c r="F2277" s="7" t="s">
        <v>699</v>
      </c>
      <c r="G2277" s="7" t="s">
        <v>107</v>
      </c>
      <c r="H2277" s="13">
        <v>0.06</v>
      </c>
      <c r="I2277" s="63" t="s">
        <v>1571</v>
      </c>
      <c r="J2277" s="8">
        <v>0</v>
      </c>
      <c r="K2277" s="8">
        <v>4422636.3636363633</v>
      </c>
      <c r="L2277" s="60">
        <v>5528295.4545454541</v>
      </c>
      <c r="M2277" s="60">
        <v>2296000</v>
      </c>
      <c r="N2277" s="7">
        <v>11480000</v>
      </c>
      <c r="O2277" s="61">
        <f t="shared" si="110"/>
        <v>4700000</v>
      </c>
      <c r="P2277" s="60">
        <f t="shared" si="111"/>
        <v>900000</v>
      </c>
      <c r="Q2277" t="str">
        <f t="shared" si="109"/>
        <v>DL Gold_0.06</v>
      </c>
      <c r="R2277" t="str">
        <f>VLOOKUP(Q2277,Data!D:F,2,0)</f>
        <v>MC7PD_B2B_0720_58</v>
      </c>
    </row>
    <row r="2278" spans="1:18" x14ac:dyDescent="0.25">
      <c r="A2278" s="7" t="s">
        <v>828</v>
      </c>
      <c r="B2278" s="7" t="s">
        <v>768</v>
      </c>
      <c r="C2278" s="7">
        <v>187507</v>
      </c>
      <c r="D2278" s="7" t="s">
        <v>831</v>
      </c>
      <c r="E2278" s="7" t="s">
        <v>698</v>
      </c>
      <c r="F2278" s="7" t="s">
        <v>699</v>
      </c>
      <c r="G2278" s="7" t="s">
        <v>932</v>
      </c>
      <c r="H2278" s="13">
        <v>0.13</v>
      </c>
      <c r="I2278" s="63" t="s">
        <v>1571</v>
      </c>
      <c r="J2278" s="8">
        <v>5134563.6363636358</v>
      </c>
      <c r="K2278" s="8">
        <v>18227700</v>
      </c>
      <c r="L2278" s="60">
        <v>13478227.272727272</v>
      </c>
      <c r="M2278" s="60">
        <v>0</v>
      </c>
      <c r="N2278" s="7">
        <v>12130404.545454545</v>
      </c>
      <c r="O2278" s="61">
        <f t="shared" si="110"/>
        <v>9800000</v>
      </c>
      <c r="P2278" s="60">
        <f t="shared" si="111"/>
        <v>4200000</v>
      </c>
      <c r="Q2278" t="str">
        <f t="shared" si="109"/>
        <v>Fino_0.13</v>
      </c>
      <c r="R2278" t="str">
        <f>VLOOKUP(Q2278,Data!D:F,2,0)</f>
        <v>MC7PD_B2B_0720_84</v>
      </c>
    </row>
    <row r="2279" spans="1:18" x14ac:dyDescent="0.25">
      <c r="A2279" s="7" t="s">
        <v>828</v>
      </c>
      <c r="B2279" s="7" t="s">
        <v>768</v>
      </c>
      <c r="C2279" s="7">
        <v>187507</v>
      </c>
      <c r="D2279" s="7" t="s">
        <v>831</v>
      </c>
      <c r="E2279" s="7" t="s">
        <v>698</v>
      </c>
      <c r="F2279" s="7" t="s">
        <v>699</v>
      </c>
      <c r="G2279" s="7" t="s">
        <v>933</v>
      </c>
      <c r="H2279" s="13">
        <v>0.11</v>
      </c>
      <c r="I2279" s="63" t="s">
        <v>1571</v>
      </c>
      <c r="J2279" s="8">
        <v>39808390.909090906</v>
      </c>
      <c r="K2279" s="8">
        <v>55402163.636363633</v>
      </c>
      <c r="L2279" s="60">
        <v>61639672.727272719</v>
      </c>
      <c r="M2279" s="60">
        <v>935626.36363636353</v>
      </c>
      <c r="N2279" s="7">
        <v>44273154.545454539</v>
      </c>
      <c r="O2279" s="61">
        <f t="shared" si="110"/>
        <v>40400000</v>
      </c>
      <c r="P2279" s="60">
        <f t="shared" si="111"/>
        <v>14700000</v>
      </c>
      <c r="Q2279" t="str">
        <f t="shared" si="109"/>
        <v>Fresh 110/ 180_0.11</v>
      </c>
      <c r="R2279" t="str">
        <f>VLOOKUP(Q2279,Data!D:F,2,0)</f>
        <v>MC7PD_B2B_0720_102</v>
      </c>
    </row>
    <row r="2280" spans="1:18" x14ac:dyDescent="0.25">
      <c r="A2280" s="7" t="s">
        <v>828</v>
      </c>
      <c r="B2280" s="7" t="s">
        <v>768</v>
      </c>
      <c r="C2280" s="7">
        <v>187507</v>
      </c>
      <c r="D2280" s="7" t="s">
        <v>831</v>
      </c>
      <c r="E2280" s="7" t="s">
        <v>698</v>
      </c>
      <c r="F2280" s="7" t="s">
        <v>699</v>
      </c>
      <c r="G2280" s="7" t="s">
        <v>934</v>
      </c>
      <c r="H2280" s="13">
        <v>0.12</v>
      </c>
      <c r="I2280" s="63" t="s">
        <v>1571</v>
      </c>
      <c r="J2280" s="8">
        <v>0</v>
      </c>
      <c r="K2280" s="8">
        <v>0</v>
      </c>
      <c r="L2280" s="60">
        <v>0</v>
      </c>
      <c r="M2280" s="60">
        <v>0</v>
      </c>
      <c r="N2280" s="7">
        <v>0</v>
      </c>
      <c r="O2280" s="61">
        <f t="shared" si="110"/>
        <v>0</v>
      </c>
      <c r="P2280" s="60">
        <f t="shared" si="111"/>
        <v>0</v>
      </c>
      <c r="Q2280" t="str">
        <f t="shared" si="109"/>
        <v>Fresh 1L_0.12</v>
      </c>
      <c r="R2280" t="str">
        <f>VLOOKUP(Q2280,Data!D:F,2,0)</f>
        <v>MC7PD_B2B_0720_123</v>
      </c>
    </row>
    <row r="2281" spans="1:18" x14ac:dyDescent="0.25">
      <c r="A2281" s="7" t="s">
        <v>828</v>
      </c>
      <c r="B2281" s="7" t="s">
        <v>768</v>
      </c>
      <c r="C2281" s="7">
        <v>187507</v>
      </c>
      <c r="D2281" s="7" t="s">
        <v>831</v>
      </c>
      <c r="E2281" s="7" t="s">
        <v>698</v>
      </c>
      <c r="F2281" s="7" t="s">
        <v>699</v>
      </c>
      <c r="G2281" s="7" t="s">
        <v>109</v>
      </c>
      <c r="H2281" s="13">
        <v>0.12</v>
      </c>
      <c r="I2281" s="63" t="s">
        <v>1571</v>
      </c>
      <c r="J2281" s="8">
        <v>9518181.8181818165</v>
      </c>
      <c r="K2281" s="8">
        <v>16180909.09090909</v>
      </c>
      <c r="L2281" s="60">
        <v>15070454.545454545</v>
      </c>
      <c r="M2281" s="60">
        <v>634545.45454545447</v>
      </c>
      <c r="N2281" s="7">
        <v>23795454.545454543</v>
      </c>
      <c r="O2281" s="61">
        <f t="shared" si="110"/>
        <v>13000000</v>
      </c>
      <c r="P2281" s="60">
        <f t="shared" si="111"/>
        <v>5100000</v>
      </c>
      <c r="Q2281" t="str">
        <f t="shared" si="109"/>
        <v>Fristi LAD_0.12</v>
      </c>
      <c r="R2281" t="str">
        <f>VLOOKUP(Q2281,Data!D:F,2,0)</f>
        <v>MC7PD_B2B_0720_135</v>
      </c>
    </row>
    <row r="2282" spans="1:18" x14ac:dyDescent="0.25">
      <c r="A2282" s="7" t="s">
        <v>828</v>
      </c>
      <c r="B2282" s="7" t="s">
        <v>768</v>
      </c>
      <c r="C2282" s="7">
        <v>187507</v>
      </c>
      <c r="D2282" s="7" t="s">
        <v>831</v>
      </c>
      <c r="E2282" s="7" t="s">
        <v>698</v>
      </c>
      <c r="F2282" s="7" t="s">
        <v>699</v>
      </c>
      <c r="G2282" s="7" t="s">
        <v>105</v>
      </c>
      <c r="H2282" s="13">
        <v>0.16</v>
      </c>
      <c r="I2282" s="63" t="s">
        <v>1571</v>
      </c>
      <c r="J2282" s="8">
        <v>28363636.36363636</v>
      </c>
      <c r="K2282" s="8">
        <v>25697454.545454543</v>
      </c>
      <c r="L2282" s="60">
        <v>20251636.363636363</v>
      </c>
      <c r="M2282" s="60">
        <v>0</v>
      </c>
      <c r="N2282" s="7">
        <v>30666763.636363633</v>
      </c>
      <c r="O2282" s="61">
        <f t="shared" si="110"/>
        <v>21000000</v>
      </c>
      <c r="P2282" s="60">
        <f t="shared" si="111"/>
        <v>11100000</v>
      </c>
      <c r="Q2282" t="str">
        <f t="shared" si="109"/>
        <v>Hoan Hao 1L_0.16</v>
      </c>
      <c r="R2282" t="str">
        <f>VLOOKUP(Q2282,Data!D:F,2,0)</f>
        <v>MC7PD_B2B_0720_143</v>
      </c>
    </row>
    <row r="2283" spans="1:18" x14ac:dyDescent="0.25">
      <c r="A2283" s="7" t="s">
        <v>828</v>
      </c>
      <c r="B2283" s="7" t="s">
        <v>768</v>
      </c>
      <c r="C2283" s="7">
        <v>187507</v>
      </c>
      <c r="D2283" s="7" t="s">
        <v>831</v>
      </c>
      <c r="E2283" s="7" t="s">
        <v>698</v>
      </c>
      <c r="F2283" s="7" t="s">
        <v>699</v>
      </c>
      <c r="G2283" s="7" t="s">
        <v>106</v>
      </c>
      <c r="H2283" s="13">
        <v>0.08</v>
      </c>
      <c r="I2283" s="63" t="s">
        <v>1571</v>
      </c>
      <c r="J2283" s="8">
        <v>20290909.09090909</v>
      </c>
      <c r="K2283" s="8">
        <v>10213090.909090908</v>
      </c>
      <c r="L2283" s="60">
        <v>13797818.18181818</v>
      </c>
      <c r="M2283" s="60">
        <v>0</v>
      </c>
      <c r="N2283" s="7">
        <v>0</v>
      </c>
      <c r="O2283" s="61">
        <f t="shared" si="110"/>
        <v>8900000</v>
      </c>
      <c r="P2283" s="60">
        <f t="shared" si="111"/>
        <v>2300000</v>
      </c>
      <c r="Q2283" t="str">
        <f t="shared" si="109"/>
        <v>Hoan Hao Tin_0.08</v>
      </c>
      <c r="R2283" t="str">
        <f>VLOOKUP(Q2283,Data!D:F,2,0)</f>
        <v>MC7PD_B2B_0720_149</v>
      </c>
    </row>
    <row r="2284" spans="1:18" x14ac:dyDescent="0.25">
      <c r="A2284" s="7" t="s">
        <v>828</v>
      </c>
      <c r="B2284" s="7" t="s">
        <v>768</v>
      </c>
      <c r="C2284" s="7">
        <v>187507</v>
      </c>
      <c r="D2284" s="7" t="s">
        <v>831</v>
      </c>
      <c r="E2284" s="7" t="s">
        <v>698</v>
      </c>
      <c r="F2284" s="7" t="s">
        <v>699</v>
      </c>
      <c r="G2284" s="7" t="s">
        <v>110</v>
      </c>
      <c r="H2284" s="13">
        <v>0.1</v>
      </c>
      <c r="I2284" s="63" t="s">
        <v>1571</v>
      </c>
      <c r="J2284" s="8">
        <v>2661818.1818181816</v>
      </c>
      <c r="K2284" s="8">
        <v>0</v>
      </c>
      <c r="L2284" s="60">
        <v>0</v>
      </c>
      <c r="M2284" s="60">
        <v>0</v>
      </c>
      <c r="N2284" s="7">
        <v>2661818.1818181816</v>
      </c>
      <c r="O2284" s="61">
        <f t="shared" si="110"/>
        <v>1100000</v>
      </c>
      <c r="P2284" s="60">
        <f t="shared" si="111"/>
        <v>400000</v>
      </c>
      <c r="Q2284" t="str">
        <f t="shared" si="109"/>
        <v>Ovaltine 110/ 180_0.1</v>
      </c>
      <c r="R2284" t="str">
        <f>VLOOKUP(Q2284,Data!D:F,2,0)</f>
        <v>MC7PD_B2B_0720_160</v>
      </c>
    </row>
    <row r="2285" spans="1:18" x14ac:dyDescent="0.25">
      <c r="A2285" s="7" t="s">
        <v>828</v>
      </c>
      <c r="B2285" s="7" t="s">
        <v>768</v>
      </c>
      <c r="C2285" s="7">
        <v>187507</v>
      </c>
      <c r="D2285" s="7" t="s">
        <v>831</v>
      </c>
      <c r="E2285" s="7" t="s">
        <v>698</v>
      </c>
      <c r="F2285" s="7" t="s">
        <v>699</v>
      </c>
      <c r="G2285" s="7" t="s">
        <v>111</v>
      </c>
      <c r="H2285" s="13">
        <v>0.06</v>
      </c>
      <c r="I2285" s="63" t="s">
        <v>1571</v>
      </c>
      <c r="J2285" s="8">
        <v>0</v>
      </c>
      <c r="K2285" s="8">
        <v>0</v>
      </c>
      <c r="L2285" s="60">
        <v>0</v>
      </c>
      <c r="M2285" s="60">
        <v>0</v>
      </c>
      <c r="N2285" s="7">
        <v>0</v>
      </c>
      <c r="O2285" s="61">
        <f t="shared" si="110"/>
        <v>0</v>
      </c>
      <c r="P2285" s="60">
        <f t="shared" si="111"/>
        <v>0</v>
      </c>
      <c r="Q2285" t="str">
        <f t="shared" si="109"/>
        <v>Ovaltine 285_0.06</v>
      </c>
      <c r="R2285" t="str">
        <f>VLOOKUP(Q2285,Data!D:F,2,0)</f>
        <v>MC7PD_B2B_0720_163</v>
      </c>
    </row>
    <row r="2286" spans="1:18" x14ac:dyDescent="0.25">
      <c r="A2286" s="7" t="s">
        <v>828</v>
      </c>
      <c r="B2286" s="7" t="s">
        <v>768</v>
      </c>
      <c r="C2286" s="7">
        <v>187507</v>
      </c>
      <c r="D2286" s="7" t="s">
        <v>831</v>
      </c>
      <c r="E2286" s="7" t="s">
        <v>698</v>
      </c>
      <c r="F2286" s="7" t="s">
        <v>699</v>
      </c>
      <c r="G2286" s="7" t="s">
        <v>112</v>
      </c>
      <c r="H2286" s="13">
        <v>0.04</v>
      </c>
      <c r="I2286" s="63" t="s">
        <v>1571</v>
      </c>
      <c r="J2286" s="8">
        <v>0</v>
      </c>
      <c r="K2286" s="8">
        <v>0</v>
      </c>
      <c r="L2286" s="60">
        <v>0</v>
      </c>
      <c r="M2286" s="60">
        <v>0</v>
      </c>
      <c r="N2286" s="7">
        <v>14400000</v>
      </c>
      <c r="O2286" s="61">
        <f t="shared" si="110"/>
        <v>2900000</v>
      </c>
      <c r="P2286" s="60">
        <f t="shared" si="111"/>
        <v>400000</v>
      </c>
      <c r="Q2286" t="str">
        <f t="shared" si="109"/>
        <v>Truong Sinh_0.04</v>
      </c>
      <c r="R2286" t="str">
        <f>VLOOKUP(Q2286,Data!D:F,2,0)</f>
        <v>MC7PD_B2B_0720_173</v>
      </c>
    </row>
    <row r="2287" spans="1:18" x14ac:dyDescent="0.25">
      <c r="A2287" s="7" t="s">
        <v>828</v>
      </c>
      <c r="B2287" s="7" t="s">
        <v>768</v>
      </c>
      <c r="C2287" s="7">
        <v>187507</v>
      </c>
      <c r="D2287" s="7" t="s">
        <v>831</v>
      </c>
      <c r="E2287" s="7" t="s">
        <v>698</v>
      </c>
      <c r="F2287" s="7" t="s">
        <v>699</v>
      </c>
      <c r="G2287" s="7" t="s">
        <v>113</v>
      </c>
      <c r="H2287" s="13">
        <v>0.08</v>
      </c>
      <c r="I2287" s="63" t="s">
        <v>1571</v>
      </c>
      <c r="J2287" s="8">
        <v>19727272.727272727</v>
      </c>
      <c r="K2287" s="8">
        <v>33818181.818181813</v>
      </c>
      <c r="L2287" s="60">
        <v>5636363.6363636358</v>
      </c>
      <c r="M2287" s="60">
        <v>1409090.9090909089</v>
      </c>
      <c r="N2287" s="7">
        <v>19727272.727272727</v>
      </c>
      <c r="O2287" s="61">
        <f t="shared" si="110"/>
        <v>16100000</v>
      </c>
      <c r="P2287" s="60">
        <f t="shared" si="111"/>
        <v>4300000</v>
      </c>
      <c r="Q2287" t="str">
        <f t="shared" si="109"/>
        <v>YM 110/ 170_0.08</v>
      </c>
      <c r="R2287" t="str">
        <f>VLOOKUP(Q2287,Data!D:F,2,0)</f>
        <v>MC7PD_B2B_0720_181</v>
      </c>
    </row>
    <row r="2288" spans="1:18" x14ac:dyDescent="0.25">
      <c r="A2288" s="7" t="s">
        <v>828</v>
      </c>
      <c r="B2288" s="7" t="s">
        <v>768</v>
      </c>
      <c r="C2288" s="7">
        <v>187507</v>
      </c>
      <c r="D2288" s="7" t="s">
        <v>831</v>
      </c>
      <c r="E2288" s="7" t="s">
        <v>700</v>
      </c>
      <c r="F2288" s="7" t="s">
        <v>701</v>
      </c>
      <c r="G2288" s="7" t="s">
        <v>104</v>
      </c>
      <c r="H2288" s="13">
        <v>0.15</v>
      </c>
      <c r="I2288" s="63" t="s">
        <v>1572</v>
      </c>
      <c r="J2288" s="8">
        <v>4352727.2727272725</v>
      </c>
      <c r="K2288" s="8">
        <v>7254545.4545454541</v>
      </c>
      <c r="L2288" s="60">
        <v>8083636.3636363633</v>
      </c>
      <c r="M2288" s="60">
        <v>0</v>
      </c>
      <c r="N2288" s="7">
        <v>10778181.818181816</v>
      </c>
      <c r="O2288" s="61">
        <f t="shared" si="110"/>
        <v>6100000</v>
      </c>
      <c r="P2288" s="60">
        <f t="shared" si="111"/>
        <v>3000000</v>
      </c>
      <c r="Q2288" t="str">
        <f t="shared" si="109"/>
        <v>Cup yogurt_0.15</v>
      </c>
      <c r="R2288" t="str">
        <f>VLOOKUP(Q2288,Data!D:F,2,0)</f>
        <v>MC7PD_B2B_0720_37</v>
      </c>
    </row>
    <row r="2289" spans="1:18" x14ac:dyDescent="0.25">
      <c r="A2289" s="7" t="s">
        <v>828</v>
      </c>
      <c r="B2289" s="7" t="s">
        <v>768</v>
      </c>
      <c r="C2289" s="7">
        <v>187507</v>
      </c>
      <c r="D2289" s="7" t="s">
        <v>831</v>
      </c>
      <c r="E2289" s="7" t="s">
        <v>700</v>
      </c>
      <c r="F2289" s="7" t="s">
        <v>701</v>
      </c>
      <c r="G2289" s="7" t="s">
        <v>932</v>
      </c>
      <c r="H2289" s="13">
        <v>0.12</v>
      </c>
      <c r="I2289" s="63" t="s">
        <v>1572</v>
      </c>
      <c r="J2289" s="8">
        <v>22078623.636363633</v>
      </c>
      <c r="K2289" s="8">
        <v>1283640.9090909089</v>
      </c>
      <c r="L2289" s="60">
        <v>13478227.272727272</v>
      </c>
      <c r="M2289" s="60">
        <v>0</v>
      </c>
      <c r="N2289" s="7">
        <v>47443359.999999993</v>
      </c>
      <c r="O2289" s="61">
        <f t="shared" si="110"/>
        <v>16900000</v>
      </c>
      <c r="P2289" s="60">
        <f t="shared" si="111"/>
        <v>6700000</v>
      </c>
      <c r="Q2289" t="str">
        <f t="shared" si="109"/>
        <v>Fino_0.12</v>
      </c>
      <c r="R2289" t="str">
        <f>VLOOKUP(Q2289,Data!D:F,2,0)</f>
        <v>MC7PD_B2B_0720_83</v>
      </c>
    </row>
    <row r="2290" spans="1:18" x14ac:dyDescent="0.25">
      <c r="A2290" s="7" t="s">
        <v>828</v>
      </c>
      <c r="B2290" s="7" t="s">
        <v>768</v>
      </c>
      <c r="C2290" s="7">
        <v>187507</v>
      </c>
      <c r="D2290" s="7" t="s">
        <v>831</v>
      </c>
      <c r="E2290" s="7" t="s">
        <v>700</v>
      </c>
      <c r="F2290" s="7" t="s">
        <v>701</v>
      </c>
      <c r="G2290" s="7" t="s">
        <v>934</v>
      </c>
      <c r="H2290" s="13">
        <v>0.1</v>
      </c>
      <c r="I2290" s="63" t="s">
        <v>1572</v>
      </c>
      <c r="J2290" s="8">
        <v>7953512.7272727266</v>
      </c>
      <c r="K2290" s="8">
        <v>8284909.0909090899</v>
      </c>
      <c r="L2290" s="60">
        <v>24191934.545454543</v>
      </c>
      <c r="M2290" s="60">
        <v>0</v>
      </c>
      <c r="N2290" s="7">
        <v>0</v>
      </c>
      <c r="O2290" s="61">
        <f t="shared" si="110"/>
        <v>8100000</v>
      </c>
      <c r="P2290" s="60">
        <f t="shared" si="111"/>
        <v>2700000</v>
      </c>
      <c r="Q2290" t="str">
        <f t="shared" si="109"/>
        <v>Fresh 1L_0.1</v>
      </c>
      <c r="R2290" t="str">
        <f>VLOOKUP(Q2290,Data!D:F,2,0)</f>
        <v>MC7PD_B2B_0720_120</v>
      </c>
    </row>
    <row r="2291" spans="1:18" x14ac:dyDescent="0.25">
      <c r="A2291" s="7" t="s">
        <v>828</v>
      </c>
      <c r="B2291" s="7" t="s">
        <v>768</v>
      </c>
      <c r="C2291" s="7">
        <v>187507</v>
      </c>
      <c r="D2291" s="7" t="s">
        <v>831</v>
      </c>
      <c r="E2291" s="7" t="s">
        <v>700</v>
      </c>
      <c r="F2291" s="7" t="s">
        <v>701</v>
      </c>
      <c r="G2291" s="7" t="s">
        <v>105</v>
      </c>
      <c r="H2291" s="13">
        <v>0.14000000000000001</v>
      </c>
      <c r="I2291" s="63" t="s">
        <v>1572</v>
      </c>
      <c r="J2291" s="8">
        <v>25527272.727272727</v>
      </c>
      <c r="K2291" s="8">
        <v>14181818.18181818</v>
      </c>
      <c r="L2291" s="60">
        <v>27773672.727272727</v>
      </c>
      <c r="M2291" s="60">
        <v>0</v>
      </c>
      <c r="N2291" s="7">
        <v>36452945.454545453</v>
      </c>
      <c r="O2291" s="61">
        <f t="shared" si="110"/>
        <v>20800000</v>
      </c>
      <c r="P2291" s="60">
        <f t="shared" si="111"/>
        <v>9600000</v>
      </c>
      <c r="Q2291" t="str">
        <f t="shared" si="109"/>
        <v>Hoan Hao 1L_0.14</v>
      </c>
      <c r="R2291" t="str">
        <f>VLOOKUP(Q2291,Data!D:F,2,0)</f>
        <v>MC7PD_B2B_0720_142</v>
      </c>
    </row>
    <row r="2292" spans="1:18" x14ac:dyDescent="0.25">
      <c r="A2292" s="7" t="s">
        <v>828</v>
      </c>
      <c r="B2292" s="7" t="s">
        <v>768</v>
      </c>
      <c r="C2292" s="7">
        <v>187507</v>
      </c>
      <c r="D2292" s="7" t="s">
        <v>831</v>
      </c>
      <c r="E2292" s="7" t="s">
        <v>700</v>
      </c>
      <c r="F2292" s="7" t="s">
        <v>701</v>
      </c>
      <c r="G2292" s="7" t="s">
        <v>106</v>
      </c>
      <c r="H2292" s="13">
        <v>0.06</v>
      </c>
      <c r="I2292" s="63" t="s">
        <v>1572</v>
      </c>
      <c r="J2292" s="8">
        <v>9469090.9090909082</v>
      </c>
      <c r="K2292" s="8">
        <v>2029090.9090909089</v>
      </c>
      <c r="L2292" s="60">
        <v>31045090.909090906</v>
      </c>
      <c r="M2292" s="60">
        <v>0</v>
      </c>
      <c r="N2292" s="7">
        <v>0</v>
      </c>
      <c r="O2292" s="61">
        <f t="shared" si="110"/>
        <v>8500000</v>
      </c>
      <c r="P2292" s="60">
        <f t="shared" si="111"/>
        <v>1700000</v>
      </c>
      <c r="Q2292" t="str">
        <f t="shared" si="109"/>
        <v>Hoan Hao Tin_0.06</v>
      </c>
      <c r="R2292" t="str">
        <f>VLOOKUP(Q2292,Data!D:F,2,0)</f>
        <v>MC7PD_B2B_0720_147</v>
      </c>
    </row>
    <row r="2293" spans="1:18" x14ac:dyDescent="0.25">
      <c r="A2293" s="7" t="s">
        <v>828</v>
      </c>
      <c r="B2293" s="7" t="s">
        <v>768</v>
      </c>
      <c r="C2293" s="7">
        <v>187507</v>
      </c>
      <c r="D2293" s="7" t="s">
        <v>831</v>
      </c>
      <c r="E2293" s="7" t="s">
        <v>702</v>
      </c>
      <c r="F2293" s="7" t="s">
        <v>703</v>
      </c>
      <c r="G2293" s="7" t="s">
        <v>931</v>
      </c>
      <c r="H2293" s="13">
        <v>0.09</v>
      </c>
      <c r="I2293" s="63" t="s">
        <v>1573</v>
      </c>
      <c r="J2293" s="8">
        <v>14159045.454545453</v>
      </c>
      <c r="K2293" s="8">
        <v>0</v>
      </c>
      <c r="L2293" s="60">
        <v>0</v>
      </c>
      <c r="M2293" s="60">
        <v>0</v>
      </c>
      <c r="N2293" s="7">
        <v>0</v>
      </c>
      <c r="O2293" s="61">
        <f t="shared" si="110"/>
        <v>2800000</v>
      </c>
      <c r="P2293" s="60">
        <f t="shared" si="111"/>
        <v>800000</v>
      </c>
      <c r="Q2293" t="str">
        <f t="shared" si="109"/>
        <v>CK 110/ 170_0.09</v>
      </c>
      <c r="R2293" t="str">
        <f>VLOOKUP(Q2293,Data!D:F,2,0)</f>
        <v>MC7PD_B2B_0720_22</v>
      </c>
    </row>
    <row r="2294" spans="1:18" x14ac:dyDescent="0.25">
      <c r="A2294" s="7" t="s">
        <v>828</v>
      </c>
      <c r="B2294" s="7" t="s">
        <v>768</v>
      </c>
      <c r="C2294" s="7">
        <v>187507</v>
      </c>
      <c r="D2294" s="7" t="s">
        <v>831</v>
      </c>
      <c r="E2294" s="7" t="s">
        <v>702</v>
      </c>
      <c r="F2294" s="7" t="s">
        <v>703</v>
      </c>
      <c r="G2294" s="7" t="s">
        <v>104</v>
      </c>
      <c r="H2294" s="13">
        <v>0.15</v>
      </c>
      <c r="I2294" s="63" t="s">
        <v>1573</v>
      </c>
      <c r="J2294" s="8">
        <v>4145454.5454545449</v>
      </c>
      <c r="K2294" s="8">
        <v>0</v>
      </c>
      <c r="L2294" s="60">
        <v>0</v>
      </c>
      <c r="M2294" s="60">
        <v>0</v>
      </c>
      <c r="N2294" s="7">
        <v>0</v>
      </c>
      <c r="O2294" s="61">
        <f t="shared" si="110"/>
        <v>800000</v>
      </c>
      <c r="P2294" s="60">
        <f t="shared" si="111"/>
        <v>400000</v>
      </c>
      <c r="Q2294" t="str">
        <f t="shared" si="109"/>
        <v>Cup yogurt_0.15</v>
      </c>
      <c r="R2294" t="str">
        <f>VLOOKUP(Q2294,Data!D:F,2,0)</f>
        <v>MC7PD_B2B_0720_37</v>
      </c>
    </row>
    <row r="2295" spans="1:18" x14ac:dyDescent="0.25">
      <c r="A2295" s="7" t="s">
        <v>828</v>
      </c>
      <c r="B2295" s="7" t="s">
        <v>768</v>
      </c>
      <c r="C2295" s="7">
        <v>187507</v>
      </c>
      <c r="D2295" s="7" t="s">
        <v>831</v>
      </c>
      <c r="E2295" s="7" t="s">
        <v>702</v>
      </c>
      <c r="F2295" s="7" t="s">
        <v>703</v>
      </c>
      <c r="G2295" s="7" t="s">
        <v>108</v>
      </c>
      <c r="H2295" s="13">
        <v>0.06</v>
      </c>
      <c r="I2295" s="63" t="s">
        <v>1573</v>
      </c>
      <c r="J2295" s="8">
        <v>0</v>
      </c>
      <c r="K2295" s="8">
        <v>0</v>
      </c>
      <c r="L2295" s="60">
        <v>0</v>
      </c>
      <c r="M2295" s="60">
        <v>0</v>
      </c>
      <c r="N2295" s="7">
        <v>0</v>
      </c>
      <c r="O2295" s="61">
        <f t="shared" si="110"/>
        <v>0</v>
      </c>
      <c r="P2295" s="60">
        <f t="shared" si="111"/>
        <v>0</v>
      </c>
      <c r="Q2295" t="str">
        <f t="shared" si="109"/>
        <v>DL Blue_0.06</v>
      </c>
      <c r="R2295" t="str">
        <f>VLOOKUP(Q2295,Data!D:F,2,0)</f>
        <v>MC7PD_B2B_0720_42</v>
      </c>
    </row>
    <row r="2296" spans="1:18" x14ac:dyDescent="0.25">
      <c r="A2296" s="7" t="s">
        <v>828</v>
      </c>
      <c r="B2296" s="7" t="s">
        <v>768</v>
      </c>
      <c r="C2296" s="7">
        <v>187507</v>
      </c>
      <c r="D2296" s="7" t="s">
        <v>831</v>
      </c>
      <c r="E2296" s="7" t="s">
        <v>702</v>
      </c>
      <c r="F2296" s="7" t="s">
        <v>703</v>
      </c>
      <c r="G2296" s="7" t="s">
        <v>107</v>
      </c>
      <c r="H2296" s="13">
        <v>0.06</v>
      </c>
      <c r="I2296" s="63" t="s">
        <v>1573</v>
      </c>
      <c r="J2296" s="8">
        <v>0</v>
      </c>
      <c r="K2296" s="8">
        <v>0</v>
      </c>
      <c r="L2296" s="60">
        <v>0</v>
      </c>
      <c r="M2296" s="60">
        <v>0</v>
      </c>
      <c r="N2296" s="7">
        <v>0</v>
      </c>
      <c r="O2296" s="61">
        <f t="shared" si="110"/>
        <v>0</v>
      </c>
      <c r="P2296" s="60">
        <f t="shared" si="111"/>
        <v>0</v>
      </c>
      <c r="Q2296" t="str">
        <f t="shared" si="109"/>
        <v>DL Gold_0.06</v>
      </c>
      <c r="R2296" t="str">
        <f>VLOOKUP(Q2296,Data!D:F,2,0)</f>
        <v>MC7PD_B2B_0720_58</v>
      </c>
    </row>
    <row r="2297" spans="1:18" x14ac:dyDescent="0.25">
      <c r="A2297" s="7" t="s">
        <v>828</v>
      </c>
      <c r="B2297" s="7" t="s">
        <v>768</v>
      </c>
      <c r="C2297" s="7">
        <v>187507</v>
      </c>
      <c r="D2297" s="7" t="s">
        <v>831</v>
      </c>
      <c r="E2297" s="7" t="s">
        <v>702</v>
      </c>
      <c r="F2297" s="7" t="s">
        <v>703</v>
      </c>
      <c r="G2297" s="7" t="s">
        <v>932</v>
      </c>
      <c r="H2297" s="13">
        <v>0.13</v>
      </c>
      <c r="I2297" s="63" t="s">
        <v>1573</v>
      </c>
      <c r="J2297" s="8">
        <v>23618992.727272727</v>
      </c>
      <c r="K2297" s="8">
        <v>62898404.545454539</v>
      </c>
      <c r="L2297" s="60">
        <v>37739036.36363636</v>
      </c>
      <c r="M2297" s="60">
        <v>0</v>
      </c>
      <c r="N2297" s="7">
        <v>52565086.36363636</v>
      </c>
      <c r="O2297" s="61">
        <f t="shared" si="110"/>
        <v>35400000</v>
      </c>
      <c r="P2297" s="60">
        <f t="shared" si="111"/>
        <v>15200000</v>
      </c>
      <c r="Q2297" t="str">
        <f t="shared" si="109"/>
        <v>Fino_0.13</v>
      </c>
      <c r="R2297" t="str">
        <f>VLOOKUP(Q2297,Data!D:F,2,0)</f>
        <v>MC7PD_B2B_0720_84</v>
      </c>
    </row>
    <row r="2298" spans="1:18" x14ac:dyDescent="0.25">
      <c r="A2298" s="7" t="s">
        <v>828</v>
      </c>
      <c r="B2298" s="7" t="s">
        <v>768</v>
      </c>
      <c r="C2298" s="7">
        <v>187507</v>
      </c>
      <c r="D2298" s="7" t="s">
        <v>831</v>
      </c>
      <c r="E2298" s="7" t="s">
        <v>702</v>
      </c>
      <c r="F2298" s="7" t="s">
        <v>703</v>
      </c>
      <c r="G2298" s="7" t="s">
        <v>933</v>
      </c>
      <c r="H2298" s="13">
        <v>0.11</v>
      </c>
      <c r="I2298" s="63" t="s">
        <v>1573</v>
      </c>
      <c r="J2298" s="8">
        <v>74850109.090909079</v>
      </c>
      <c r="K2298" s="8">
        <v>56137581.818181813</v>
      </c>
      <c r="L2298" s="60">
        <v>74850109.090909079</v>
      </c>
      <c r="M2298" s="60">
        <v>0</v>
      </c>
      <c r="N2298" s="7">
        <v>37425054.545454539</v>
      </c>
      <c r="O2298" s="61">
        <f t="shared" si="110"/>
        <v>48700000</v>
      </c>
      <c r="P2298" s="60">
        <f t="shared" si="111"/>
        <v>17700000</v>
      </c>
      <c r="Q2298" t="str">
        <f t="shared" si="109"/>
        <v>Fresh 110/ 180_0.11</v>
      </c>
      <c r="R2298" t="str">
        <f>VLOOKUP(Q2298,Data!D:F,2,0)</f>
        <v>MC7PD_B2B_0720_102</v>
      </c>
    </row>
    <row r="2299" spans="1:18" x14ac:dyDescent="0.25">
      <c r="A2299" s="7" t="s">
        <v>828</v>
      </c>
      <c r="B2299" s="7" t="s">
        <v>768</v>
      </c>
      <c r="C2299" s="7">
        <v>187507</v>
      </c>
      <c r="D2299" s="7" t="s">
        <v>831</v>
      </c>
      <c r="E2299" s="7" t="s">
        <v>702</v>
      </c>
      <c r="F2299" s="7" t="s">
        <v>703</v>
      </c>
      <c r="G2299" s="7" t="s">
        <v>934</v>
      </c>
      <c r="H2299" s="13">
        <v>0.05</v>
      </c>
      <c r="I2299" s="63" t="s">
        <v>1573</v>
      </c>
      <c r="J2299" s="8">
        <v>0</v>
      </c>
      <c r="K2299" s="8">
        <v>0</v>
      </c>
      <c r="L2299" s="60">
        <v>0</v>
      </c>
      <c r="M2299" s="60">
        <v>0</v>
      </c>
      <c r="N2299" s="7">
        <v>0</v>
      </c>
      <c r="O2299" s="61">
        <f t="shared" si="110"/>
        <v>0</v>
      </c>
      <c r="P2299" s="60">
        <f t="shared" si="111"/>
        <v>0</v>
      </c>
      <c r="Q2299" t="str">
        <f t="shared" si="109"/>
        <v>Fresh 1L_0.05</v>
      </c>
      <c r="R2299" t="str">
        <f>VLOOKUP(Q2299,Data!D:F,2,0)</f>
        <v>MC7PD_B2B_0720_112</v>
      </c>
    </row>
    <row r="2300" spans="1:18" x14ac:dyDescent="0.25">
      <c r="A2300" s="7" t="s">
        <v>828</v>
      </c>
      <c r="B2300" s="7" t="s">
        <v>768</v>
      </c>
      <c r="C2300" s="7">
        <v>187507</v>
      </c>
      <c r="D2300" s="7" t="s">
        <v>831</v>
      </c>
      <c r="E2300" s="7" t="s">
        <v>702</v>
      </c>
      <c r="F2300" s="7" t="s">
        <v>703</v>
      </c>
      <c r="G2300" s="7" t="s">
        <v>109</v>
      </c>
      <c r="H2300" s="13">
        <v>0.08</v>
      </c>
      <c r="I2300" s="63" t="s">
        <v>1573</v>
      </c>
      <c r="J2300" s="8">
        <v>0</v>
      </c>
      <c r="K2300" s="8">
        <v>0</v>
      </c>
      <c r="L2300" s="60">
        <v>0</v>
      </c>
      <c r="M2300" s="60">
        <v>0</v>
      </c>
      <c r="N2300" s="7">
        <v>0</v>
      </c>
      <c r="O2300" s="61">
        <f t="shared" si="110"/>
        <v>0</v>
      </c>
      <c r="P2300" s="60">
        <f t="shared" si="111"/>
        <v>0</v>
      </c>
      <c r="Q2300" t="str">
        <f t="shared" si="109"/>
        <v>Fristi LAD_0.08</v>
      </c>
      <c r="R2300" t="str">
        <f>VLOOKUP(Q2300,Data!D:F,2,0)</f>
        <v>MC7PD_B2B_0720_132</v>
      </c>
    </row>
    <row r="2301" spans="1:18" x14ac:dyDescent="0.25">
      <c r="A2301" s="7" t="s">
        <v>828</v>
      </c>
      <c r="B2301" s="7" t="s">
        <v>768</v>
      </c>
      <c r="C2301" s="7">
        <v>187507</v>
      </c>
      <c r="D2301" s="7" t="s">
        <v>831</v>
      </c>
      <c r="E2301" s="7" t="s">
        <v>702</v>
      </c>
      <c r="F2301" s="7" t="s">
        <v>703</v>
      </c>
      <c r="G2301" s="7" t="s">
        <v>105</v>
      </c>
      <c r="H2301" s="13">
        <v>0.14000000000000001</v>
      </c>
      <c r="I2301" s="63" t="s">
        <v>1573</v>
      </c>
      <c r="J2301" s="8">
        <v>0</v>
      </c>
      <c r="K2301" s="8">
        <v>17358545.454545453</v>
      </c>
      <c r="L2301" s="60">
        <v>17358545.454545453</v>
      </c>
      <c r="M2301" s="60">
        <v>0</v>
      </c>
      <c r="N2301" s="7">
        <v>0</v>
      </c>
      <c r="O2301" s="61">
        <f t="shared" si="110"/>
        <v>6900000</v>
      </c>
      <c r="P2301" s="60">
        <f t="shared" si="111"/>
        <v>3200000</v>
      </c>
      <c r="Q2301" t="str">
        <f t="shared" si="109"/>
        <v>Hoan Hao 1L_0.14</v>
      </c>
      <c r="R2301" t="str">
        <f>VLOOKUP(Q2301,Data!D:F,2,0)</f>
        <v>MC7PD_B2B_0720_142</v>
      </c>
    </row>
    <row r="2302" spans="1:18" x14ac:dyDescent="0.25">
      <c r="A2302" s="7" t="s">
        <v>828</v>
      </c>
      <c r="B2302" s="7" t="s">
        <v>768</v>
      </c>
      <c r="C2302" s="7">
        <v>187507</v>
      </c>
      <c r="D2302" s="7" t="s">
        <v>831</v>
      </c>
      <c r="E2302" s="7" t="s">
        <v>702</v>
      </c>
      <c r="F2302" s="7" t="s">
        <v>703</v>
      </c>
      <c r="G2302" s="7" t="s">
        <v>106</v>
      </c>
      <c r="H2302" s="13">
        <v>0.08</v>
      </c>
      <c r="I2302" s="63" t="s">
        <v>1573</v>
      </c>
      <c r="J2302" s="8">
        <v>20290909.09090909</v>
      </c>
      <c r="K2302" s="8">
        <v>23321018.18181818</v>
      </c>
      <c r="L2302" s="60">
        <v>16557381.818181816</v>
      </c>
      <c r="M2302" s="60">
        <v>17247272.727272727</v>
      </c>
      <c r="N2302" s="7">
        <v>16557381.818181816</v>
      </c>
      <c r="O2302" s="61">
        <f t="shared" si="110"/>
        <v>18800000</v>
      </c>
      <c r="P2302" s="60">
        <f t="shared" si="111"/>
        <v>5000000</v>
      </c>
      <c r="Q2302" t="str">
        <f t="shared" si="109"/>
        <v>Hoan Hao Tin_0.08</v>
      </c>
      <c r="R2302" t="str">
        <f>VLOOKUP(Q2302,Data!D:F,2,0)</f>
        <v>MC7PD_B2B_0720_149</v>
      </c>
    </row>
    <row r="2303" spans="1:18" x14ac:dyDescent="0.25">
      <c r="A2303" s="7" t="s">
        <v>828</v>
      </c>
      <c r="B2303" s="7" t="s">
        <v>768</v>
      </c>
      <c r="C2303" s="7">
        <v>187507</v>
      </c>
      <c r="D2303" s="7" t="s">
        <v>831</v>
      </c>
      <c r="E2303" s="7" t="s">
        <v>702</v>
      </c>
      <c r="F2303" s="7" t="s">
        <v>703</v>
      </c>
      <c r="G2303" s="7" t="s">
        <v>110</v>
      </c>
      <c r="H2303" s="13">
        <v>0.1</v>
      </c>
      <c r="I2303" s="63" t="s">
        <v>1573</v>
      </c>
      <c r="J2303" s="8">
        <v>0</v>
      </c>
      <c r="K2303" s="8">
        <v>3194181.8181818179</v>
      </c>
      <c r="L2303" s="60">
        <v>0</v>
      </c>
      <c r="M2303" s="60">
        <v>0</v>
      </c>
      <c r="N2303" s="7">
        <v>0</v>
      </c>
      <c r="O2303" s="61">
        <f t="shared" si="110"/>
        <v>600000</v>
      </c>
      <c r="P2303" s="60">
        <f t="shared" si="111"/>
        <v>200000</v>
      </c>
      <c r="Q2303" t="str">
        <f t="shared" si="109"/>
        <v>Ovaltine 110/ 180_0.1</v>
      </c>
      <c r="R2303" t="str">
        <f>VLOOKUP(Q2303,Data!D:F,2,0)</f>
        <v>MC7PD_B2B_0720_160</v>
      </c>
    </row>
    <row r="2304" spans="1:18" x14ac:dyDescent="0.25">
      <c r="A2304" s="7" t="s">
        <v>828</v>
      </c>
      <c r="B2304" s="7" t="s">
        <v>768</v>
      </c>
      <c r="C2304" s="7">
        <v>187507</v>
      </c>
      <c r="D2304" s="7" t="s">
        <v>831</v>
      </c>
      <c r="E2304" s="7" t="s">
        <v>702</v>
      </c>
      <c r="F2304" s="7" t="s">
        <v>703</v>
      </c>
      <c r="G2304" s="7" t="s">
        <v>112</v>
      </c>
      <c r="H2304" s="13">
        <v>0.04</v>
      </c>
      <c r="I2304" s="63" t="s">
        <v>1573</v>
      </c>
      <c r="J2304" s="8">
        <v>0</v>
      </c>
      <c r="K2304" s="8">
        <v>0</v>
      </c>
      <c r="L2304" s="60">
        <v>0</v>
      </c>
      <c r="M2304" s="60">
        <v>0</v>
      </c>
      <c r="N2304" s="7">
        <v>0</v>
      </c>
      <c r="O2304" s="61">
        <f t="shared" si="110"/>
        <v>0</v>
      </c>
      <c r="P2304" s="60">
        <f t="shared" si="111"/>
        <v>0</v>
      </c>
      <c r="Q2304" t="str">
        <f t="shared" si="109"/>
        <v>Truong Sinh_0.04</v>
      </c>
      <c r="R2304" t="str">
        <f>VLOOKUP(Q2304,Data!D:F,2,0)</f>
        <v>MC7PD_B2B_0720_173</v>
      </c>
    </row>
    <row r="2305" spans="1:18" x14ac:dyDescent="0.25">
      <c r="A2305" s="7" t="s">
        <v>828</v>
      </c>
      <c r="B2305" s="7" t="s">
        <v>768</v>
      </c>
      <c r="C2305" s="7">
        <v>187507</v>
      </c>
      <c r="D2305" s="7" t="s">
        <v>831</v>
      </c>
      <c r="E2305" s="7" t="s">
        <v>702</v>
      </c>
      <c r="F2305" s="7" t="s">
        <v>703</v>
      </c>
      <c r="G2305" s="7" t="s">
        <v>113</v>
      </c>
      <c r="H2305" s="13">
        <v>0.12</v>
      </c>
      <c r="I2305" s="63" t="s">
        <v>1573</v>
      </c>
      <c r="J2305" s="8">
        <v>39454545.454545453</v>
      </c>
      <c r="K2305" s="8">
        <v>59181818.18181818</v>
      </c>
      <c r="L2305" s="60">
        <v>25363636.363636363</v>
      </c>
      <c r="M2305" s="60">
        <v>0</v>
      </c>
      <c r="N2305" s="7">
        <v>11272727.272727272</v>
      </c>
      <c r="O2305" s="61">
        <f t="shared" si="110"/>
        <v>27100000</v>
      </c>
      <c r="P2305" s="60">
        <f t="shared" si="111"/>
        <v>10700000</v>
      </c>
      <c r="Q2305" t="str">
        <f t="shared" si="109"/>
        <v>YM 110/ 170_0.12</v>
      </c>
      <c r="R2305" t="str">
        <f>VLOOKUP(Q2305,Data!D:F,2,0)</f>
        <v>MC7PD_B2B_0720_186</v>
      </c>
    </row>
    <row r="2306" spans="1:18" x14ac:dyDescent="0.25">
      <c r="A2306" s="7" t="s">
        <v>828</v>
      </c>
      <c r="B2306" s="7" t="s">
        <v>768</v>
      </c>
      <c r="C2306" s="7">
        <v>187507</v>
      </c>
      <c r="D2306" s="7" t="s">
        <v>831</v>
      </c>
      <c r="E2306" s="7" t="s">
        <v>971</v>
      </c>
      <c r="F2306" s="7" t="s">
        <v>972</v>
      </c>
      <c r="G2306" s="7" t="s">
        <v>107</v>
      </c>
      <c r="H2306" s="13">
        <v>0.08</v>
      </c>
      <c r="I2306" s="63" t="s">
        <v>1527</v>
      </c>
      <c r="J2306" s="8">
        <v>0</v>
      </c>
      <c r="K2306" s="8">
        <v>4422636.3636363633</v>
      </c>
      <c r="L2306" s="60">
        <v>0</v>
      </c>
      <c r="M2306" s="60">
        <v>6887999.9999999991</v>
      </c>
      <c r="N2306" s="7">
        <v>80360000</v>
      </c>
      <c r="O2306" s="61">
        <f t="shared" si="110"/>
        <v>18300000</v>
      </c>
      <c r="P2306" s="60">
        <f t="shared" si="111"/>
        <v>4800000</v>
      </c>
      <c r="Q2306" t="str">
        <f t="shared" si="109"/>
        <v>DL Gold_0.08</v>
      </c>
      <c r="R2306" t="str">
        <f>VLOOKUP(Q2306,Data!D:F,2,0)</f>
        <v>MC7PD_B2B_0720_60</v>
      </c>
    </row>
    <row r="2307" spans="1:18" x14ac:dyDescent="0.25">
      <c r="A2307" s="7" t="s">
        <v>828</v>
      </c>
      <c r="B2307" s="7" t="s">
        <v>768</v>
      </c>
      <c r="C2307" s="7">
        <v>187507</v>
      </c>
      <c r="D2307" s="7" t="s">
        <v>831</v>
      </c>
      <c r="E2307" s="7" t="s">
        <v>704</v>
      </c>
      <c r="F2307" s="7" t="s">
        <v>705</v>
      </c>
      <c r="G2307" s="7" t="s">
        <v>934</v>
      </c>
      <c r="H2307" s="13">
        <v>0.17</v>
      </c>
      <c r="I2307" s="63" t="s">
        <v>1574</v>
      </c>
      <c r="J2307" s="8">
        <v>33802429.090909086</v>
      </c>
      <c r="K2307" s="8">
        <v>44738509.090909086</v>
      </c>
      <c r="L2307" s="60">
        <v>49709454.545454539</v>
      </c>
      <c r="M2307" s="60">
        <v>4970945.4545454541</v>
      </c>
      <c r="N2307" s="7">
        <v>64622290.909090906</v>
      </c>
      <c r="O2307" s="61">
        <f t="shared" si="110"/>
        <v>39600000</v>
      </c>
      <c r="P2307" s="60">
        <f t="shared" si="111"/>
        <v>22200000</v>
      </c>
      <c r="Q2307" t="str">
        <f t="shared" ref="Q2307:Q2370" si="112">G2307&amp;"_"&amp;H2307</f>
        <v>Fresh 1L_0.17</v>
      </c>
      <c r="R2307" t="str">
        <f>VLOOKUP(Q2307,Data!D:F,2,0)</f>
        <v>MC7PD_B2B_0720_128</v>
      </c>
    </row>
    <row r="2308" spans="1:18" x14ac:dyDescent="0.25">
      <c r="A2308" s="7" t="s">
        <v>828</v>
      </c>
      <c r="B2308" s="7" t="s">
        <v>768</v>
      </c>
      <c r="C2308" s="7">
        <v>187507</v>
      </c>
      <c r="D2308" s="7" t="s">
        <v>831</v>
      </c>
      <c r="E2308" s="7" t="s">
        <v>706</v>
      </c>
      <c r="F2308" s="7" t="s">
        <v>707</v>
      </c>
      <c r="G2308" s="7" t="s">
        <v>104</v>
      </c>
      <c r="H2308" s="13">
        <v>0.14000000000000001</v>
      </c>
      <c r="I2308" s="63" t="s">
        <v>1575</v>
      </c>
      <c r="J2308" s="8">
        <v>9327272.7272727266</v>
      </c>
      <c r="K2308" s="8">
        <v>10363636.363636363</v>
      </c>
      <c r="L2308" s="60">
        <v>3109090.9090909087</v>
      </c>
      <c r="M2308" s="60">
        <v>0</v>
      </c>
      <c r="N2308" s="7">
        <v>7669090.9090909082</v>
      </c>
      <c r="O2308" s="61">
        <f t="shared" si="110"/>
        <v>6100000</v>
      </c>
      <c r="P2308" s="60">
        <f t="shared" si="111"/>
        <v>2800000</v>
      </c>
      <c r="Q2308" t="str">
        <f t="shared" si="112"/>
        <v>Cup yogurt_0.14</v>
      </c>
      <c r="R2308" t="str">
        <f>VLOOKUP(Q2308,Data!D:F,2,0)</f>
        <v>MC7PD_B2B_0720_36</v>
      </c>
    </row>
    <row r="2309" spans="1:18" x14ac:dyDescent="0.25">
      <c r="A2309" s="7" t="s">
        <v>828</v>
      </c>
      <c r="B2309" s="7" t="s">
        <v>768</v>
      </c>
      <c r="C2309" s="7">
        <v>187507</v>
      </c>
      <c r="D2309" s="7" t="s">
        <v>831</v>
      </c>
      <c r="E2309" s="7" t="s">
        <v>706</v>
      </c>
      <c r="F2309" s="7" t="s">
        <v>707</v>
      </c>
      <c r="G2309" s="7" t="s">
        <v>932</v>
      </c>
      <c r="H2309" s="13">
        <v>0.12</v>
      </c>
      <c r="I2309" s="63" t="s">
        <v>1575</v>
      </c>
      <c r="J2309" s="8">
        <v>50061995.454545453</v>
      </c>
      <c r="K2309" s="8">
        <v>50061995.454545453</v>
      </c>
      <c r="L2309" s="60">
        <v>53912909.090909086</v>
      </c>
      <c r="M2309" s="60">
        <v>0</v>
      </c>
      <c r="N2309" s="7">
        <v>48521618.18181818</v>
      </c>
      <c r="O2309" s="61">
        <f t="shared" si="110"/>
        <v>40500000</v>
      </c>
      <c r="P2309" s="60">
        <f t="shared" si="111"/>
        <v>16000000</v>
      </c>
      <c r="Q2309" t="str">
        <f t="shared" si="112"/>
        <v>Fino_0.12</v>
      </c>
      <c r="R2309" t="str">
        <f>VLOOKUP(Q2309,Data!D:F,2,0)</f>
        <v>MC7PD_B2B_0720_83</v>
      </c>
    </row>
    <row r="2310" spans="1:18" x14ac:dyDescent="0.25">
      <c r="A2310" s="7" t="s">
        <v>828</v>
      </c>
      <c r="B2310" s="7" t="s">
        <v>768</v>
      </c>
      <c r="C2310" s="7">
        <v>187507</v>
      </c>
      <c r="D2310" s="7" t="s">
        <v>831</v>
      </c>
      <c r="E2310" s="7" t="s">
        <v>706</v>
      </c>
      <c r="F2310" s="7" t="s">
        <v>707</v>
      </c>
      <c r="G2310" s="7" t="s">
        <v>934</v>
      </c>
      <c r="H2310" s="13">
        <v>0.1</v>
      </c>
      <c r="I2310" s="63" t="s">
        <v>1575</v>
      </c>
      <c r="J2310" s="8">
        <v>7290719.9999999991</v>
      </c>
      <c r="K2310" s="8">
        <v>19883781.818181816</v>
      </c>
      <c r="L2310" s="60">
        <v>23197745.454545453</v>
      </c>
      <c r="M2310" s="60">
        <v>0</v>
      </c>
      <c r="N2310" s="7">
        <v>0</v>
      </c>
      <c r="O2310" s="61">
        <f t="shared" si="110"/>
        <v>10100000</v>
      </c>
      <c r="P2310" s="60">
        <f t="shared" si="111"/>
        <v>3300000</v>
      </c>
      <c r="Q2310" t="str">
        <f t="shared" si="112"/>
        <v>Fresh 1L_0.1</v>
      </c>
      <c r="R2310" t="str">
        <f>VLOOKUP(Q2310,Data!D:F,2,0)</f>
        <v>MC7PD_B2B_0720_120</v>
      </c>
    </row>
    <row r="2311" spans="1:18" x14ac:dyDescent="0.25">
      <c r="A2311" s="7" t="s">
        <v>828</v>
      </c>
      <c r="B2311" s="7" t="s">
        <v>768</v>
      </c>
      <c r="C2311" s="7">
        <v>187507</v>
      </c>
      <c r="D2311" s="7" t="s">
        <v>831</v>
      </c>
      <c r="E2311" s="7" t="s">
        <v>706</v>
      </c>
      <c r="F2311" s="7" t="s">
        <v>707</v>
      </c>
      <c r="G2311" s="7" t="s">
        <v>105</v>
      </c>
      <c r="H2311" s="13">
        <v>0.14000000000000001</v>
      </c>
      <c r="I2311" s="63" t="s">
        <v>1575</v>
      </c>
      <c r="J2311" s="8">
        <v>26094545.454545453</v>
      </c>
      <c r="K2311" s="8">
        <v>17018181.818181816</v>
      </c>
      <c r="L2311" s="60">
        <v>20251636.363636363</v>
      </c>
      <c r="M2311" s="60">
        <v>5786181.8181818174</v>
      </c>
      <c r="N2311" s="7">
        <v>40503272.727272727</v>
      </c>
      <c r="O2311" s="61">
        <f t="shared" si="110"/>
        <v>21900000</v>
      </c>
      <c r="P2311" s="60">
        <f t="shared" si="111"/>
        <v>10100000</v>
      </c>
      <c r="Q2311" t="str">
        <f t="shared" si="112"/>
        <v>Hoan Hao 1L_0.14</v>
      </c>
      <c r="R2311" t="str">
        <f>VLOOKUP(Q2311,Data!D:F,2,0)</f>
        <v>MC7PD_B2B_0720_142</v>
      </c>
    </row>
    <row r="2312" spans="1:18" x14ac:dyDescent="0.25">
      <c r="A2312" s="7" t="s">
        <v>828</v>
      </c>
      <c r="B2312" s="7" t="s">
        <v>768</v>
      </c>
      <c r="C2312" s="7">
        <v>187507</v>
      </c>
      <c r="D2312" s="7" t="s">
        <v>831</v>
      </c>
      <c r="E2312" s="7" t="s">
        <v>706</v>
      </c>
      <c r="F2312" s="7" t="s">
        <v>707</v>
      </c>
      <c r="G2312" s="7" t="s">
        <v>106</v>
      </c>
      <c r="H2312" s="13">
        <v>0.06</v>
      </c>
      <c r="I2312" s="63" t="s">
        <v>1575</v>
      </c>
      <c r="J2312" s="8">
        <v>14203636.363636363</v>
      </c>
      <c r="K2312" s="8">
        <v>20561454.545454543</v>
      </c>
      <c r="L2312" s="60">
        <v>20696727.27272727</v>
      </c>
      <c r="M2312" s="60">
        <v>0</v>
      </c>
      <c r="N2312" s="7">
        <v>0</v>
      </c>
      <c r="O2312" s="61">
        <f t="shared" si="110"/>
        <v>11100000</v>
      </c>
      <c r="P2312" s="60">
        <f t="shared" si="111"/>
        <v>2200000</v>
      </c>
      <c r="Q2312" t="str">
        <f t="shared" si="112"/>
        <v>Hoan Hao Tin_0.06</v>
      </c>
      <c r="R2312" t="str">
        <f>VLOOKUP(Q2312,Data!D:F,2,0)</f>
        <v>MC7PD_B2B_0720_147</v>
      </c>
    </row>
    <row r="2313" spans="1:18" x14ac:dyDescent="0.25">
      <c r="A2313" s="7" t="s">
        <v>828</v>
      </c>
      <c r="B2313" s="7" t="s">
        <v>768</v>
      </c>
      <c r="C2313" s="7">
        <v>187507</v>
      </c>
      <c r="D2313" s="7" t="s">
        <v>831</v>
      </c>
      <c r="E2313" s="7" t="s">
        <v>708</v>
      </c>
      <c r="F2313" s="7" t="s">
        <v>709</v>
      </c>
      <c r="G2313" s="7" t="s">
        <v>932</v>
      </c>
      <c r="H2313" s="13">
        <v>0.05</v>
      </c>
      <c r="I2313" s="63" t="s">
        <v>1504</v>
      </c>
      <c r="J2313" s="8">
        <v>0</v>
      </c>
      <c r="K2313" s="8">
        <v>0</v>
      </c>
      <c r="L2313" s="60">
        <v>0</v>
      </c>
      <c r="M2313" s="60">
        <v>0</v>
      </c>
      <c r="N2313" s="7">
        <v>0</v>
      </c>
      <c r="O2313" s="61">
        <f t="shared" si="110"/>
        <v>0</v>
      </c>
      <c r="P2313" s="60">
        <f t="shared" si="111"/>
        <v>0</v>
      </c>
      <c r="Q2313" t="str">
        <f t="shared" si="112"/>
        <v>Fino_0.05</v>
      </c>
      <c r="R2313" t="str">
        <f>VLOOKUP(Q2313,Data!D:F,2,0)</f>
        <v>MC7PD_B2B_0720_76</v>
      </c>
    </row>
    <row r="2314" spans="1:18" x14ac:dyDescent="0.25">
      <c r="A2314" s="7" t="s">
        <v>828</v>
      </c>
      <c r="B2314" s="7" t="s">
        <v>768</v>
      </c>
      <c r="C2314" s="7">
        <v>187507</v>
      </c>
      <c r="D2314" s="7" t="s">
        <v>831</v>
      </c>
      <c r="E2314" s="7" t="s">
        <v>708</v>
      </c>
      <c r="F2314" s="7" t="s">
        <v>709</v>
      </c>
      <c r="G2314" s="7" t="s">
        <v>933</v>
      </c>
      <c r="H2314" s="13">
        <v>0.12</v>
      </c>
      <c r="I2314" s="63" t="s">
        <v>1504</v>
      </c>
      <c r="J2314" s="8">
        <v>6237509.0909090908</v>
      </c>
      <c r="K2314" s="8">
        <v>4678131.8181818174</v>
      </c>
      <c r="L2314" s="60">
        <v>0</v>
      </c>
      <c r="M2314" s="60">
        <v>0</v>
      </c>
      <c r="N2314" s="7">
        <v>23390659.09090909</v>
      </c>
      <c r="O2314" s="61">
        <f t="shared" si="110"/>
        <v>6900000</v>
      </c>
      <c r="P2314" s="60">
        <f t="shared" si="111"/>
        <v>2700000</v>
      </c>
      <c r="Q2314" t="str">
        <f t="shared" si="112"/>
        <v>Fresh 110/ 180_0.12</v>
      </c>
      <c r="R2314" t="str">
        <f>VLOOKUP(Q2314,Data!D:F,2,0)</f>
        <v>MC7PD_B2B_0720_103</v>
      </c>
    </row>
    <row r="2315" spans="1:18" x14ac:dyDescent="0.25">
      <c r="A2315" s="7" t="s">
        <v>828</v>
      </c>
      <c r="B2315" s="7" t="s">
        <v>768</v>
      </c>
      <c r="C2315" s="7">
        <v>187507</v>
      </c>
      <c r="D2315" s="7" t="s">
        <v>831</v>
      </c>
      <c r="E2315" s="7" t="s">
        <v>708</v>
      </c>
      <c r="F2315" s="7" t="s">
        <v>709</v>
      </c>
      <c r="G2315" s="7" t="s">
        <v>113</v>
      </c>
      <c r="H2315" s="13">
        <v>0.12</v>
      </c>
      <c r="I2315" s="63" t="s">
        <v>1504</v>
      </c>
      <c r="J2315" s="8">
        <v>0</v>
      </c>
      <c r="K2315" s="8">
        <v>0</v>
      </c>
      <c r="L2315" s="60">
        <v>0</v>
      </c>
      <c r="M2315" s="60">
        <v>0</v>
      </c>
      <c r="N2315" s="7">
        <v>7045454.5454545449</v>
      </c>
      <c r="O2315" s="61">
        <f t="shared" si="110"/>
        <v>1400000</v>
      </c>
      <c r="P2315" s="60">
        <f t="shared" si="111"/>
        <v>600000</v>
      </c>
      <c r="Q2315" t="str">
        <f t="shared" si="112"/>
        <v>YM 110/ 170_0.12</v>
      </c>
      <c r="R2315" t="str">
        <f>VLOOKUP(Q2315,Data!D:F,2,0)</f>
        <v>MC7PD_B2B_0720_186</v>
      </c>
    </row>
    <row r="2316" spans="1:18" x14ac:dyDescent="0.25">
      <c r="A2316" s="7" t="s">
        <v>828</v>
      </c>
      <c r="B2316" s="7" t="s">
        <v>768</v>
      </c>
      <c r="C2316" s="7">
        <v>187507</v>
      </c>
      <c r="D2316" s="7" t="s">
        <v>831</v>
      </c>
      <c r="E2316" s="7" t="s">
        <v>708</v>
      </c>
      <c r="F2316" s="7" t="s">
        <v>709</v>
      </c>
      <c r="G2316" s="7" t="s">
        <v>114</v>
      </c>
      <c r="H2316" s="13">
        <v>0.17</v>
      </c>
      <c r="I2316" s="63" t="s">
        <v>1504</v>
      </c>
      <c r="J2316" s="8">
        <v>363636.36363636359</v>
      </c>
      <c r="K2316" s="8">
        <v>1090909.0909090908</v>
      </c>
      <c r="L2316" s="60">
        <v>0</v>
      </c>
      <c r="M2316" s="60">
        <v>0</v>
      </c>
      <c r="N2316" s="7">
        <v>0</v>
      </c>
      <c r="O2316" s="61">
        <f t="shared" si="110"/>
        <v>300000</v>
      </c>
      <c r="P2316" s="60">
        <f t="shared" si="111"/>
        <v>200000</v>
      </c>
      <c r="Q2316" t="str">
        <f t="shared" si="112"/>
        <v>YM Bottle_0.17</v>
      </c>
      <c r="R2316" t="str">
        <f>VLOOKUP(Q2316,Data!D:F,2,0)</f>
        <v>MC7PD_B2B_0720_199</v>
      </c>
    </row>
    <row r="2317" spans="1:18" x14ac:dyDescent="0.25">
      <c r="A2317" s="7" t="s">
        <v>828</v>
      </c>
      <c r="B2317" s="7" t="s">
        <v>768</v>
      </c>
      <c r="C2317" s="7">
        <v>187507</v>
      </c>
      <c r="D2317" s="7" t="s">
        <v>831</v>
      </c>
      <c r="E2317" s="7" t="s">
        <v>710</v>
      </c>
      <c r="F2317" s="7" t="s">
        <v>711</v>
      </c>
      <c r="G2317" s="7" t="s">
        <v>931</v>
      </c>
      <c r="H2317" s="13">
        <v>0.09</v>
      </c>
      <c r="I2317" s="63" t="s">
        <v>1576</v>
      </c>
      <c r="J2317" s="8">
        <v>0</v>
      </c>
      <c r="K2317" s="8">
        <v>0</v>
      </c>
      <c r="L2317" s="60">
        <v>0</v>
      </c>
      <c r="M2317" s="60">
        <v>0</v>
      </c>
      <c r="N2317" s="7">
        <v>0</v>
      </c>
      <c r="O2317" s="61">
        <f t="shared" si="110"/>
        <v>0</v>
      </c>
      <c r="P2317" s="60">
        <f t="shared" si="111"/>
        <v>0</v>
      </c>
      <c r="Q2317" t="str">
        <f t="shared" si="112"/>
        <v>CK 110/ 170_0.09</v>
      </c>
      <c r="R2317" t="str">
        <f>VLOOKUP(Q2317,Data!D:F,2,0)</f>
        <v>MC7PD_B2B_0720_22</v>
      </c>
    </row>
    <row r="2318" spans="1:18" x14ac:dyDescent="0.25">
      <c r="A2318" s="7" t="s">
        <v>828</v>
      </c>
      <c r="B2318" s="7" t="s">
        <v>768</v>
      </c>
      <c r="C2318" s="7">
        <v>187507</v>
      </c>
      <c r="D2318" s="7" t="s">
        <v>831</v>
      </c>
      <c r="E2318" s="7" t="s">
        <v>710</v>
      </c>
      <c r="F2318" s="7" t="s">
        <v>711</v>
      </c>
      <c r="G2318" s="7" t="s">
        <v>104</v>
      </c>
      <c r="H2318" s="13">
        <v>0.14000000000000001</v>
      </c>
      <c r="I2318" s="63" t="s">
        <v>1576</v>
      </c>
      <c r="J2318" s="8">
        <v>1036363.6363636362</v>
      </c>
      <c r="K2318" s="8">
        <v>0</v>
      </c>
      <c r="L2318" s="60">
        <v>0</v>
      </c>
      <c r="M2318" s="60">
        <v>0</v>
      </c>
      <c r="N2318" s="7">
        <v>0</v>
      </c>
      <c r="O2318" s="61">
        <f t="shared" si="110"/>
        <v>200000</v>
      </c>
      <c r="P2318" s="60">
        <f t="shared" si="111"/>
        <v>100000</v>
      </c>
      <c r="Q2318" t="str">
        <f t="shared" si="112"/>
        <v>Cup yogurt_0.14</v>
      </c>
      <c r="R2318" t="str">
        <f>VLOOKUP(Q2318,Data!D:F,2,0)</f>
        <v>MC7PD_B2B_0720_36</v>
      </c>
    </row>
    <row r="2319" spans="1:18" x14ac:dyDescent="0.25">
      <c r="A2319" s="7" t="s">
        <v>828</v>
      </c>
      <c r="B2319" s="7" t="s">
        <v>768</v>
      </c>
      <c r="C2319" s="7">
        <v>187507</v>
      </c>
      <c r="D2319" s="7" t="s">
        <v>831</v>
      </c>
      <c r="E2319" s="7" t="s">
        <v>710</v>
      </c>
      <c r="F2319" s="7" t="s">
        <v>711</v>
      </c>
      <c r="G2319" s="7" t="s">
        <v>108</v>
      </c>
      <c r="H2319" s="13">
        <v>0.06</v>
      </c>
      <c r="I2319" s="63" t="s">
        <v>1576</v>
      </c>
      <c r="J2319" s="8">
        <v>0</v>
      </c>
      <c r="K2319" s="8">
        <v>0</v>
      </c>
      <c r="L2319" s="60">
        <v>0</v>
      </c>
      <c r="M2319" s="60">
        <v>0</v>
      </c>
      <c r="N2319" s="7">
        <v>0</v>
      </c>
      <c r="O2319" s="61">
        <f t="shared" si="110"/>
        <v>0</v>
      </c>
      <c r="P2319" s="60">
        <f t="shared" si="111"/>
        <v>0</v>
      </c>
      <c r="Q2319" t="str">
        <f t="shared" si="112"/>
        <v>DL Blue_0.06</v>
      </c>
      <c r="R2319" t="str">
        <f>VLOOKUP(Q2319,Data!D:F,2,0)</f>
        <v>MC7PD_B2B_0720_42</v>
      </c>
    </row>
    <row r="2320" spans="1:18" x14ac:dyDescent="0.25">
      <c r="A2320" s="7" t="s">
        <v>828</v>
      </c>
      <c r="B2320" s="7" t="s">
        <v>768</v>
      </c>
      <c r="C2320" s="7">
        <v>187507</v>
      </c>
      <c r="D2320" s="7" t="s">
        <v>831</v>
      </c>
      <c r="E2320" s="7" t="s">
        <v>710</v>
      </c>
      <c r="F2320" s="7" t="s">
        <v>711</v>
      </c>
      <c r="G2320" s="7" t="s">
        <v>107</v>
      </c>
      <c r="H2320" s="13">
        <v>0.06</v>
      </c>
      <c r="I2320" s="63" t="s">
        <v>1576</v>
      </c>
      <c r="J2320" s="8">
        <v>0</v>
      </c>
      <c r="K2320" s="8">
        <v>0</v>
      </c>
      <c r="L2320" s="60">
        <v>0</v>
      </c>
      <c r="M2320" s="60">
        <v>0</v>
      </c>
      <c r="N2320" s="7">
        <v>0</v>
      </c>
      <c r="O2320" s="61">
        <f t="shared" si="110"/>
        <v>0</v>
      </c>
      <c r="P2320" s="60">
        <f t="shared" si="111"/>
        <v>0</v>
      </c>
      <c r="Q2320" t="str">
        <f t="shared" si="112"/>
        <v>DL Gold_0.06</v>
      </c>
      <c r="R2320" t="str">
        <f>VLOOKUP(Q2320,Data!D:F,2,0)</f>
        <v>MC7PD_B2B_0720_58</v>
      </c>
    </row>
    <row r="2321" spans="1:18" x14ac:dyDescent="0.25">
      <c r="A2321" s="7" t="s">
        <v>828</v>
      </c>
      <c r="B2321" s="7" t="s">
        <v>768</v>
      </c>
      <c r="C2321" s="7">
        <v>187507</v>
      </c>
      <c r="D2321" s="7" t="s">
        <v>831</v>
      </c>
      <c r="E2321" s="7" t="s">
        <v>710</v>
      </c>
      <c r="F2321" s="7" t="s">
        <v>711</v>
      </c>
      <c r="G2321" s="7" t="s">
        <v>932</v>
      </c>
      <c r="H2321" s="13">
        <v>0.13</v>
      </c>
      <c r="I2321" s="63" t="s">
        <v>1576</v>
      </c>
      <c r="J2321" s="8">
        <v>20538254.545454543</v>
      </c>
      <c r="K2321" s="8">
        <v>20987527.27272727</v>
      </c>
      <c r="L2321" s="60">
        <v>53912909.090909086</v>
      </c>
      <c r="M2321" s="60">
        <v>0</v>
      </c>
      <c r="N2321" s="7">
        <v>48521618.18181818</v>
      </c>
      <c r="O2321" s="61">
        <f t="shared" si="110"/>
        <v>28800000</v>
      </c>
      <c r="P2321" s="60">
        <f t="shared" si="111"/>
        <v>12400000</v>
      </c>
      <c r="Q2321" t="str">
        <f t="shared" si="112"/>
        <v>Fino_0.13</v>
      </c>
      <c r="R2321" t="str">
        <f>VLOOKUP(Q2321,Data!D:F,2,0)</f>
        <v>MC7PD_B2B_0720_84</v>
      </c>
    </row>
    <row r="2322" spans="1:18" x14ac:dyDescent="0.25">
      <c r="A2322" s="7" t="s">
        <v>828</v>
      </c>
      <c r="B2322" s="7" t="s">
        <v>768</v>
      </c>
      <c r="C2322" s="7">
        <v>187507</v>
      </c>
      <c r="D2322" s="7" t="s">
        <v>831</v>
      </c>
      <c r="E2322" s="7" t="s">
        <v>710</v>
      </c>
      <c r="F2322" s="7" t="s">
        <v>711</v>
      </c>
      <c r="G2322" s="7" t="s">
        <v>933</v>
      </c>
      <c r="H2322" s="13">
        <v>0.11</v>
      </c>
      <c r="I2322" s="63" t="s">
        <v>1576</v>
      </c>
      <c r="J2322" s="8">
        <v>0</v>
      </c>
      <c r="K2322" s="8">
        <v>0</v>
      </c>
      <c r="L2322" s="60">
        <v>0</v>
      </c>
      <c r="M2322" s="60">
        <v>0</v>
      </c>
      <c r="N2322" s="7">
        <v>0</v>
      </c>
      <c r="O2322" s="61">
        <f t="shared" si="110"/>
        <v>0</v>
      </c>
      <c r="P2322" s="60">
        <f t="shared" si="111"/>
        <v>0</v>
      </c>
      <c r="Q2322" t="str">
        <f t="shared" si="112"/>
        <v>Fresh 110/ 180_0.11</v>
      </c>
      <c r="R2322" t="str">
        <f>VLOOKUP(Q2322,Data!D:F,2,0)</f>
        <v>MC7PD_B2B_0720_102</v>
      </c>
    </row>
    <row r="2323" spans="1:18" x14ac:dyDescent="0.25">
      <c r="A2323" s="7" t="s">
        <v>828</v>
      </c>
      <c r="B2323" s="7" t="s">
        <v>768</v>
      </c>
      <c r="C2323" s="7">
        <v>187507</v>
      </c>
      <c r="D2323" s="7" t="s">
        <v>831</v>
      </c>
      <c r="E2323" s="7" t="s">
        <v>710</v>
      </c>
      <c r="F2323" s="7" t="s">
        <v>711</v>
      </c>
      <c r="G2323" s="7" t="s">
        <v>934</v>
      </c>
      <c r="H2323" s="13">
        <v>0.05</v>
      </c>
      <c r="I2323" s="63" t="s">
        <v>1576</v>
      </c>
      <c r="J2323" s="8">
        <v>0</v>
      </c>
      <c r="K2323" s="8">
        <v>0</v>
      </c>
      <c r="L2323" s="60">
        <v>0</v>
      </c>
      <c r="M2323" s="60">
        <v>0</v>
      </c>
      <c r="N2323" s="7">
        <v>0</v>
      </c>
      <c r="O2323" s="61">
        <f t="shared" si="110"/>
        <v>0</v>
      </c>
      <c r="P2323" s="60">
        <f t="shared" si="111"/>
        <v>0</v>
      </c>
      <c r="Q2323" t="str">
        <f t="shared" si="112"/>
        <v>Fresh 1L_0.05</v>
      </c>
      <c r="R2323" t="str">
        <f>VLOOKUP(Q2323,Data!D:F,2,0)</f>
        <v>MC7PD_B2B_0720_112</v>
      </c>
    </row>
    <row r="2324" spans="1:18" x14ac:dyDescent="0.25">
      <c r="A2324" s="7" t="s">
        <v>828</v>
      </c>
      <c r="B2324" s="7" t="s">
        <v>768</v>
      </c>
      <c r="C2324" s="7">
        <v>187507</v>
      </c>
      <c r="D2324" s="7" t="s">
        <v>831</v>
      </c>
      <c r="E2324" s="7" t="s">
        <v>710</v>
      </c>
      <c r="F2324" s="7" t="s">
        <v>711</v>
      </c>
      <c r="G2324" s="7" t="s">
        <v>109</v>
      </c>
      <c r="H2324" s="13">
        <v>0.08</v>
      </c>
      <c r="I2324" s="63" t="s">
        <v>1576</v>
      </c>
      <c r="J2324" s="8">
        <v>0</v>
      </c>
      <c r="K2324" s="8">
        <v>0</v>
      </c>
      <c r="L2324" s="60">
        <v>0</v>
      </c>
      <c r="M2324" s="60">
        <v>0</v>
      </c>
      <c r="N2324" s="7">
        <v>0</v>
      </c>
      <c r="O2324" s="61">
        <f t="shared" si="110"/>
        <v>0</v>
      </c>
      <c r="P2324" s="60">
        <f t="shared" si="111"/>
        <v>0</v>
      </c>
      <c r="Q2324" t="str">
        <f t="shared" si="112"/>
        <v>Fristi LAD_0.08</v>
      </c>
      <c r="R2324" t="str">
        <f>VLOOKUP(Q2324,Data!D:F,2,0)</f>
        <v>MC7PD_B2B_0720_132</v>
      </c>
    </row>
    <row r="2325" spans="1:18" x14ac:dyDescent="0.25">
      <c r="A2325" s="7" t="s">
        <v>828</v>
      </c>
      <c r="B2325" s="7" t="s">
        <v>768</v>
      </c>
      <c r="C2325" s="7">
        <v>187507</v>
      </c>
      <c r="D2325" s="7" t="s">
        <v>831</v>
      </c>
      <c r="E2325" s="7" t="s">
        <v>710</v>
      </c>
      <c r="F2325" s="7" t="s">
        <v>711</v>
      </c>
      <c r="G2325" s="7" t="s">
        <v>105</v>
      </c>
      <c r="H2325" s="13">
        <v>0.14000000000000001</v>
      </c>
      <c r="I2325" s="63" t="s">
        <v>1576</v>
      </c>
      <c r="J2325" s="8">
        <v>0</v>
      </c>
      <c r="K2325" s="8">
        <v>0</v>
      </c>
      <c r="L2325" s="60">
        <v>0</v>
      </c>
      <c r="M2325" s="60">
        <v>0</v>
      </c>
      <c r="N2325" s="7">
        <v>0</v>
      </c>
      <c r="O2325" s="61">
        <f t="shared" si="110"/>
        <v>0</v>
      </c>
      <c r="P2325" s="60">
        <f t="shared" si="111"/>
        <v>0</v>
      </c>
      <c r="Q2325" t="str">
        <f t="shared" si="112"/>
        <v>Hoan Hao 1L_0.14</v>
      </c>
      <c r="R2325" t="str">
        <f>VLOOKUP(Q2325,Data!D:F,2,0)</f>
        <v>MC7PD_B2B_0720_142</v>
      </c>
    </row>
    <row r="2326" spans="1:18" x14ac:dyDescent="0.25">
      <c r="A2326" s="7" t="s">
        <v>828</v>
      </c>
      <c r="B2326" s="7" t="s">
        <v>768</v>
      </c>
      <c r="C2326" s="7">
        <v>187507</v>
      </c>
      <c r="D2326" s="7" t="s">
        <v>831</v>
      </c>
      <c r="E2326" s="7" t="s">
        <v>710</v>
      </c>
      <c r="F2326" s="7" t="s">
        <v>711</v>
      </c>
      <c r="G2326" s="7" t="s">
        <v>106</v>
      </c>
      <c r="H2326" s="13">
        <v>0.06</v>
      </c>
      <c r="I2326" s="63" t="s">
        <v>1576</v>
      </c>
      <c r="J2326" s="8">
        <v>0</v>
      </c>
      <c r="K2326" s="8">
        <v>0</v>
      </c>
      <c r="L2326" s="60">
        <v>0</v>
      </c>
      <c r="M2326" s="60">
        <v>0</v>
      </c>
      <c r="N2326" s="7">
        <v>0</v>
      </c>
      <c r="O2326" s="61">
        <f t="shared" si="110"/>
        <v>0</v>
      </c>
      <c r="P2326" s="60">
        <f t="shared" si="111"/>
        <v>0</v>
      </c>
      <c r="Q2326" t="str">
        <f t="shared" si="112"/>
        <v>Hoan Hao Tin_0.06</v>
      </c>
      <c r="R2326" t="str">
        <f>VLOOKUP(Q2326,Data!D:F,2,0)</f>
        <v>MC7PD_B2B_0720_147</v>
      </c>
    </row>
    <row r="2327" spans="1:18" x14ac:dyDescent="0.25">
      <c r="A2327" s="7" t="s">
        <v>828</v>
      </c>
      <c r="B2327" s="7" t="s">
        <v>768</v>
      </c>
      <c r="C2327" s="7">
        <v>187507</v>
      </c>
      <c r="D2327" s="7" t="s">
        <v>831</v>
      </c>
      <c r="E2327" s="7" t="s">
        <v>710</v>
      </c>
      <c r="F2327" s="7" t="s">
        <v>711</v>
      </c>
      <c r="G2327" s="7" t="s">
        <v>110</v>
      </c>
      <c r="H2327" s="13">
        <v>0.1</v>
      </c>
      <c r="I2327" s="63" t="s">
        <v>1576</v>
      </c>
      <c r="J2327" s="8">
        <v>0</v>
      </c>
      <c r="K2327" s="8">
        <v>0</v>
      </c>
      <c r="L2327" s="60">
        <v>0</v>
      </c>
      <c r="M2327" s="60">
        <v>0</v>
      </c>
      <c r="N2327" s="7">
        <v>0</v>
      </c>
      <c r="O2327" s="61">
        <f t="shared" si="110"/>
        <v>0</v>
      </c>
      <c r="P2327" s="60">
        <f t="shared" si="111"/>
        <v>0</v>
      </c>
      <c r="Q2327" t="str">
        <f t="shared" si="112"/>
        <v>Ovaltine 110/ 180_0.1</v>
      </c>
      <c r="R2327" t="str">
        <f>VLOOKUP(Q2327,Data!D:F,2,0)</f>
        <v>MC7PD_B2B_0720_160</v>
      </c>
    </row>
    <row r="2328" spans="1:18" x14ac:dyDescent="0.25">
      <c r="A2328" s="7" t="s">
        <v>828</v>
      </c>
      <c r="B2328" s="7" t="s">
        <v>768</v>
      </c>
      <c r="C2328" s="7">
        <v>187507</v>
      </c>
      <c r="D2328" s="7" t="s">
        <v>831</v>
      </c>
      <c r="E2328" s="7" t="s">
        <v>710</v>
      </c>
      <c r="F2328" s="7" t="s">
        <v>711</v>
      </c>
      <c r="G2328" s="7" t="s">
        <v>112</v>
      </c>
      <c r="H2328" s="13">
        <v>0.04</v>
      </c>
      <c r="I2328" s="63" t="s">
        <v>1576</v>
      </c>
      <c r="J2328" s="8">
        <v>0</v>
      </c>
      <c r="K2328" s="8">
        <v>0</v>
      </c>
      <c r="L2328" s="60">
        <v>0</v>
      </c>
      <c r="M2328" s="60">
        <v>0</v>
      </c>
      <c r="N2328" s="7">
        <v>0</v>
      </c>
      <c r="O2328" s="61">
        <f t="shared" si="110"/>
        <v>0</v>
      </c>
      <c r="P2328" s="60">
        <f t="shared" si="111"/>
        <v>0</v>
      </c>
      <c r="Q2328" t="str">
        <f t="shared" si="112"/>
        <v>Truong Sinh_0.04</v>
      </c>
      <c r="R2328" t="str">
        <f>VLOOKUP(Q2328,Data!D:F,2,0)</f>
        <v>MC7PD_B2B_0720_173</v>
      </c>
    </row>
    <row r="2329" spans="1:18" x14ac:dyDescent="0.25">
      <c r="A2329" s="7" t="s">
        <v>828</v>
      </c>
      <c r="B2329" s="7" t="s">
        <v>768</v>
      </c>
      <c r="C2329" s="7">
        <v>187507</v>
      </c>
      <c r="D2329" s="7" t="s">
        <v>831</v>
      </c>
      <c r="E2329" s="7" t="s">
        <v>710</v>
      </c>
      <c r="F2329" s="7" t="s">
        <v>711</v>
      </c>
      <c r="G2329" s="7" t="s">
        <v>113</v>
      </c>
      <c r="H2329" s="13">
        <v>0.1</v>
      </c>
      <c r="I2329" s="63" t="s">
        <v>1576</v>
      </c>
      <c r="J2329" s="8">
        <v>0</v>
      </c>
      <c r="K2329" s="8">
        <v>0</v>
      </c>
      <c r="L2329" s="60">
        <v>0</v>
      </c>
      <c r="M2329" s="60">
        <v>0</v>
      </c>
      <c r="N2329" s="7">
        <v>0</v>
      </c>
      <c r="O2329" s="61">
        <f t="shared" si="110"/>
        <v>0</v>
      </c>
      <c r="P2329" s="60">
        <f t="shared" si="111"/>
        <v>0</v>
      </c>
      <c r="Q2329" t="str">
        <f t="shared" si="112"/>
        <v>YM 110/ 170_0.1</v>
      </c>
      <c r="R2329" t="str">
        <f>VLOOKUP(Q2329,Data!D:F,2,0)</f>
        <v>MC7PD_B2B_0720_184</v>
      </c>
    </row>
    <row r="2330" spans="1:18" x14ac:dyDescent="0.25">
      <c r="A2330" s="7" t="s">
        <v>828</v>
      </c>
      <c r="B2330" s="7" t="s">
        <v>768</v>
      </c>
      <c r="C2330" s="7">
        <v>187507</v>
      </c>
      <c r="D2330" s="7" t="s">
        <v>831</v>
      </c>
      <c r="E2330" s="7" t="s">
        <v>712</v>
      </c>
      <c r="F2330" s="7" t="s">
        <v>713</v>
      </c>
      <c r="G2330" s="7" t="s">
        <v>931</v>
      </c>
      <c r="H2330" s="13">
        <v>0.09</v>
      </c>
      <c r="I2330" s="63" t="s">
        <v>1577</v>
      </c>
      <c r="J2330" s="8">
        <v>0</v>
      </c>
      <c r="K2330" s="8">
        <v>0</v>
      </c>
      <c r="L2330" s="60">
        <v>0</v>
      </c>
      <c r="M2330" s="60">
        <v>0</v>
      </c>
      <c r="N2330" s="7">
        <v>0</v>
      </c>
      <c r="O2330" s="61">
        <f t="shared" si="110"/>
        <v>0</v>
      </c>
      <c r="P2330" s="60">
        <f t="shared" si="111"/>
        <v>0</v>
      </c>
      <c r="Q2330" t="str">
        <f t="shared" si="112"/>
        <v>CK 110/ 170_0.09</v>
      </c>
      <c r="R2330" t="str">
        <f>VLOOKUP(Q2330,Data!D:F,2,0)</f>
        <v>MC7PD_B2B_0720_22</v>
      </c>
    </row>
    <row r="2331" spans="1:18" x14ac:dyDescent="0.25">
      <c r="A2331" s="7" t="s">
        <v>828</v>
      </c>
      <c r="B2331" s="7" t="s">
        <v>768</v>
      </c>
      <c r="C2331" s="7">
        <v>187507</v>
      </c>
      <c r="D2331" s="7" t="s">
        <v>831</v>
      </c>
      <c r="E2331" s="7" t="s">
        <v>712</v>
      </c>
      <c r="F2331" s="7" t="s">
        <v>713</v>
      </c>
      <c r="G2331" s="7" t="s">
        <v>104</v>
      </c>
      <c r="H2331" s="13">
        <v>0.14000000000000001</v>
      </c>
      <c r="I2331" s="63" t="s">
        <v>1577</v>
      </c>
      <c r="J2331" s="8">
        <v>6218181.8181818174</v>
      </c>
      <c r="K2331" s="8">
        <v>4767272.7272727266</v>
      </c>
      <c r="L2331" s="60">
        <v>6218181.8181818174</v>
      </c>
      <c r="M2331" s="60">
        <v>0</v>
      </c>
      <c r="N2331" s="7">
        <v>7876363.6363636358</v>
      </c>
      <c r="O2331" s="61">
        <f t="shared" si="110"/>
        <v>5000000</v>
      </c>
      <c r="P2331" s="60">
        <f t="shared" si="111"/>
        <v>2300000</v>
      </c>
      <c r="Q2331" t="str">
        <f t="shared" si="112"/>
        <v>Cup yogurt_0.14</v>
      </c>
      <c r="R2331" t="str">
        <f>VLOOKUP(Q2331,Data!D:F,2,0)</f>
        <v>MC7PD_B2B_0720_36</v>
      </c>
    </row>
    <row r="2332" spans="1:18" x14ac:dyDescent="0.25">
      <c r="A2332" s="7" t="s">
        <v>828</v>
      </c>
      <c r="B2332" s="7" t="s">
        <v>768</v>
      </c>
      <c r="C2332" s="7">
        <v>187507</v>
      </c>
      <c r="D2332" s="7" t="s">
        <v>831</v>
      </c>
      <c r="E2332" s="7" t="s">
        <v>712</v>
      </c>
      <c r="F2332" s="7" t="s">
        <v>713</v>
      </c>
      <c r="G2332" s="7" t="s">
        <v>108</v>
      </c>
      <c r="H2332" s="13">
        <v>0.06</v>
      </c>
      <c r="I2332" s="63" t="s">
        <v>1577</v>
      </c>
      <c r="J2332" s="8">
        <v>0</v>
      </c>
      <c r="K2332" s="8">
        <v>0</v>
      </c>
      <c r="L2332" s="60">
        <v>0</v>
      </c>
      <c r="M2332" s="60">
        <v>0</v>
      </c>
      <c r="N2332" s="7">
        <v>0</v>
      </c>
      <c r="O2332" s="61">
        <f t="shared" si="110"/>
        <v>0</v>
      </c>
      <c r="P2332" s="60">
        <f t="shared" si="111"/>
        <v>0</v>
      </c>
      <c r="Q2332" t="str">
        <f t="shared" si="112"/>
        <v>DL Blue_0.06</v>
      </c>
      <c r="R2332" t="str">
        <f>VLOOKUP(Q2332,Data!D:F,2,0)</f>
        <v>MC7PD_B2B_0720_42</v>
      </c>
    </row>
    <row r="2333" spans="1:18" x14ac:dyDescent="0.25">
      <c r="A2333" s="7" t="s">
        <v>828</v>
      </c>
      <c r="B2333" s="7" t="s">
        <v>768</v>
      </c>
      <c r="C2333" s="7">
        <v>187507</v>
      </c>
      <c r="D2333" s="7" t="s">
        <v>831</v>
      </c>
      <c r="E2333" s="7" t="s">
        <v>712</v>
      </c>
      <c r="F2333" s="7" t="s">
        <v>713</v>
      </c>
      <c r="G2333" s="7" t="s">
        <v>107</v>
      </c>
      <c r="H2333" s="13">
        <v>0.06</v>
      </c>
      <c r="I2333" s="63" t="s">
        <v>1577</v>
      </c>
      <c r="J2333" s="8">
        <v>0</v>
      </c>
      <c r="K2333" s="8">
        <v>0</v>
      </c>
      <c r="L2333" s="60">
        <v>0</v>
      </c>
      <c r="M2333" s="60">
        <v>0</v>
      </c>
      <c r="N2333" s="7">
        <v>0</v>
      </c>
      <c r="O2333" s="61">
        <f t="shared" si="110"/>
        <v>0</v>
      </c>
      <c r="P2333" s="60">
        <f t="shared" si="111"/>
        <v>0</v>
      </c>
      <c r="Q2333" t="str">
        <f t="shared" si="112"/>
        <v>DL Gold_0.06</v>
      </c>
      <c r="R2333" t="str">
        <f>VLOOKUP(Q2333,Data!D:F,2,0)</f>
        <v>MC7PD_B2B_0720_58</v>
      </c>
    </row>
    <row r="2334" spans="1:18" x14ac:dyDescent="0.25">
      <c r="A2334" s="7" t="s">
        <v>828</v>
      </c>
      <c r="B2334" s="7" t="s">
        <v>768</v>
      </c>
      <c r="C2334" s="7">
        <v>187507</v>
      </c>
      <c r="D2334" s="7" t="s">
        <v>831</v>
      </c>
      <c r="E2334" s="7" t="s">
        <v>712</v>
      </c>
      <c r="F2334" s="7" t="s">
        <v>713</v>
      </c>
      <c r="G2334" s="7" t="s">
        <v>932</v>
      </c>
      <c r="H2334" s="13">
        <v>0.09</v>
      </c>
      <c r="I2334" s="63" t="s">
        <v>1577</v>
      </c>
      <c r="J2334" s="8">
        <v>0</v>
      </c>
      <c r="K2334" s="8">
        <v>0</v>
      </c>
      <c r="L2334" s="60">
        <v>0</v>
      </c>
      <c r="M2334" s="60">
        <v>0</v>
      </c>
      <c r="N2334" s="7">
        <v>0</v>
      </c>
      <c r="O2334" s="61">
        <f t="shared" si="110"/>
        <v>0</v>
      </c>
      <c r="P2334" s="60">
        <f t="shared" si="111"/>
        <v>0</v>
      </c>
      <c r="Q2334" t="str">
        <f t="shared" si="112"/>
        <v>Fino_0.09</v>
      </c>
      <c r="R2334" t="str">
        <f>VLOOKUP(Q2334,Data!D:F,2,0)</f>
        <v>MC7PD_B2B_0720_80</v>
      </c>
    </row>
    <row r="2335" spans="1:18" x14ac:dyDescent="0.25">
      <c r="A2335" s="7" t="s">
        <v>828</v>
      </c>
      <c r="B2335" s="7" t="s">
        <v>768</v>
      </c>
      <c r="C2335" s="7">
        <v>187507</v>
      </c>
      <c r="D2335" s="7" t="s">
        <v>831</v>
      </c>
      <c r="E2335" s="7" t="s">
        <v>712</v>
      </c>
      <c r="F2335" s="7" t="s">
        <v>713</v>
      </c>
      <c r="G2335" s="7" t="s">
        <v>933</v>
      </c>
      <c r="H2335" s="13">
        <v>0.09</v>
      </c>
      <c r="I2335" s="63" t="s">
        <v>1577</v>
      </c>
      <c r="J2335" s="8">
        <v>0</v>
      </c>
      <c r="K2335" s="8">
        <v>0</v>
      </c>
      <c r="L2335" s="60">
        <v>0</v>
      </c>
      <c r="M2335" s="60">
        <v>0</v>
      </c>
      <c r="N2335" s="7">
        <v>0</v>
      </c>
      <c r="O2335" s="61">
        <f t="shared" si="110"/>
        <v>0</v>
      </c>
      <c r="P2335" s="60">
        <f t="shared" si="111"/>
        <v>0</v>
      </c>
      <c r="Q2335" t="str">
        <f t="shared" si="112"/>
        <v>Fresh 110/ 180_0.09</v>
      </c>
      <c r="R2335" t="str">
        <f>VLOOKUP(Q2335,Data!D:F,2,0)</f>
        <v>MC7PD_B2B_0720_99</v>
      </c>
    </row>
    <row r="2336" spans="1:18" x14ac:dyDescent="0.25">
      <c r="A2336" s="7" t="s">
        <v>828</v>
      </c>
      <c r="B2336" s="7" t="s">
        <v>768</v>
      </c>
      <c r="C2336" s="7">
        <v>187507</v>
      </c>
      <c r="D2336" s="7" t="s">
        <v>831</v>
      </c>
      <c r="E2336" s="7" t="s">
        <v>712</v>
      </c>
      <c r="F2336" s="7" t="s">
        <v>713</v>
      </c>
      <c r="G2336" s="7" t="s">
        <v>934</v>
      </c>
      <c r="H2336" s="13">
        <v>0.12</v>
      </c>
      <c r="I2336" s="63" t="s">
        <v>1577</v>
      </c>
      <c r="J2336" s="8">
        <v>57662967.272727266</v>
      </c>
      <c r="K2336" s="8">
        <v>49709454.545454539</v>
      </c>
      <c r="L2336" s="60">
        <v>48052472.727272727</v>
      </c>
      <c r="M2336" s="60">
        <v>0</v>
      </c>
      <c r="N2336" s="7">
        <v>63628101.818181813</v>
      </c>
      <c r="O2336" s="61">
        <f t="shared" si="110"/>
        <v>43800000</v>
      </c>
      <c r="P2336" s="60">
        <f t="shared" si="111"/>
        <v>17300000</v>
      </c>
      <c r="Q2336" t="str">
        <f t="shared" si="112"/>
        <v>Fresh 1L_0.12</v>
      </c>
      <c r="R2336" t="str">
        <f>VLOOKUP(Q2336,Data!D:F,2,0)</f>
        <v>MC7PD_B2B_0720_123</v>
      </c>
    </row>
    <row r="2337" spans="1:18" x14ac:dyDescent="0.25">
      <c r="A2337" s="7" t="s">
        <v>828</v>
      </c>
      <c r="B2337" s="7" t="s">
        <v>768</v>
      </c>
      <c r="C2337" s="7">
        <v>187507</v>
      </c>
      <c r="D2337" s="7" t="s">
        <v>831</v>
      </c>
      <c r="E2337" s="7" t="s">
        <v>712</v>
      </c>
      <c r="F2337" s="7" t="s">
        <v>713</v>
      </c>
      <c r="G2337" s="7" t="s">
        <v>109</v>
      </c>
      <c r="H2337" s="13">
        <v>0.08</v>
      </c>
      <c r="I2337" s="63" t="s">
        <v>1577</v>
      </c>
      <c r="J2337" s="8">
        <v>0</v>
      </c>
      <c r="K2337" s="8">
        <v>0</v>
      </c>
      <c r="L2337" s="60">
        <v>0</v>
      </c>
      <c r="M2337" s="60">
        <v>0</v>
      </c>
      <c r="N2337" s="7">
        <v>0</v>
      </c>
      <c r="O2337" s="61">
        <f t="shared" ref="O2337:O2400" si="113">IFERROR(ROUND(AVERAGE(J2337:N2337),-5),0)</f>
        <v>0</v>
      </c>
      <c r="P2337" s="60">
        <f t="shared" ref="P2337:P2400" si="114">ROUND(H2337*O2337*3*1.1,-5)</f>
        <v>0</v>
      </c>
      <c r="Q2337" t="str">
        <f t="shared" si="112"/>
        <v>Fristi LAD_0.08</v>
      </c>
      <c r="R2337" t="str">
        <f>VLOOKUP(Q2337,Data!D:F,2,0)</f>
        <v>MC7PD_B2B_0720_132</v>
      </c>
    </row>
    <row r="2338" spans="1:18" x14ac:dyDescent="0.25">
      <c r="A2338" s="7" t="s">
        <v>828</v>
      </c>
      <c r="B2338" s="7" t="s">
        <v>768</v>
      </c>
      <c r="C2338" s="7">
        <v>187507</v>
      </c>
      <c r="D2338" s="7" t="s">
        <v>831</v>
      </c>
      <c r="E2338" s="7" t="s">
        <v>712</v>
      </c>
      <c r="F2338" s="7" t="s">
        <v>713</v>
      </c>
      <c r="G2338" s="7" t="s">
        <v>105</v>
      </c>
      <c r="H2338" s="13">
        <v>0.14000000000000001</v>
      </c>
      <c r="I2338" s="63" t="s">
        <v>1577</v>
      </c>
      <c r="J2338" s="8">
        <v>85658181.818181813</v>
      </c>
      <c r="K2338" s="8">
        <v>99953454.545454532</v>
      </c>
      <c r="L2338" s="60">
        <v>86792727.272727266</v>
      </c>
      <c r="M2338" s="60">
        <v>0</v>
      </c>
      <c r="N2338" s="7">
        <v>129031854.54545453</v>
      </c>
      <c r="O2338" s="61">
        <f t="shared" si="113"/>
        <v>80300000</v>
      </c>
      <c r="P2338" s="60">
        <f t="shared" si="114"/>
        <v>37100000</v>
      </c>
      <c r="Q2338" t="str">
        <f t="shared" si="112"/>
        <v>Hoan Hao 1L_0.14</v>
      </c>
      <c r="R2338" t="str">
        <f>VLOOKUP(Q2338,Data!D:F,2,0)</f>
        <v>MC7PD_B2B_0720_142</v>
      </c>
    </row>
    <row r="2339" spans="1:18" x14ac:dyDescent="0.25">
      <c r="A2339" s="7" t="s">
        <v>828</v>
      </c>
      <c r="B2339" s="7" t="s">
        <v>768</v>
      </c>
      <c r="C2339" s="7">
        <v>187507</v>
      </c>
      <c r="D2339" s="7" t="s">
        <v>831</v>
      </c>
      <c r="E2339" s="7" t="s">
        <v>712</v>
      </c>
      <c r="F2339" s="7" t="s">
        <v>713</v>
      </c>
      <c r="G2339" s="7" t="s">
        <v>106</v>
      </c>
      <c r="H2339" s="13">
        <v>0.06</v>
      </c>
      <c r="I2339" s="63" t="s">
        <v>1577</v>
      </c>
      <c r="J2339" s="8">
        <v>0</v>
      </c>
      <c r="K2339" s="8">
        <v>0</v>
      </c>
      <c r="L2339" s="60">
        <v>0</v>
      </c>
      <c r="M2339" s="60">
        <v>0</v>
      </c>
      <c r="N2339" s="7">
        <v>0</v>
      </c>
      <c r="O2339" s="61">
        <f t="shared" si="113"/>
        <v>0</v>
      </c>
      <c r="P2339" s="60">
        <f t="shared" si="114"/>
        <v>0</v>
      </c>
      <c r="Q2339" t="str">
        <f t="shared" si="112"/>
        <v>Hoan Hao Tin_0.06</v>
      </c>
      <c r="R2339" t="str">
        <f>VLOOKUP(Q2339,Data!D:F,2,0)</f>
        <v>MC7PD_B2B_0720_147</v>
      </c>
    </row>
    <row r="2340" spans="1:18" x14ac:dyDescent="0.25">
      <c r="A2340" s="7" t="s">
        <v>828</v>
      </c>
      <c r="B2340" s="7" t="s">
        <v>768</v>
      </c>
      <c r="C2340" s="7">
        <v>187507</v>
      </c>
      <c r="D2340" s="7" t="s">
        <v>831</v>
      </c>
      <c r="E2340" s="7" t="s">
        <v>712</v>
      </c>
      <c r="F2340" s="7" t="s">
        <v>713</v>
      </c>
      <c r="G2340" s="7" t="s">
        <v>110</v>
      </c>
      <c r="H2340" s="13">
        <v>0.1</v>
      </c>
      <c r="I2340" s="63" t="s">
        <v>1577</v>
      </c>
      <c r="J2340" s="8">
        <v>0</v>
      </c>
      <c r="K2340" s="8">
        <v>0</v>
      </c>
      <c r="L2340" s="60">
        <v>0</v>
      </c>
      <c r="M2340" s="60">
        <v>0</v>
      </c>
      <c r="N2340" s="7">
        <v>0</v>
      </c>
      <c r="O2340" s="61">
        <f t="shared" si="113"/>
        <v>0</v>
      </c>
      <c r="P2340" s="60">
        <f t="shared" si="114"/>
        <v>0</v>
      </c>
      <c r="Q2340" t="str">
        <f t="shared" si="112"/>
        <v>Ovaltine 110/ 180_0.1</v>
      </c>
      <c r="R2340" t="str">
        <f>VLOOKUP(Q2340,Data!D:F,2,0)</f>
        <v>MC7PD_B2B_0720_160</v>
      </c>
    </row>
    <row r="2341" spans="1:18" x14ac:dyDescent="0.25">
      <c r="A2341" s="7" t="s">
        <v>828</v>
      </c>
      <c r="B2341" s="7" t="s">
        <v>768</v>
      </c>
      <c r="C2341" s="7">
        <v>187507</v>
      </c>
      <c r="D2341" s="7" t="s">
        <v>831</v>
      </c>
      <c r="E2341" s="7" t="s">
        <v>712</v>
      </c>
      <c r="F2341" s="7" t="s">
        <v>713</v>
      </c>
      <c r="G2341" s="7" t="s">
        <v>111</v>
      </c>
      <c r="H2341" s="13">
        <v>0.06</v>
      </c>
      <c r="I2341" s="63" t="s">
        <v>1577</v>
      </c>
      <c r="J2341" s="8">
        <v>0</v>
      </c>
      <c r="K2341" s="8">
        <v>0</v>
      </c>
      <c r="L2341" s="60">
        <v>0</v>
      </c>
      <c r="M2341" s="60">
        <v>0</v>
      </c>
      <c r="N2341" s="7">
        <v>0</v>
      </c>
      <c r="O2341" s="61">
        <f t="shared" si="113"/>
        <v>0</v>
      </c>
      <c r="P2341" s="60">
        <f t="shared" si="114"/>
        <v>0</v>
      </c>
      <c r="Q2341" t="str">
        <f t="shared" si="112"/>
        <v>Ovaltine 285_0.06</v>
      </c>
      <c r="R2341" t="str">
        <f>VLOOKUP(Q2341,Data!D:F,2,0)</f>
        <v>MC7PD_B2B_0720_163</v>
      </c>
    </row>
    <row r="2342" spans="1:18" x14ac:dyDescent="0.25">
      <c r="A2342" s="7" t="s">
        <v>828</v>
      </c>
      <c r="B2342" s="7" t="s">
        <v>768</v>
      </c>
      <c r="C2342" s="7">
        <v>187507</v>
      </c>
      <c r="D2342" s="7" t="s">
        <v>831</v>
      </c>
      <c r="E2342" s="7" t="s">
        <v>712</v>
      </c>
      <c r="F2342" s="7" t="s">
        <v>713</v>
      </c>
      <c r="G2342" s="7" t="s">
        <v>112</v>
      </c>
      <c r="H2342" s="13">
        <v>0.04</v>
      </c>
      <c r="I2342" s="63" t="s">
        <v>1577</v>
      </c>
      <c r="J2342" s="8">
        <v>0</v>
      </c>
      <c r="K2342" s="8">
        <v>0</v>
      </c>
      <c r="L2342" s="60">
        <v>0</v>
      </c>
      <c r="M2342" s="60">
        <v>0</v>
      </c>
      <c r="N2342" s="7">
        <v>0</v>
      </c>
      <c r="O2342" s="61">
        <f t="shared" si="113"/>
        <v>0</v>
      </c>
      <c r="P2342" s="60">
        <f t="shared" si="114"/>
        <v>0</v>
      </c>
      <c r="Q2342" t="str">
        <f t="shared" si="112"/>
        <v>Truong Sinh_0.04</v>
      </c>
      <c r="R2342" t="str">
        <f>VLOOKUP(Q2342,Data!D:F,2,0)</f>
        <v>MC7PD_B2B_0720_173</v>
      </c>
    </row>
    <row r="2343" spans="1:18" x14ac:dyDescent="0.25">
      <c r="A2343" s="7" t="s">
        <v>828</v>
      </c>
      <c r="B2343" s="7" t="s">
        <v>768</v>
      </c>
      <c r="C2343" s="7">
        <v>187507</v>
      </c>
      <c r="D2343" s="7" t="s">
        <v>831</v>
      </c>
      <c r="E2343" s="7" t="s">
        <v>712</v>
      </c>
      <c r="F2343" s="7" t="s">
        <v>713</v>
      </c>
      <c r="G2343" s="7" t="s">
        <v>113</v>
      </c>
      <c r="H2343" s="13">
        <v>0.08</v>
      </c>
      <c r="I2343" s="63" t="s">
        <v>1577</v>
      </c>
      <c r="J2343" s="8">
        <v>0</v>
      </c>
      <c r="K2343" s="8">
        <v>0</v>
      </c>
      <c r="L2343" s="60">
        <v>0</v>
      </c>
      <c r="M2343" s="60">
        <v>0</v>
      </c>
      <c r="N2343" s="7">
        <v>0</v>
      </c>
      <c r="O2343" s="61">
        <f t="shared" si="113"/>
        <v>0</v>
      </c>
      <c r="P2343" s="60">
        <f t="shared" si="114"/>
        <v>0</v>
      </c>
      <c r="Q2343" t="str">
        <f t="shared" si="112"/>
        <v>YM 110/ 170_0.08</v>
      </c>
      <c r="R2343" t="str">
        <f>VLOOKUP(Q2343,Data!D:F,2,0)</f>
        <v>MC7PD_B2B_0720_181</v>
      </c>
    </row>
    <row r="2344" spans="1:18" x14ac:dyDescent="0.25">
      <c r="A2344" s="7" t="s">
        <v>828</v>
      </c>
      <c r="B2344" s="7" t="s">
        <v>768</v>
      </c>
      <c r="C2344" s="7">
        <v>187507</v>
      </c>
      <c r="D2344" s="7" t="s">
        <v>831</v>
      </c>
      <c r="E2344" s="7" t="s">
        <v>714</v>
      </c>
      <c r="F2344" s="7" t="s">
        <v>715</v>
      </c>
      <c r="G2344" s="7" t="s">
        <v>931</v>
      </c>
      <c r="H2344" s="13">
        <v>0.09</v>
      </c>
      <c r="I2344" s="63" t="s">
        <v>1566</v>
      </c>
      <c r="J2344" s="8">
        <v>0</v>
      </c>
      <c r="K2344" s="8">
        <v>0</v>
      </c>
      <c r="L2344" s="60">
        <v>0</v>
      </c>
      <c r="M2344" s="60">
        <v>0</v>
      </c>
      <c r="N2344" s="7">
        <v>1415904.5454545454</v>
      </c>
      <c r="O2344" s="61">
        <f t="shared" si="113"/>
        <v>300000</v>
      </c>
      <c r="P2344" s="60">
        <f t="shared" si="114"/>
        <v>100000</v>
      </c>
      <c r="Q2344" t="str">
        <f t="shared" si="112"/>
        <v>CK 110/ 170_0.09</v>
      </c>
      <c r="R2344" t="str">
        <f>VLOOKUP(Q2344,Data!D:F,2,0)</f>
        <v>MC7PD_B2B_0720_22</v>
      </c>
    </row>
    <row r="2345" spans="1:18" x14ac:dyDescent="0.25">
      <c r="A2345" s="7" t="s">
        <v>828</v>
      </c>
      <c r="B2345" s="7" t="s">
        <v>768</v>
      </c>
      <c r="C2345" s="7">
        <v>187507</v>
      </c>
      <c r="D2345" s="7" t="s">
        <v>831</v>
      </c>
      <c r="E2345" s="7" t="s">
        <v>714</v>
      </c>
      <c r="F2345" s="7" t="s">
        <v>715</v>
      </c>
      <c r="G2345" s="7" t="s">
        <v>104</v>
      </c>
      <c r="H2345" s="13">
        <v>0.15</v>
      </c>
      <c r="I2345" s="63" t="s">
        <v>1566</v>
      </c>
      <c r="J2345" s="8">
        <v>0</v>
      </c>
      <c r="K2345" s="8">
        <v>0</v>
      </c>
      <c r="L2345" s="60">
        <v>0</v>
      </c>
      <c r="M2345" s="60">
        <v>0</v>
      </c>
      <c r="N2345" s="7">
        <v>8290909.0909090899</v>
      </c>
      <c r="O2345" s="61">
        <f t="shared" si="113"/>
        <v>1700000</v>
      </c>
      <c r="P2345" s="60">
        <f t="shared" si="114"/>
        <v>800000</v>
      </c>
      <c r="Q2345" t="str">
        <f t="shared" si="112"/>
        <v>Cup yogurt_0.15</v>
      </c>
      <c r="R2345" t="str">
        <f>VLOOKUP(Q2345,Data!D:F,2,0)</f>
        <v>MC7PD_B2B_0720_37</v>
      </c>
    </row>
    <row r="2346" spans="1:18" x14ac:dyDescent="0.25">
      <c r="A2346" s="7" t="s">
        <v>828</v>
      </c>
      <c r="B2346" s="7" t="s">
        <v>768</v>
      </c>
      <c r="C2346" s="7">
        <v>187507</v>
      </c>
      <c r="D2346" s="7" t="s">
        <v>831</v>
      </c>
      <c r="E2346" s="7" t="s">
        <v>714</v>
      </c>
      <c r="F2346" s="7" t="s">
        <v>715</v>
      </c>
      <c r="G2346" s="7" t="s">
        <v>108</v>
      </c>
      <c r="H2346" s="13">
        <v>0.06</v>
      </c>
      <c r="I2346" s="63" t="s">
        <v>1566</v>
      </c>
      <c r="J2346" s="8">
        <v>0</v>
      </c>
      <c r="K2346" s="8">
        <v>0</v>
      </c>
      <c r="L2346" s="60">
        <v>0</v>
      </c>
      <c r="M2346" s="60">
        <v>0</v>
      </c>
      <c r="N2346" s="7">
        <v>0</v>
      </c>
      <c r="O2346" s="61">
        <f t="shared" si="113"/>
        <v>0</v>
      </c>
      <c r="P2346" s="60">
        <f t="shared" si="114"/>
        <v>0</v>
      </c>
      <c r="Q2346" t="str">
        <f t="shared" si="112"/>
        <v>DL Blue_0.06</v>
      </c>
      <c r="R2346" t="str">
        <f>VLOOKUP(Q2346,Data!D:F,2,0)</f>
        <v>MC7PD_B2B_0720_42</v>
      </c>
    </row>
    <row r="2347" spans="1:18" x14ac:dyDescent="0.25">
      <c r="A2347" s="7" t="s">
        <v>828</v>
      </c>
      <c r="B2347" s="7" t="s">
        <v>768</v>
      </c>
      <c r="C2347" s="7">
        <v>187507</v>
      </c>
      <c r="D2347" s="7" t="s">
        <v>831</v>
      </c>
      <c r="E2347" s="7" t="s">
        <v>714</v>
      </c>
      <c r="F2347" s="7" t="s">
        <v>715</v>
      </c>
      <c r="G2347" s="7" t="s">
        <v>107</v>
      </c>
      <c r="H2347" s="13">
        <v>0.06</v>
      </c>
      <c r="I2347" s="63" t="s">
        <v>1566</v>
      </c>
      <c r="J2347" s="8">
        <v>0</v>
      </c>
      <c r="K2347" s="8">
        <v>0</v>
      </c>
      <c r="L2347" s="60">
        <v>0</v>
      </c>
      <c r="M2347" s="60">
        <v>0</v>
      </c>
      <c r="N2347" s="7">
        <v>0</v>
      </c>
      <c r="O2347" s="61">
        <f t="shared" si="113"/>
        <v>0</v>
      </c>
      <c r="P2347" s="60">
        <f t="shared" si="114"/>
        <v>0</v>
      </c>
      <c r="Q2347" t="str">
        <f t="shared" si="112"/>
        <v>DL Gold_0.06</v>
      </c>
      <c r="R2347" t="str">
        <f>VLOOKUP(Q2347,Data!D:F,2,0)</f>
        <v>MC7PD_B2B_0720_58</v>
      </c>
    </row>
    <row r="2348" spans="1:18" x14ac:dyDescent="0.25">
      <c r="A2348" s="7" t="s">
        <v>828</v>
      </c>
      <c r="B2348" s="7" t="s">
        <v>768</v>
      </c>
      <c r="C2348" s="7">
        <v>187507</v>
      </c>
      <c r="D2348" s="7" t="s">
        <v>831</v>
      </c>
      <c r="E2348" s="7" t="s">
        <v>714</v>
      </c>
      <c r="F2348" s="7" t="s">
        <v>715</v>
      </c>
      <c r="G2348" s="7" t="s">
        <v>932</v>
      </c>
      <c r="H2348" s="13">
        <v>0.13</v>
      </c>
      <c r="I2348" s="63" t="s">
        <v>1566</v>
      </c>
      <c r="J2348" s="8">
        <v>20024798.18181818</v>
      </c>
      <c r="K2348" s="8">
        <v>25672818.18181818</v>
      </c>
      <c r="L2348" s="60">
        <v>13478227.272727272</v>
      </c>
      <c r="M2348" s="60">
        <v>0</v>
      </c>
      <c r="N2348" s="7">
        <v>17521695.454545453</v>
      </c>
      <c r="O2348" s="61">
        <f t="shared" si="113"/>
        <v>15300000</v>
      </c>
      <c r="P2348" s="60">
        <f t="shared" si="114"/>
        <v>6600000</v>
      </c>
      <c r="Q2348" t="str">
        <f t="shared" si="112"/>
        <v>Fino_0.13</v>
      </c>
      <c r="R2348" t="str">
        <f>VLOOKUP(Q2348,Data!D:F,2,0)</f>
        <v>MC7PD_B2B_0720_84</v>
      </c>
    </row>
    <row r="2349" spans="1:18" x14ac:dyDescent="0.25">
      <c r="A2349" s="7" t="s">
        <v>828</v>
      </c>
      <c r="B2349" s="7" t="s">
        <v>768</v>
      </c>
      <c r="C2349" s="7">
        <v>187507</v>
      </c>
      <c r="D2349" s="7" t="s">
        <v>831</v>
      </c>
      <c r="E2349" s="7" t="s">
        <v>714</v>
      </c>
      <c r="F2349" s="7" t="s">
        <v>715</v>
      </c>
      <c r="G2349" s="7" t="s">
        <v>933</v>
      </c>
      <c r="H2349" s="13">
        <v>0.11</v>
      </c>
      <c r="I2349" s="63" t="s">
        <v>1566</v>
      </c>
      <c r="J2349" s="8">
        <v>6237509.0909090908</v>
      </c>
      <c r="K2349" s="8">
        <v>3118754.5454545454</v>
      </c>
      <c r="L2349" s="60">
        <v>0</v>
      </c>
      <c r="M2349" s="60">
        <v>0</v>
      </c>
      <c r="N2349" s="7">
        <v>9356263.6363636348</v>
      </c>
      <c r="O2349" s="61">
        <f t="shared" si="113"/>
        <v>3700000</v>
      </c>
      <c r="P2349" s="60">
        <f t="shared" si="114"/>
        <v>1300000</v>
      </c>
      <c r="Q2349" t="str">
        <f t="shared" si="112"/>
        <v>Fresh 110/ 180_0.11</v>
      </c>
      <c r="R2349" t="str">
        <f>VLOOKUP(Q2349,Data!D:F,2,0)</f>
        <v>MC7PD_B2B_0720_102</v>
      </c>
    </row>
    <row r="2350" spans="1:18" x14ac:dyDescent="0.25">
      <c r="A2350" s="7" t="s">
        <v>828</v>
      </c>
      <c r="B2350" s="7" t="s">
        <v>768</v>
      </c>
      <c r="C2350" s="7">
        <v>187507</v>
      </c>
      <c r="D2350" s="7" t="s">
        <v>831</v>
      </c>
      <c r="E2350" s="7" t="s">
        <v>714</v>
      </c>
      <c r="F2350" s="7" t="s">
        <v>715</v>
      </c>
      <c r="G2350" s="7" t="s">
        <v>934</v>
      </c>
      <c r="H2350" s="13">
        <v>0.1</v>
      </c>
      <c r="I2350" s="63" t="s">
        <v>1566</v>
      </c>
      <c r="J2350" s="8">
        <v>1656981.8181818181</v>
      </c>
      <c r="K2350" s="8">
        <v>6627927.2727272725</v>
      </c>
      <c r="L2350" s="60">
        <v>6627927.2727272725</v>
      </c>
      <c r="M2350" s="60">
        <v>0</v>
      </c>
      <c r="N2350" s="7">
        <v>0</v>
      </c>
      <c r="O2350" s="61">
        <f t="shared" si="113"/>
        <v>3000000</v>
      </c>
      <c r="P2350" s="60">
        <f t="shared" si="114"/>
        <v>1000000</v>
      </c>
      <c r="Q2350" t="str">
        <f t="shared" si="112"/>
        <v>Fresh 1L_0.1</v>
      </c>
      <c r="R2350" t="str">
        <f>VLOOKUP(Q2350,Data!D:F,2,0)</f>
        <v>MC7PD_B2B_0720_120</v>
      </c>
    </row>
    <row r="2351" spans="1:18" x14ac:dyDescent="0.25">
      <c r="A2351" s="7" t="s">
        <v>828</v>
      </c>
      <c r="B2351" s="7" t="s">
        <v>768</v>
      </c>
      <c r="C2351" s="7">
        <v>187507</v>
      </c>
      <c r="D2351" s="7" t="s">
        <v>831</v>
      </c>
      <c r="E2351" s="7" t="s">
        <v>714</v>
      </c>
      <c r="F2351" s="7" t="s">
        <v>715</v>
      </c>
      <c r="G2351" s="7" t="s">
        <v>109</v>
      </c>
      <c r="H2351" s="13">
        <v>0.08</v>
      </c>
      <c r="I2351" s="63" t="s">
        <v>1566</v>
      </c>
      <c r="J2351" s="8">
        <v>0</v>
      </c>
      <c r="K2351" s="8">
        <v>0</v>
      </c>
      <c r="L2351" s="60">
        <v>0</v>
      </c>
      <c r="M2351" s="60">
        <v>0</v>
      </c>
      <c r="N2351" s="7">
        <v>0</v>
      </c>
      <c r="O2351" s="61">
        <f t="shared" si="113"/>
        <v>0</v>
      </c>
      <c r="P2351" s="60">
        <f t="shared" si="114"/>
        <v>0</v>
      </c>
      <c r="Q2351" t="str">
        <f t="shared" si="112"/>
        <v>Fristi LAD_0.08</v>
      </c>
      <c r="R2351" t="str">
        <f>VLOOKUP(Q2351,Data!D:F,2,0)</f>
        <v>MC7PD_B2B_0720_132</v>
      </c>
    </row>
    <row r="2352" spans="1:18" x14ac:dyDescent="0.25">
      <c r="A2352" s="7" t="s">
        <v>828</v>
      </c>
      <c r="B2352" s="7" t="s">
        <v>768</v>
      </c>
      <c r="C2352" s="7">
        <v>187507</v>
      </c>
      <c r="D2352" s="7" t="s">
        <v>831</v>
      </c>
      <c r="E2352" s="7" t="s">
        <v>714</v>
      </c>
      <c r="F2352" s="7" t="s">
        <v>715</v>
      </c>
      <c r="G2352" s="7" t="s">
        <v>105</v>
      </c>
      <c r="H2352" s="13">
        <v>0.16</v>
      </c>
      <c r="I2352" s="63" t="s">
        <v>1566</v>
      </c>
      <c r="J2352" s="8">
        <v>36872727.272727273</v>
      </c>
      <c r="K2352" s="8">
        <v>34036363.636363633</v>
      </c>
      <c r="L2352" s="60">
        <v>11572363.636363635</v>
      </c>
      <c r="M2352" s="60">
        <v>0</v>
      </c>
      <c r="N2352" s="7">
        <v>49182545.454545453</v>
      </c>
      <c r="O2352" s="61">
        <f t="shared" si="113"/>
        <v>26300000</v>
      </c>
      <c r="P2352" s="60">
        <f t="shared" si="114"/>
        <v>13900000</v>
      </c>
      <c r="Q2352" t="str">
        <f t="shared" si="112"/>
        <v>Hoan Hao 1L_0.16</v>
      </c>
      <c r="R2352" t="str">
        <f>VLOOKUP(Q2352,Data!D:F,2,0)</f>
        <v>MC7PD_B2B_0720_143</v>
      </c>
    </row>
    <row r="2353" spans="1:18" x14ac:dyDescent="0.25">
      <c r="A2353" s="7" t="s">
        <v>828</v>
      </c>
      <c r="B2353" s="7" t="s">
        <v>768</v>
      </c>
      <c r="C2353" s="7">
        <v>187507</v>
      </c>
      <c r="D2353" s="7" t="s">
        <v>831</v>
      </c>
      <c r="E2353" s="7" t="s">
        <v>714</v>
      </c>
      <c r="F2353" s="7" t="s">
        <v>715</v>
      </c>
      <c r="G2353" s="7" t="s">
        <v>106</v>
      </c>
      <c r="H2353" s="13">
        <v>0.08</v>
      </c>
      <c r="I2353" s="63" t="s">
        <v>1566</v>
      </c>
      <c r="J2353" s="8">
        <v>18938181.818181816</v>
      </c>
      <c r="K2353" s="8">
        <v>3381818.1818181816</v>
      </c>
      <c r="L2353" s="60">
        <v>24146181.818181816</v>
      </c>
      <c r="M2353" s="60">
        <v>0</v>
      </c>
      <c r="N2353" s="7">
        <v>0</v>
      </c>
      <c r="O2353" s="61">
        <f t="shared" si="113"/>
        <v>9300000</v>
      </c>
      <c r="P2353" s="60">
        <f t="shared" si="114"/>
        <v>2500000</v>
      </c>
      <c r="Q2353" t="str">
        <f t="shared" si="112"/>
        <v>Hoan Hao Tin_0.08</v>
      </c>
      <c r="R2353" t="str">
        <f>VLOOKUP(Q2353,Data!D:F,2,0)</f>
        <v>MC7PD_B2B_0720_149</v>
      </c>
    </row>
    <row r="2354" spans="1:18" x14ac:dyDescent="0.25">
      <c r="A2354" s="7" t="s">
        <v>828</v>
      </c>
      <c r="B2354" s="7" t="s">
        <v>768</v>
      </c>
      <c r="C2354" s="7">
        <v>187507</v>
      </c>
      <c r="D2354" s="7" t="s">
        <v>831</v>
      </c>
      <c r="E2354" s="7" t="s">
        <v>714</v>
      </c>
      <c r="F2354" s="7" t="s">
        <v>715</v>
      </c>
      <c r="G2354" s="7" t="s">
        <v>110</v>
      </c>
      <c r="H2354" s="13">
        <v>0.1</v>
      </c>
      <c r="I2354" s="63" t="s">
        <v>1566</v>
      </c>
      <c r="J2354" s="8">
        <v>0</v>
      </c>
      <c r="K2354" s="8">
        <v>2661818.1818181816</v>
      </c>
      <c r="L2354" s="60">
        <v>0</v>
      </c>
      <c r="M2354" s="60">
        <v>0</v>
      </c>
      <c r="N2354" s="7">
        <v>10647272.727272727</v>
      </c>
      <c r="O2354" s="61">
        <f t="shared" si="113"/>
        <v>2700000</v>
      </c>
      <c r="P2354" s="60">
        <f t="shared" si="114"/>
        <v>900000</v>
      </c>
      <c r="Q2354" t="str">
        <f t="shared" si="112"/>
        <v>Ovaltine 110/ 180_0.1</v>
      </c>
      <c r="R2354" t="str">
        <f>VLOOKUP(Q2354,Data!D:F,2,0)</f>
        <v>MC7PD_B2B_0720_160</v>
      </c>
    </row>
    <row r="2355" spans="1:18" x14ac:dyDescent="0.25">
      <c r="A2355" s="7" t="s">
        <v>828</v>
      </c>
      <c r="B2355" s="7" t="s">
        <v>768</v>
      </c>
      <c r="C2355" s="7">
        <v>187507</v>
      </c>
      <c r="D2355" s="7" t="s">
        <v>831</v>
      </c>
      <c r="E2355" s="7" t="s">
        <v>714</v>
      </c>
      <c r="F2355" s="7" t="s">
        <v>715</v>
      </c>
      <c r="G2355" s="7" t="s">
        <v>111</v>
      </c>
      <c r="H2355" s="13">
        <v>0.06</v>
      </c>
      <c r="I2355" s="63" t="s">
        <v>1566</v>
      </c>
      <c r="J2355" s="8">
        <v>0</v>
      </c>
      <c r="K2355" s="8">
        <v>0</v>
      </c>
      <c r="L2355" s="60">
        <v>0</v>
      </c>
      <c r="M2355" s="60">
        <v>0</v>
      </c>
      <c r="N2355" s="7">
        <v>0</v>
      </c>
      <c r="O2355" s="61">
        <f t="shared" si="113"/>
        <v>0</v>
      </c>
      <c r="P2355" s="60">
        <f t="shared" si="114"/>
        <v>0</v>
      </c>
      <c r="Q2355" t="str">
        <f t="shared" si="112"/>
        <v>Ovaltine 285_0.06</v>
      </c>
      <c r="R2355" t="str">
        <f>VLOOKUP(Q2355,Data!D:F,2,0)</f>
        <v>MC7PD_B2B_0720_163</v>
      </c>
    </row>
    <row r="2356" spans="1:18" x14ac:dyDescent="0.25">
      <c r="A2356" s="7" t="s">
        <v>828</v>
      </c>
      <c r="B2356" s="7" t="s">
        <v>768</v>
      </c>
      <c r="C2356" s="7">
        <v>187507</v>
      </c>
      <c r="D2356" s="7" t="s">
        <v>831</v>
      </c>
      <c r="E2356" s="7" t="s">
        <v>714</v>
      </c>
      <c r="F2356" s="7" t="s">
        <v>715</v>
      </c>
      <c r="G2356" s="7" t="s">
        <v>112</v>
      </c>
      <c r="H2356" s="13">
        <v>0.04</v>
      </c>
      <c r="I2356" s="63" t="s">
        <v>1566</v>
      </c>
      <c r="J2356" s="8">
        <v>0</v>
      </c>
      <c r="K2356" s="8">
        <v>0</v>
      </c>
      <c r="L2356" s="60">
        <v>0</v>
      </c>
      <c r="M2356" s="60">
        <v>0</v>
      </c>
      <c r="N2356" s="7">
        <v>0</v>
      </c>
      <c r="O2356" s="61">
        <f t="shared" si="113"/>
        <v>0</v>
      </c>
      <c r="P2356" s="60">
        <f t="shared" si="114"/>
        <v>0</v>
      </c>
      <c r="Q2356" t="str">
        <f t="shared" si="112"/>
        <v>Truong Sinh_0.04</v>
      </c>
      <c r="R2356" t="str">
        <f>VLOOKUP(Q2356,Data!D:F,2,0)</f>
        <v>MC7PD_B2B_0720_173</v>
      </c>
    </row>
    <row r="2357" spans="1:18" x14ac:dyDescent="0.25">
      <c r="A2357" s="7" t="s">
        <v>828</v>
      </c>
      <c r="B2357" s="7" t="s">
        <v>768</v>
      </c>
      <c r="C2357" s="7">
        <v>187507</v>
      </c>
      <c r="D2357" s="7" t="s">
        <v>831</v>
      </c>
      <c r="E2357" s="7" t="s">
        <v>714</v>
      </c>
      <c r="F2357" s="7" t="s">
        <v>715</v>
      </c>
      <c r="G2357" s="7" t="s">
        <v>113</v>
      </c>
      <c r="H2357" s="13">
        <v>0.08</v>
      </c>
      <c r="I2357" s="63" t="s">
        <v>1566</v>
      </c>
      <c r="J2357" s="8">
        <v>2818181.8181818179</v>
      </c>
      <c r="K2357" s="8">
        <v>2818181.8181818179</v>
      </c>
      <c r="L2357" s="60">
        <v>11272727.272727272</v>
      </c>
      <c r="M2357" s="60">
        <v>0</v>
      </c>
      <c r="N2357" s="7">
        <v>19727272.727272727</v>
      </c>
      <c r="O2357" s="61">
        <f t="shared" si="113"/>
        <v>7300000</v>
      </c>
      <c r="P2357" s="60">
        <f t="shared" si="114"/>
        <v>1900000</v>
      </c>
      <c r="Q2357" t="str">
        <f t="shared" si="112"/>
        <v>YM 110/ 170_0.08</v>
      </c>
      <c r="R2357" t="str">
        <f>VLOOKUP(Q2357,Data!D:F,2,0)</f>
        <v>MC7PD_B2B_0720_181</v>
      </c>
    </row>
    <row r="2358" spans="1:18" x14ac:dyDescent="0.25">
      <c r="A2358" s="7" t="s">
        <v>828</v>
      </c>
      <c r="B2358" s="7" t="s">
        <v>768</v>
      </c>
      <c r="C2358" s="7">
        <v>187507</v>
      </c>
      <c r="D2358" s="7" t="s">
        <v>831</v>
      </c>
      <c r="E2358" s="7" t="s">
        <v>716</v>
      </c>
      <c r="F2358" s="7" t="s">
        <v>717</v>
      </c>
      <c r="G2358" s="7" t="s">
        <v>931</v>
      </c>
      <c r="H2358" s="13">
        <v>0.09</v>
      </c>
      <c r="I2358" s="63" t="s">
        <v>1578</v>
      </c>
      <c r="J2358" s="8">
        <v>5663618.1818181816</v>
      </c>
      <c r="K2358" s="8">
        <v>5663618.1818181816</v>
      </c>
      <c r="L2358" s="60">
        <v>0</v>
      </c>
      <c r="M2358" s="60">
        <v>0</v>
      </c>
      <c r="N2358" s="7">
        <v>8495427.2727272715</v>
      </c>
      <c r="O2358" s="61">
        <f t="shared" si="113"/>
        <v>4000000</v>
      </c>
      <c r="P2358" s="60">
        <f t="shared" si="114"/>
        <v>1200000</v>
      </c>
      <c r="Q2358" t="str">
        <f t="shared" si="112"/>
        <v>CK 110/ 170_0.09</v>
      </c>
      <c r="R2358" t="str">
        <f>VLOOKUP(Q2358,Data!D:F,2,0)</f>
        <v>MC7PD_B2B_0720_22</v>
      </c>
    </row>
    <row r="2359" spans="1:18" x14ac:dyDescent="0.25">
      <c r="A2359" s="7" t="s">
        <v>828</v>
      </c>
      <c r="B2359" s="7" t="s">
        <v>768</v>
      </c>
      <c r="C2359" s="7">
        <v>187507</v>
      </c>
      <c r="D2359" s="7" t="s">
        <v>831</v>
      </c>
      <c r="E2359" s="7" t="s">
        <v>716</v>
      </c>
      <c r="F2359" s="7" t="s">
        <v>717</v>
      </c>
      <c r="G2359" s="7" t="s">
        <v>104</v>
      </c>
      <c r="H2359" s="13">
        <v>0.15</v>
      </c>
      <c r="I2359" s="63" t="s">
        <v>1578</v>
      </c>
      <c r="J2359" s="8">
        <v>0</v>
      </c>
      <c r="K2359" s="8">
        <v>0</v>
      </c>
      <c r="L2359" s="60">
        <v>0</v>
      </c>
      <c r="M2359" s="60">
        <v>0</v>
      </c>
      <c r="N2359" s="7">
        <v>2072727.2727272725</v>
      </c>
      <c r="O2359" s="61">
        <f t="shared" si="113"/>
        <v>400000</v>
      </c>
      <c r="P2359" s="60">
        <f t="shared" si="114"/>
        <v>200000</v>
      </c>
      <c r="Q2359" t="str">
        <f t="shared" si="112"/>
        <v>Cup yogurt_0.15</v>
      </c>
      <c r="R2359" t="str">
        <f>VLOOKUP(Q2359,Data!D:F,2,0)</f>
        <v>MC7PD_B2B_0720_37</v>
      </c>
    </row>
    <row r="2360" spans="1:18" x14ac:dyDescent="0.25">
      <c r="A2360" s="7" t="s">
        <v>828</v>
      </c>
      <c r="B2360" s="7" t="s">
        <v>768</v>
      </c>
      <c r="C2360" s="7">
        <v>187507</v>
      </c>
      <c r="D2360" s="7" t="s">
        <v>831</v>
      </c>
      <c r="E2360" s="7" t="s">
        <v>716</v>
      </c>
      <c r="F2360" s="7" t="s">
        <v>717</v>
      </c>
      <c r="G2360" s="7" t="s">
        <v>108</v>
      </c>
      <c r="H2360" s="13">
        <v>0.06</v>
      </c>
      <c r="I2360" s="63" t="s">
        <v>1578</v>
      </c>
      <c r="J2360" s="8">
        <v>0</v>
      </c>
      <c r="K2360" s="8">
        <v>0</v>
      </c>
      <c r="L2360" s="60">
        <v>0</v>
      </c>
      <c r="M2360" s="60">
        <v>0</v>
      </c>
      <c r="N2360" s="7">
        <v>0</v>
      </c>
      <c r="O2360" s="61">
        <f t="shared" si="113"/>
        <v>0</v>
      </c>
      <c r="P2360" s="60">
        <f t="shared" si="114"/>
        <v>0</v>
      </c>
      <c r="Q2360" t="str">
        <f t="shared" si="112"/>
        <v>DL Blue_0.06</v>
      </c>
      <c r="R2360" t="str">
        <f>VLOOKUP(Q2360,Data!D:F,2,0)</f>
        <v>MC7PD_B2B_0720_42</v>
      </c>
    </row>
    <row r="2361" spans="1:18" x14ac:dyDescent="0.25">
      <c r="A2361" s="7" t="s">
        <v>828</v>
      </c>
      <c r="B2361" s="7" t="s">
        <v>768</v>
      </c>
      <c r="C2361" s="7">
        <v>187507</v>
      </c>
      <c r="D2361" s="7" t="s">
        <v>831</v>
      </c>
      <c r="E2361" s="7" t="s">
        <v>716</v>
      </c>
      <c r="F2361" s="7" t="s">
        <v>717</v>
      </c>
      <c r="G2361" s="7" t="s">
        <v>107</v>
      </c>
      <c r="H2361" s="13">
        <v>0.06</v>
      </c>
      <c r="I2361" s="63" t="s">
        <v>1578</v>
      </c>
      <c r="J2361" s="8">
        <v>11056590.909090908</v>
      </c>
      <c r="K2361" s="8">
        <v>0</v>
      </c>
      <c r="L2361" s="60">
        <v>44226363.636363633</v>
      </c>
      <c r="M2361" s="60">
        <v>0</v>
      </c>
      <c r="N2361" s="7">
        <v>22960000</v>
      </c>
      <c r="O2361" s="61">
        <f t="shared" si="113"/>
        <v>15600000</v>
      </c>
      <c r="P2361" s="60">
        <f t="shared" si="114"/>
        <v>3100000</v>
      </c>
      <c r="Q2361" t="str">
        <f t="shared" si="112"/>
        <v>DL Gold_0.06</v>
      </c>
      <c r="R2361" t="str">
        <f>VLOOKUP(Q2361,Data!D:F,2,0)</f>
        <v>MC7PD_B2B_0720_58</v>
      </c>
    </row>
    <row r="2362" spans="1:18" x14ac:dyDescent="0.25">
      <c r="A2362" s="7" t="s">
        <v>828</v>
      </c>
      <c r="B2362" s="7" t="s">
        <v>768</v>
      </c>
      <c r="C2362" s="7">
        <v>187507</v>
      </c>
      <c r="D2362" s="7" t="s">
        <v>831</v>
      </c>
      <c r="E2362" s="7" t="s">
        <v>716</v>
      </c>
      <c r="F2362" s="7" t="s">
        <v>717</v>
      </c>
      <c r="G2362" s="7" t="s">
        <v>932</v>
      </c>
      <c r="H2362" s="13">
        <v>0.13</v>
      </c>
      <c r="I2362" s="63" t="s">
        <v>1578</v>
      </c>
      <c r="J2362" s="8">
        <v>5134563.6363636358</v>
      </c>
      <c r="K2362" s="8">
        <v>5134563.6363636358</v>
      </c>
      <c r="L2362" s="60">
        <v>0</v>
      </c>
      <c r="M2362" s="60">
        <v>1347822.7272727271</v>
      </c>
      <c r="N2362" s="7">
        <v>0</v>
      </c>
      <c r="O2362" s="61">
        <f t="shared" si="113"/>
        <v>2300000</v>
      </c>
      <c r="P2362" s="60">
        <f t="shared" si="114"/>
        <v>1000000</v>
      </c>
      <c r="Q2362" t="str">
        <f t="shared" si="112"/>
        <v>Fino_0.13</v>
      </c>
      <c r="R2362" t="str">
        <f>VLOOKUP(Q2362,Data!D:F,2,0)</f>
        <v>MC7PD_B2B_0720_84</v>
      </c>
    </row>
    <row r="2363" spans="1:18" x14ac:dyDescent="0.25">
      <c r="A2363" s="7" t="s">
        <v>828</v>
      </c>
      <c r="B2363" s="7" t="s">
        <v>768</v>
      </c>
      <c r="C2363" s="7">
        <v>187507</v>
      </c>
      <c r="D2363" s="7" t="s">
        <v>831</v>
      </c>
      <c r="E2363" s="7" t="s">
        <v>716</v>
      </c>
      <c r="F2363" s="7" t="s">
        <v>717</v>
      </c>
      <c r="G2363" s="7" t="s">
        <v>933</v>
      </c>
      <c r="H2363" s="13">
        <v>0.11</v>
      </c>
      <c r="I2363" s="63" t="s">
        <v>1578</v>
      </c>
      <c r="J2363" s="8">
        <v>79616781.818181813</v>
      </c>
      <c r="K2363" s="8">
        <v>96004999.999999985</v>
      </c>
      <c r="L2363" s="60">
        <v>57726472.727272719</v>
      </c>
      <c r="M2363" s="60">
        <v>1326946.3636363635</v>
      </c>
      <c r="N2363" s="7">
        <v>60845227.272727266</v>
      </c>
      <c r="O2363" s="61">
        <f t="shared" si="113"/>
        <v>59100000</v>
      </c>
      <c r="P2363" s="60">
        <f t="shared" si="114"/>
        <v>21500000</v>
      </c>
      <c r="Q2363" t="str">
        <f t="shared" si="112"/>
        <v>Fresh 110/ 180_0.11</v>
      </c>
      <c r="R2363" t="str">
        <f>VLOOKUP(Q2363,Data!D:F,2,0)</f>
        <v>MC7PD_B2B_0720_102</v>
      </c>
    </row>
    <row r="2364" spans="1:18" x14ac:dyDescent="0.25">
      <c r="A2364" s="7" t="s">
        <v>828</v>
      </c>
      <c r="B2364" s="7" t="s">
        <v>768</v>
      </c>
      <c r="C2364" s="7">
        <v>187507</v>
      </c>
      <c r="D2364" s="7" t="s">
        <v>831</v>
      </c>
      <c r="E2364" s="7" t="s">
        <v>716</v>
      </c>
      <c r="F2364" s="7" t="s">
        <v>717</v>
      </c>
      <c r="G2364" s="7" t="s">
        <v>934</v>
      </c>
      <c r="H2364" s="13">
        <v>0.12</v>
      </c>
      <c r="I2364" s="63" t="s">
        <v>1578</v>
      </c>
      <c r="J2364" s="8">
        <v>0</v>
      </c>
      <c r="K2364" s="8">
        <v>0</v>
      </c>
      <c r="L2364" s="60">
        <v>0</v>
      </c>
      <c r="M2364" s="60">
        <v>0</v>
      </c>
      <c r="N2364" s="7">
        <v>0</v>
      </c>
      <c r="O2364" s="61">
        <f t="shared" si="113"/>
        <v>0</v>
      </c>
      <c r="P2364" s="60">
        <f t="shared" si="114"/>
        <v>0</v>
      </c>
      <c r="Q2364" t="str">
        <f t="shared" si="112"/>
        <v>Fresh 1L_0.12</v>
      </c>
      <c r="R2364" t="str">
        <f>VLOOKUP(Q2364,Data!D:F,2,0)</f>
        <v>MC7PD_B2B_0720_123</v>
      </c>
    </row>
    <row r="2365" spans="1:18" x14ac:dyDescent="0.25">
      <c r="A2365" s="7" t="s">
        <v>828</v>
      </c>
      <c r="B2365" s="7" t="s">
        <v>768</v>
      </c>
      <c r="C2365" s="7">
        <v>187507</v>
      </c>
      <c r="D2365" s="7" t="s">
        <v>831</v>
      </c>
      <c r="E2365" s="7" t="s">
        <v>716</v>
      </c>
      <c r="F2365" s="7" t="s">
        <v>717</v>
      </c>
      <c r="G2365" s="7" t="s">
        <v>109</v>
      </c>
      <c r="H2365" s="13">
        <v>0.12</v>
      </c>
      <c r="I2365" s="63" t="s">
        <v>1578</v>
      </c>
      <c r="J2365" s="8">
        <v>15863636.363636361</v>
      </c>
      <c r="K2365" s="8">
        <v>20622727.27272727</v>
      </c>
      <c r="L2365" s="60">
        <v>6345454.5454545449</v>
      </c>
      <c r="M2365" s="60">
        <v>0</v>
      </c>
      <c r="N2365" s="7">
        <v>33313636.36363636</v>
      </c>
      <c r="O2365" s="61">
        <f t="shared" si="113"/>
        <v>15200000</v>
      </c>
      <c r="P2365" s="60">
        <f t="shared" si="114"/>
        <v>6000000</v>
      </c>
      <c r="Q2365" t="str">
        <f t="shared" si="112"/>
        <v>Fristi LAD_0.12</v>
      </c>
      <c r="R2365" t="str">
        <f>VLOOKUP(Q2365,Data!D:F,2,0)</f>
        <v>MC7PD_B2B_0720_135</v>
      </c>
    </row>
    <row r="2366" spans="1:18" x14ac:dyDescent="0.25">
      <c r="A2366" s="7" t="s">
        <v>828</v>
      </c>
      <c r="B2366" s="7" t="s">
        <v>768</v>
      </c>
      <c r="C2366" s="7">
        <v>187507</v>
      </c>
      <c r="D2366" s="7" t="s">
        <v>831</v>
      </c>
      <c r="E2366" s="7" t="s">
        <v>716</v>
      </c>
      <c r="F2366" s="7" t="s">
        <v>717</v>
      </c>
      <c r="G2366" s="7" t="s">
        <v>105</v>
      </c>
      <c r="H2366" s="13">
        <v>0.16</v>
      </c>
      <c r="I2366" s="63" t="s">
        <v>1578</v>
      </c>
      <c r="J2366" s="8">
        <v>30065454.545454543</v>
      </c>
      <c r="K2366" s="8">
        <v>28590545.454545453</v>
      </c>
      <c r="L2366" s="60">
        <v>17358545.454545453</v>
      </c>
      <c r="M2366" s="60">
        <v>0</v>
      </c>
      <c r="N2366" s="7">
        <v>11572363.636363635</v>
      </c>
      <c r="O2366" s="61">
        <f t="shared" si="113"/>
        <v>17500000</v>
      </c>
      <c r="P2366" s="60">
        <f t="shared" si="114"/>
        <v>9200000</v>
      </c>
      <c r="Q2366" t="str">
        <f t="shared" si="112"/>
        <v>Hoan Hao 1L_0.16</v>
      </c>
      <c r="R2366" t="str">
        <f>VLOOKUP(Q2366,Data!D:F,2,0)</f>
        <v>MC7PD_B2B_0720_143</v>
      </c>
    </row>
    <row r="2367" spans="1:18" x14ac:dyDescent="0.25">
      <c r="A2367" s="7" t="s">
        <v>828</v>
      </c>
      <c r="B2367" s="7" t="s">
        <v>768</v>
      </c>
      <c r="C2367" s="7">
        <v>187507</v>
      </c>
      <c r="D2367" s="7" t="s">
        <v>831</v>
      </c>
      <c r="E2367" s="7" t="s">
        <v>716</v>
      </c>
      <c r="F2367" s="7" t="s">
        <v>717</v>
      </c>
      <c r="G2367" s="7" t="s">
        <v>106</v>
      </c>
      <c r="H2367" s="13">
        <v>0.08</v>
      </c>
      <c r="I2367" s="63" t="s">
        <v>1578</v>
      </c>
      <c r="J2367" s="8">
        <v>6763636.3636363633</v>
      </c>
      <c r="K2367" s="8">
        <v>20426181.818181816</v>
      </c>
      <c r="L2367" s="60">
        <v>27595636.36363636</v>
      </c>
      <c r="M2367" s="60">
        <v>0</v>
      </c>
      <c r="N2367" s="7">
        <v>0</v>
      </c>
      <c r="O2367" s="61">
        <f t="shared" si="113"/>
        <v>11000000</v>
      </c>
      <c r="P2367" s="60">
        <f t="shared" si="114"/>
        <v>2900000</v>
      </c>
      <c r="Q2367" t="str">
        <f t="shared" si="112"/>
        <v>Hoan Hao Tin_0.08</v>
      </c>
      <c r="R2367" t="str">
        <f>VLOOKUP(Q2367,Data!D:F,2,0)</f>
        <v>MC7PD_B2B_0720_149</v>
      </c>
    </row>
    <row r="2368" spans="1:18" x14ac:dyDescent="0.25">
      <c r="A2368" s="7" t="s">
        <v>828</v>
      </c>
      <c r="B2368" s="7" t="s">
        <v>768</v>
      </c>
      <c r="C2368" s="7">
        <v>187507</v>
      </c>
      <c r="D2368" s="7" t="s">
        <v>831</v>
      </c>
      <c r="E2368" s="7" t="s">
        <v>716</v>
      </c>
      <c r="F2368" s="7" t="s">
        <v>717</v>
      </c>
      <c r="G2368" s="7" t="s">
        <v>110</v>
      </c>
      <c r="H2368" s="13">
        <v>0.1</v>
      </c>
      <c r="I2368" s="63" t="s">
        <v>1578</v>
      </c>
      <c r="J2368" s="8">
        <v>2661818.1818181816</v>
      </c>
      <c r="K2368" s="8">
        <v>2661818.1818181816</v>
      </c>
      <c r="L2368" s="60">
        <v>0</v>
      </c>
      <c r="M2368" s="60">
        <v>798545.45454545447</v>
      </c>
      <c r="N2368" s="7">
        <v>7985454.5454545449</v>
      </c>
      <c r="O2368" s="61">
        <f t="shared" si="113"/>
        <v>2800000</v>
      </c>
      <c r="P2368" s="60">
        <f t="shared" si="114"/>
        <v>900000</v>
      </c>
      <c r="Q2368" t="str">
        <f t="shared" si="112"/>
        <v>Ovaltine 110/ 180_0.1</v>
      </c>
      <c r="R2368" t="str">
        <f>VLOOKUP(Q2368,Data!D:F,2,0)</f>
        <v>MC7PD_B2B_0720_160</v>
      </c>
    </row>
    <row r="2369" spans="1:18" x14ac:dyDescent="0.25">
      <c r="A2369" s="7" t="s">
        <v>828</v>
      </c>
      <c r="B2369" s="7" t="s">
        <v>768</v>
      </c>
      <c r="C2369" s="7">
        <v>187507</v>
      </c>
      <c r="D2369" s="7" t="s">
        <v>831</v>
      </c>
      <c r="E2369" s="7" t="s">
        <v>716</v>
      </c>
      <c r="F2369" s="7" t="s">
        <v>717</v>
      </c>
      <c r="G2369" s="7" t="s">
        <v>111</v>
      </c>
      <c r="H2369" s="13">
        <v>0.06</v>
      </c>
      <c r="I2369" s="63" t="s">
        <v>1578</v>
      </c>
      <c r="J2369" s="8">
        <v>0</v>
      </c>
      <c r="K2369" s="8">
        <v>0</v>
      </c>
      <c r="L2369" s="60">
        <v>0</v>
      </c>
      <c r="M2369" s="60">
        <v>0</v>
      </c>
      <c r="N2369" s="7">
        <v>0</v>
      </c>
      <c r="O2369" s="61">
        <f t="shared" si="113"/>
        <v>0</v>
      </c>
      <c r="P2369" s="60">
        <f t="shared" si="114"/>
        <v>0</v>
      </c>
      <c r="Q2369" t="str">
        <f t="shared" si="112"/>
        <v>Ovaltine 285_0.06</v>
      </c>
      <c r="R2369" t="str">
        <f>VLOOKUP(Q2369,Data!D:F,2,0)</f>
        <v>MC7PD_B2B_0720_163</v>
      </c>
    </row>
    <row r="2370" spans="1:18" x14ac:dyDescent="0.25">
      <c r="A2370" s="7" t="s">
        <v>828</v>
      </c>
      <c r="B2370" s="7" t="s">
        <v>768</v>
      </c>
      <c r="C2370" s="7">
        <v>187507</v>
      </c>
      <c r="D2370" s="7" t="s">
        <v>831</v>
      </c>
      <c r="E2370" s="7" t="s">
        <v>716</v>
      </c>
      <c r="F2370" s="7" t="s">
        <v>717</v>
      </c>
      <c r="G2370" s="7" t="s">
        <v>112</v>
      </c>
      <c r="H2370" s="13">
        <v>0.04</v>
      </c>
      <c r="I2370" s="63" t="s">
        <v>1578</v>
      </c>
      <c r="J2370" s="8">
        <v>22320000</v>
      </c>
      <c r="K2370" s="8">
        <v>36000000</v>
      </c>
      <c r="L2370" s="60">
        <v>50399999.999999993</v>
      </c>
      <c r="M2370" s="60">
        <v>0</v>
      </c>
      <c r="N2370" s="7">
        <v>10800000</v>
      </c>
      <c r="O2370" s="61">
        <f t="shared" si="113"/>
        <v>23900000</v>
      </c>
      <c r="P2370" s="60">
        <f t="shared" si="114"/>
        <v>3200000</v>
      </c>
      <c r="Q2370" t="str">
        <f t="shared" si="112"/>
        <v>Truong Sinh_0.04</v>
      </c>
      <c r="R2370" t="str">
        <f>VLOOKUP(Q2370,Data!D:F,2,0)</f>
        <v>MC7PD_B2B_0720_173</v>
      </c>
    </row>
    <row r="2371" spans="1:18" x14ac:dyDescent="0.25">
      <c r="A2371" s="7" t="s">
        <v>828</v>
      </c>
      <c r="B2371" s="7" t="s">
        <v>768</v>
      </c>
      <c r="C2371" s="7">
        <v>187507</v>
      </c>
      <c r="D2371" s="7" t="s">
        <v>831</v>
      </c>
      <c r="E2371" s="7" t="s">
        <v>716</v>
      </c>
      <c r="F2371" s="7" t="s">
        <v>717</v>
      </c>
      <c r="G2371" s="7" t="s">
        <v>113</v>
      </c>
      <c r="H2371" s="13">
        <v>0.08</v>
      </c>
      <c r="I2371" s="63" t="s">
        <v>1578</v>
      </c>
      <c r="J2371" s="8">
        <v>33818181.818181813</v>
      </c>
      <c r="K2371" s="8">
        <v>36636363.636363633</v>
      </c>
      <c r="L2371" s="60">
        <v>32409090.909090906</v>
      </c>
      <c r="M2371" s="60">
        <v>5072727.2727272725</v>
      </c>
      <c r="N2371" s="7">
        <v>16909090.909090906</v>
      </c>
      <c r="O2371" s="61">
        <f t="shared" si="113"/>
        <v>25000000</v>
      </c>
      <c r="P2371" s="60">
        <f t="shared" si="114"/>
        <v>6600000</v>
      </c>
      <c r="Q2371" t="str">
        <f t="shared" ref="Q2371:Q2434" si="115">G2371&amp;"_"&amp;H2371</f>
        <v>YM 110/ 170_0.08</v>
      </c>
      <c r="R2371" t="str">
        <f>VLOOKUP(Q2371,Data!D:F,2,0)</f>
        <v>MC7PD_B2B_0720_181</v>
      </c>
    </row>
    <row r="2372" spans="1:18" x14ac:dyDescent="0.25">
      <c r="A2372" s="7" t="s">
        <v>828</v>
      </c>
      <c r="B2372" s="7" t="s">
        <v>977</v>
      </c>
      <c r="C2372" s="7">
        <v>175242</v>
      </c>
      <c r="D2372" s="7" t="s">
        <v>834</v>
      </c>
      <c r="E2372" s="7" t="s">
        <v>1254</v>
      </c>
      <c r="F2372" s="7" t="s">
        <v>1255</v>
      </c>
      <c r="G2372" s="7" t="s">
        <v>107</v>
      </c>
      <c r="H2372" s="13">
        <v>0.06</v>
      </c>
      <c r="I2372" s="63" t="s">
        <v>1728</v>
      </c>
      <c r="J2372" s="8">
        <v>0</v>
      </c>
      <c r="K2372" s="8">
        <v>0</v>
      </c>
      <c r="L2372" s="60">
        <v>0</v>
      </c>
      <c r="M2372" s="60">
        <v>0</v>
      </c>
      <c r="N2372" s="7">
        <v>0</v>
      </c>
      <c r="O2372" s="61">
        <f t="shared" si="113"/>
        <v>0</v>
      </c>
      <c r="P2372" s="60">
        <f t="shared" si="114"/>
        <v>0</v>
      </c>
      <c r="Q2372" t="str">
        <f t="shared" si="115"/>
        <v>DL Gold_0.06</v>
      </c>
      <c r="R2372" t="str">
        <f>VLOOKUP(Q2372,Data!D:F,2,0)</f>
        <v>MC7PD_B2B_0720_58</v>
      </c>
    </row>
    <row r="2373" spans="1:18" x14ac:dyDescent="0.25">
      <c r="A2373" s="7" t="s">
        <v>828</v>
      </c>
      <c r="B2373" s="7" t="s">
        <v>977</v>
      </c>
      <c r="C2373" s="7">
        <v>175242</v>
      </c>
      <c r="D2373" s="7" t="s">
        <v>834</v>
      </c>
      <c r="E2373" s="7" t="s">
        <v>1254</v>
      </c>
      <c r="F2373" s="7" t="s">
        <v>1255</v>
      </c>
      <c r="G2373" s="7" t="s">
        <v>113</v>
      </c>
      <c r="H2373" s="13">
        <v>0.06</v>
      </c>
      <c r="I2373" s="63" t="s">
        <v>1728</v>
      </c>
      <c r="J2373" s="8">
        <v>5636363.6363636358</v>
      </c>
      <c r="K2373" s="8">
        <v>5636363.6363636358</v>
      </c>
      <c r="L2373" s="60">
        <v>11272727.272727272</v>
      </c>
      <c r="M2373" s="60">
        <v>2818181.8181818179</v>
      </c>
      <c r="N2373" s="7">
        <v>0</v>
      </c>
      <c r="O2373" s="61">
        <f t="shared" si="113"/>
        <v>5100000</v>
      </c>
      <c r="P2373" s="60">
        <f t="shared" si="114"/>
        <v>1000000</v>
      </c>
      <c r="Q2373" t="str">
        <f t="shared" si="115"/>
        <v>YM 110/ 170_0.06</v>
      </c>
      <c r="R2373" t="str">
        <f>VLOOKUP(Q2373,Data!D:F,2,0)</f>
        <v>MC7PD_B2B_0720_179</v>
      </c>
    </row>
    <row r="2374" spans="1:18" x14ac:dyDescent="0.25">
      <c r="A2374" s="7" t="s">
        <v>828</v>
      </c>
      <c r="B2374" s="7" t="s">
        <v>977</v>
      </c>
      <c r="C2374" s="7">
        <v>175242</v>
      </c>
      <c r="D2374" s="7" t="s">
        <v>834</v>
      </c>
      <c r="E2374" s="7" t="s">
        <v>1256</v>
      </c>
      <c r="F2374" s="7" t="s">
        <v>1257</v>
      </c>
      <c r="G2374" s="7" t="s">
        <v>104</v>
      </c>
      <c r="H2374" s="13">
        <v>0.1</v>
      </c>
      <c r="I2374" s="63" t="s">
        <v>1676</v>
      </c>
      <c r="J2374" s="8">
        <v>37309090.909090906</v>
      </c>
      <c r="K2374" s="8">
        <v>43941818.18181818</v>
      </c>
      <c r="L2374" s="60">
        <v>23836363.636363633</v>
      </c>
      <c r="M2374" s="60">
        <v>43112727.272727266</v>
      </c>
      <c r="N2374" s="7">
        <v>27152727.27272727</v>
      </c>
      <c r="O2374" s="61">
        <f t="shared" si="113"/>
        <v>35100000</v>
      </c>
      <c r="P2374" s="60">
        <f t="shared" si="114"/>
        <v>11600000</v>
      </c>
      <c r="Q2374" t="str">
        <f t="shared" si="115"/>
        <v>Cup yogurt_0.1</v>
      </c>
      <c r="R2374" t="str">
        <f>VLOOKUP(Q2374,Data!D:F,2,0)</f>
        <v>MC7PD_B2B_0720_33</v>
      </c>
    </row>
    <row r="2375" spans="1:18" x14ac:dyDescent="0.25">
      <c r="A2375" s="7" t="s">
        <v>828</v>
      </c>
      <c r="B2375" s="7" t="s">
        <v>977</v>
      </c>
      <c r="C2375" s="7">
        <v>175242</v>
      </c>
      <c r="D2375" s="7" t="s">
        <v>834</v>
      </c>
      <c r="E2375" s="7" t="s">
        <v>1256</v>
      </c>
      <c r="F2375" s="7" t="s">
        <v>1257</v>
      </c>
      <c r="G2375" s="7" t="s">
        <v>933</v>
      </c>
      <c r="H2375" s="13">
        <v>0.105</v>
      </c>
      <c r="I2375" s="63" t="s">
        <v>1676</v>
      </c>
      <c r="J2375" s="8">
        <v>0</v>
      </c>
      <c r="K2375" s="8">
        <v>112275163.63636363</v>
      </c>
      <c r="L2375" s="60">
        <v>129428313.63636363</v>
      </c>
      <c r="M2375" s="60">
        <v>46781318.18181818</v>
      </c>
      <c r="N2375" s="7">
        <v>0</v>
      </c>
      <c r="O2375" s="61">
        <f t="shared" si="113"/>
        <v>57700000</v>
      </c>
      <c r="P2375" s="60">
        <f t="shared" si="114"/>
        <v>20000000</v>
      </c>
      <c r="Q2375" t="str">
        <f t="shared" si="115"/>
        <v>Fresh 110/ 180_0.105</v>
      </c>
      <c r="R2375" t="str">
        <f>VLOOKUP(Q2375,Data!D:F,2,0)</f>
        <v>MC7PD_B2B_0720_101</v>
      </c>
    </row>
    <row r="2376" spans="1:18" x14ac:dyDescent="0.25">
      <c r="A2376" s="7" t="s">
        <v>828</v>
      </c>
      <c r="B2376" s="7" t="s">
        <v>977</v>
      </c>
      <c r="C2376" s="7">
        <v>175242</v>
      </c>
      <c r="D2376" s="7" t="s">
        <v>834</v>
      </c>
      <c r="E2376" s="7" t="s">
        <v>1256</v>
      </c>
      <c r="F2376" s="7" t="s">
        <v>1257</v>
      </c>
      <c r="G2376" s="7" t="s">
        <v>934</v>
      </c>
      <c r="H2376" s="13">
        <v>0.13</v>
      </c>
      <c r="I2376" s="63" t="s">
        <v>1676</v>
      </c>
      <c r="J2376" s="8">
        <v>13255854.545454545</v>
      </c>
      <c r="K2376" s="8">
        <v>60838849.090909086</v>
      </c>
      <c r="L2376" s="60">
        <v>45069905.454545453</v>
      </c>
      <c r="M2376" s="60">
        <v>67604858.181818172</v>
      </c>
      <c r="N2376" s="7">
        <v>0</v>
      </c>
      <c r="O2376" s="61">
        <f t="shared" si="113"/>
        <v>37400000</v>
      </c>
      <c r="P2376" s="60">
        <f t="shared" si="114"/>
        <v>16000000</v>
      </c>
      <c r="Q2376" t="str">
        <f t="shared" si="115"/>
        <v>Fresh 1L_0.13</v>
      </c>
      <c r="R2376" t="str">
        <f>VLOOKUP(Q2376,Data!D:F,2,0)</f>
        <v>MC7PD_B2B_0720_125</v>
      </c>
    </row>
    <row r="2377" spans="1:18" x14ac:dyDescent="0.25">
      <c r="A2377" s="7" t="s">
        <v>828</v>
      </c>
      <c r="B2377" s="7" t="s">
        <v>977</v>
      </c>
      <c r="C2377" s="7">
        <v>175242</v>
      </c>
      <c r="D2377" s="7" t="s">
        <v>834</v>
      </c>
      <c r="E2377" s="7" t="s">
        <v>1256</v>
      </c>
      <c r="F2377" s="7" t="s">
        <v>1257</v>
      </c>
      <c r="G2377" s="7" t="s">
        <v>113</v>
      </c>
      <c r="H2377" s="13">
        <v>0.08</v>
      </c>
      <c r="I2377" s="63" t="s">
        <v>1676</v>
      </c>
      <c r="J2377" s="8">
        <v>0</v>
      </c>
      <c r="K2377" s="8">
        <v>0</v>
      </c>
      <c r="L2377" s="60">
        <v>0</v>
      </c>
      <c r="M2377" s="60">
        <v>0</v>
      </c>
      <c r="N2377" s="7">
        <v>94012363.636363626</v>
      </c>
      <c r="O2377" s="61">
        <f t="shared" si="113"/>
        <v>18800000</v>
      </c>
      <c r="P2377" s="60">
        <f t="shared" si="114"/>
        <v>5000000</v>
      </c>
      <c r="Q2377" t="str">
        <f t="shared" si="115"/>
        <v>YM 110/ 170_0.08</v>
      </c>
      <c r="R2377" t="str">
        <f>VLOOKUP(Q2377,Data!D:F,2,0)</f>
        <v>MC7PD_B2B_0720_181</v>
      </c>
    </row>
    <row r="2378" spans="1:18" x14ac:dyDescent="0.25">
      <c r="A2378" s="7" t="s">
        <v>828</v>
      </c>
      <c r="B2378" s="7" t="s">
        <v>977</v>
      </c>
      <c r="C2378" s="7">
        <v>175242</v>
      </c>
      <c r="D2378" s="7" t="s">
        <v>834</v>
      </c>
      <c r="E2378" s="7" t="s">
        <v>1258</v>
      </c>
      <c r="F2378" s="7" t="s">
        <v>1259</v>
      </c>
      <c r="G2378" s="7" t="s">
        <v>107</v>
      </c>
      <c r="H2378" s="13">
        <v>0.06</v>
      </c>
      <c r="I2378" s="63" t="s">
        <v>1728</v>
      </c>
      <c r="J2378" s="8">
        <v>0</v>
      </c>
      <c r="K2378" s="8">
        <v>0</v>
      </c>
      <c r="L2378" s="60">
        <v>0</v>
      </c>
      <c r="M2378" s="60">
        <v>0</v>
      </c>
      <c r="N2378" s="7">
        <v>0</v>
      </c>
      <c r="O2378" s="61">
        <f t="shared" si="113"/>
        <v>0</v>
      </c>
      <c r="P2378" s="60">
        <f t="shared" si="114"/>
        <v>0</v>
      </c>
      <c r="Q2378" t="str">
        <f t="shared" si="115"/>
        <v>DL Gold_0.06</v>
      </c>
      <c r="R2378" t="str">
        <f>VLOOKUP(Q2378,Data!D:F,2,0)</f>
        <v>MC7PD_B2B_0720_58</v>
      </c>
    </row>
    <row r="2379" spans="1:18" x14ac:dyDescent="0.25">
      <c r="A2379" s="7" t="s">
        <v>828</v>
      </c>
      <c r="B2379" s="7" t="s">
        <v>977</v>
      </c>
      <c r="C2379" s="7">
        <v>175242</v>
      </c>
      <c r="D2379" s="7" t="s">
        <v>834</v>
      </c>
      <c r="E2379" s="7" t="s">
        <v>1258</v>
      </c>
      <c r="F2379" s="7" t="s">
        <v>1259</v>
      </c>
      <c r="G2379" s="7" t="s">
        <v>932</v>
      </c>
      <c r="H2379" s="13">
        <v>0.06</v>
      </c>
      <c r="I2379" s="63" t="s">
        <v>1728</v>
      </c>
      <c r="J2379" s="8">
        <v>0</v>
      </c>
      <c r="K2379" s="8">
        <v>0</v>
      </c>
      <c r="L2379" s="60">
        <v>0</v>
      </c>
      <c r="M2379" s="60">
        <v>0</v>
      </c>
      <c r="N2379" s="7">
        <v>0</v>
      </c>
      <c r="O2379" s="61">
        <f t="shared" si="113"/>
        <v>0</v>
      </c>
      <c r="P2379" s="60">
        <f t="shared" si="114"/>
        <v>0</v>
      </c>
      <c r="Q2379" t="str">
        <f t="shared" si="115"/>
        <v>Fino_0.06</v>
      </c>
      <c r="R2379" t="str">
        <f>VLOOKUP(Q2379,Data!D:F,2,0)</f>
        <v>MC7PD_B2B_0720_77</v>
      </c>
    </row>
    <row r="2380" spans="1:18" x14ac:dyDescent="0.25">
      <c r="A2380" s="7" t="s">
        <v>828</v>
      </c>
      <c r="B2380" s="7" t="s">
        <v>977</v>
      </c>
      <c r="C2380" s="7">
        <v>175242</v>
      </c>
      <c r="D2380" s="7" t="s">
        <v>834</v>
      </c>
      <c r="E2380" s="7" t="s">
        <v>1258</v>
      </c>
      <c r="F2380" s="7" t="s">
        <v>1259</v>
      </c>
      <c r="G2380" s="7" t="s">
        <v>113</v>
      </c>
      <c r="H2380" s="13">
        <v>0.06</v>
      </c>
      <c r="I2380" s="63" t="s">
        <v>1728</v>
      </c>
      <c r="J2380" s="8">
        <v>11272727.272727272</v>
      </c>
      <c r="K2380" s="8">
        <v>11272727.272727272</v>
      </c>
      <c r="L2380" s="60">
        <v>11272727.272727272</v>
      </c>
      <c r="M2380" s="60">
        <v>2818181.8181818179</v>
      </c>
      <c r="N2380" s="7">
        <v>0</v>
      </c>
      <c r="O2380" s="61">
        <f t="shared" si="113"/>
        <v>7300000</v>
      </c>
      <c r="P2380" s="60">
        <f t="shared" si="114"/>
        <v>1400000</v>
      </c>
      <c r="Q2380" t="str">
        <f t="shared" si="115"/>
        <v>YM 110/ 170_0.06</v>
      </c>
      <c r="R2380" t="str">
        <f>VLOOKUP(Q2380,Data!D:F,2,0)</f>
        <v>MC7PD_B2B_0720_179</v>
      </c>
    </row>
    <row r="2381" spans="1:18" x14ac:dyDescent="0.25">
      <c r="A2381" s="7" t="s">
        <v>828</v>
      </c>
      <c r="B2381" s="7" t="s">
        <v>977</v>
      </c>
      <c r="C2381" s="7">
        <v>175242</v>
      </c>
      <c r="D2381" s="7" t="s">
        <v>834</v>
      </c>
      <c r="E2381" s="7" t="s">
        <v>1260</v>
      </c>
      <c r="F2381" s="7" t="s">
        <v>1261</v>
      </c>
      <c r="G2381" s="7" t="s">
        <v>934</v>
      </c>
      <c r="H2381" s="13">
        <v>0.11</v>
      </c>
      <c r="I2381" s="63" t="s">
        <v>1405</v>
      </c>
      <c r="J2381" s="8">
        <v>132558545.45454544</v>
      </c>
      <c r="K2381" s="8">
        <v>99418909.090909079</v>
      </c>
      <c r="L2381" s="60">
        <v>59651345.454545453</v>
      </c>
      <c r="M2381" s="60">
        <v>32808239.999999996</v>
      </c>
      <c r="N2381" s="7">
        <v>80529316.36363636</v>
      </c>
      <c r="O2381" s="61">
        <f t="shared" si="113"/>
        <v>81000000</v>
      </c>
      <c r="P2381" s="60">
        <f t="shared" si="114"/>
        <v>29400000</v>
      </c>
      <c r="Q2381" t="str">
        <f t="shared" si="115"/>
        <v>Fresh 1L_0.11</v>
      </c>
      <c r="R2381" t="str">
        <f>VLOOKUP(Q2381,Data!D:F,2,0)</f>
        <v>MC7PD_B2B_0720_121</v>
      </c>
    </row>
    <row r="2382" spans="1:18" x14ac:dyDescent="0.25">
      <c r="A2382" s="7" t="s">
        <v>828</v>
      </c>
      <c r="B2382" s="7" t="s">
        <v>977</v>
      </c>
      <c r="C2382" s="7">
        <v>175242</v>
      </c>
      <c r="D2382" s="7" t="s">
        <v>834</v>
      </c>
      <c r="E2382" s="7" t="s">
        <v>1262</v>
      </c>
      <c r="F2382" s="7" t="s">
        <v>1263</v>
      </c>
      <c r="G2382" s="7" t="s">
        <v>107</v>
      </c>
      <c r="H2382" s="13">
        <v>0.05</v>
      </c>
      <c r="I2382" s="63" t="s">
        <v>1677</v>
      </c>
      <c r="J2382" s="8">
        <v>0</v>
      </c>
      <c r="K2382" s="8">
        <v>16584886.363636361</v>
      </c>
      <c r="L2382" s="60">
        <v>13313978.181818182</v>
      </c>
      <c r="M2382" s="60">
        <v>14923999.999999998</v>
      </c>
      <c r="N2382" s="7">
        <v>34440000</v>
      </c>
      <c r="O2382" s="61">
        <f t="shared" si="113"/>
        <v>15900000</v>
      </c>
      <c r="P2382" s="60">
        <f t="shared" si="114"/>
        <v>2600000</v>
      </c>
      <c r="Q2382" t="str">
        <f t="shared" si="115"/>
        <v>DL Gold_0.05</v>
      </c>
      <c r="R2382" t="str">
        <f>VLOOKUP(Q2382,Data!D:F,2,0)</f>
        <v>MC7PD_B2B_0720_57</v>
      </c>
    </row>
    <row r="2383" spans="1:18" x14ac:dyDescent="0.25">
      <c r="A2383" s="7" t="s">
        <v>828</v>
      </c>
      <c r="B2383" s="7" t="s">
        <v>977</v>
      </c>
      <c r="C2383" s="7">
        <v>175242</v>
      </c>
      <c r="D2383" s="7" t="s">
        <v>834</v>
      </c>
      <c r="E2383" s="7" t="s">
        <v>1266</v>
      </c>
      <c r="F2383" s="7" t="s">
        <v>1267</v>
      </c>
      <c r="G2383" s="7" t="s">
        <v>107</v>
      </c>
      <c r="H2383" s="13">
        <v>0.05</v>
      </c>
      <c r="I2383" s="63" t="s">
        <v>1679</v>
      </c>
      <c r="J2383" s="8">
        <v>0</v>
      </c>
      <c r="K2383" s="8">
        <v>0</v>
      </c>
      <c r="L2383" s="60">
        <v>0</v>
      </c>
      <c r="M2383" s="60">
        <v>0</v>
      </c>
      <c r="N2383" s="7">
        <v>0</v>
      </c>
      <c r="O2383" s="61">
        <f t="shared" si="113"/>
        <v>0</v>
      </c>
      <c r="P2383" s="60">
        <f t="shared" si="114"/>
        <v>0</v>
      </c>
      <c r="Q2383" t="str">
        <f t="shared" si="115"/>
        <v>DL Gold_0.05</v>
      </c>
      <c r="R2383" t="str">
        <f>VLOOKUP(Q2383,Data!D:F,2,0)</f>
        <v>MC7PD_B2B_0720_57</v>
      </c>
    </row>
    <row r="2384" spans="1:18" x14ac:dyDescent="0.25">
      <c r="A2384" s="7" t="s">
        <v>828</v>
      </c>
      <c r="B2384" s="7" t="s">
        <v>977</v>
      </c>
      <c r="C2384" s="7">
        <v>175242</v>
      </c>
      <c r="D2384" s="7" t="s">
        <v>834</v>
      </c>
      <c r="E2384" s="7" t="s">
        <v>1266</v>
      </c>
      <c r="F2384" s="7" t="s">
        <v>1267</v>
      </c>
      <c r="G2384" s="7" t="s">
        <v>932</v>
      </c>
      <c r="H2384" s="13">
        <v>0.09</v>
      </c>
      <c r="I2384" s="63" t="s">
        <v>1679</v>
      </c>
      <c r="J2384" s="8">
        <v>2567281.8181818179</v>
      </c>
      <c r="K2384" s="8">
        <v>5648020</v>
      </c>
      <c r="L2384" s="60">
        <v>2695645.4545454541</v>
      </c>
      <c r="M2384" s="60">
        <v>32347745.454545453</v>
      </c>
      <c r="N2384" s="7">
        <v>8086936.3636363633</v>
      </c>
      <c r="O2384" s="61">
        <f t="shared" si="113"/>
        <v>10300000</v>
      </c>
      <c r="P2384" s="60">
        <f t="shared" si="114"/>
        <v>3100000</v>
      </c>
      <c r="Q2384" t="str">
        <f t="shared" si="115"/>
        <v>Fino_0.09</v>
      </c>
      <c r="R2384" t="str">
        <f>VLOOKUP(Q2384,Data!D:F,2,0)</f>
        <v>MC7PD_B2B_0720_80</v>
      </c>
    </row>
    <row r="2385" spans="1:18" x14ac:dyDescent="0.25">
      <c r="A2385" s="7" t="s">
        <v>828</v>
      </c>
      <c r="B2385" s="7" t="s">
        <v>977</v>
      </c>
      <c r="C2385" s="7">
        <v>175242</v>
      </c>
      <c r="D2385" s="7" t="s">
        <v>834</v>
      </c>
      <c r="E2385" s="7" t="s">
        <v>1266</v>
      </c>
      <c r="F2385" s="7" t="s">
        <v>1267</v>
      </c>
      <c r="G2385" s="7" t="s">
        <v>110</v>
      </c>
      <c r="H2385" s="13">
        <v>0.05</v>
      </c>
      <c r="I2385" s="63" t="s">
        <v>1679</v>
      </c>
      <c r="J2385" s="8">
        <v>2661818.1818181816</v>
      </c>
      <c r="K2385" s="8">
        <v>0</v>
      </c>
      <c r="L2385" s="60">
        <v>2661818.1818181816</v>
      </c>
      <c r="M2385" s="60">
        <v>2661818.1818181816</v>
      </c>
      <c r="N2385" s="7">
        <v>1330909.0909090908</v>
      </c>
      <c r="O2385" s="61">
        <f t="shared" si="113"/>
        <v>1900000</v>
      </c>
      <c r="P2385" s="60">
        <f t="shared" si="114"/>
        <v>300000</v>
      </c>
      <c r="Q2385" t="str">
        <f t="shared" si="115"/>
        <v>Ovaltine 110/ 180_0.05</v>
      </c>
      <c r="R2385" t="str">
        <f>VLOOKUP(Q2385,Data!D:F,2,0)</f>
        <v>MC7PD_B2B_0720_155</v>
      </c>
    </row>
    <row r="2386" spans="1:18" x14ac:dyDescent="0.25">
      <c r="A2386" s="7" t="s">
        <v>828</v>
      </c>
      <c r="B2386" s="7" t="s">
        <v>977</v>
      </c>
      <c r="C2386" s="7">
        <v>175242</v>
      </c>
      <c r="D2386" s="7" t="s">
        <v>834</v>
      </c>
      <c r="E2386" s="7" t="s">
        <v>1266</v>
      </c>
      <c r="F2386" s="7" t="s">
        <v>1267</v>
      </c>
      <c r="G2386" s="7" t="s">
        <v>113</v>
      </c>
      <c r="H2386" s="13">
        <v>0.05</v>
      </c>
      <c r="I2386" s="63" t="s">
        <v>1679</v>
      </c>
      <c r="J2386" s="8">
        <v>14090909.09090909</v>
      </c>
      <c r="K2386" s="8">
        <v>14090909.09090909</v>
      </c>
      <c r="L2386" s="60">
        <v>35227272.727272727</v>
      </c>
      <c r="M2386" s="60">
        <v>1409090.9090909089</v>
      </c>
      <c r="N2386" s="7">
        <v>2818181.8181818179</v>
      </c>
      <c r="O2386" s="61">
        <f t="shared" si="113"/>
        <v>13500000</v>
      </c>
      <c r="P2386" s="60">
        <f t="shared" si="114"/>
        <v>2200000</v>
      </c>
      <c r="Q2386" t="str">
        <f t="shared" si="115"/>
        <v>YM 110/ 170_0.05</v>
      </c>
      <c r="R2386" t="str">
        <f>VLOOKUP(Q2386,Data!D:F,2,0)</f>
        <v>MC7PD_B2B_0720_178</v>
      </c>
    </row>
    <row r="2387" spans="1:18" x14ac:dyDescent="0.25">
      <c r="A2387" s="7" t="s">
        <v>828</v>
      </c>
      <c r="B2387" s="7" t="s">
        <v>977</v>
      </c>
      <c r="C2387" s="7">
        <v>175242</v>
      </c>
      <c r="D2387" s="7" t="s">
        <v>834</v>
      </c>
      <c r="E2387" s="7" t="s">
        <v>1268</v>
      </c>
      <c r="F2387" s="7" t="s">
        <v>1269</v>
      </c>
      <c r="G2387" s="7" t="s">
        <v>932</v>
      </c>
      <c r="H2387" s="13">
        <v>0.09</v>
      </c>
      <c r="I2387" s="63" t="s">
        <v>1563</v>
      </c>
      <c r="J2387" s="8">
        <v>2567281.8181818179</v>
      </c>
      <c r="K2387" s="8">
        <v>12836409.09090909</v>
      </c>
      <c r="L2387" s="60">
        <v>30730358.18181818</v>
      </c>
      <c r="M2387" s="60">
        <v>93269332.727272719</v>
      </c>
      <c r="N2387" s="7">
        <v>41782504.545454539</v>
      </c>
      <c r="O2387" s="61">
        <f t="shared" si="113"/>
        <v>36200000</v>
      </c>
      <c r="P2387" s="60">
        <f t="shared" si="114"/>
        <v>10800000</v>
      </c>
      <c r="Q2387" t="str">
        <f t="shared" si="115"/>
        <v>Fino_0.09</v>
      </c>
      <c r="R2387" t="str">
        <f>VLOOKUP(Q2387,Data!D:F,2,0)</f>
        <v>MC7PD_B2B_0720_80</v>
      </c>
    </row>
    <row r="2388" spans="1:18" x14ac:dyDescent="0.25">
      <c r="A2388" s="7" t="s">
        <v>828</v>
      </c>
      <c r="B2388" s="7" t="s">
        <v>977</v>
      </c>
      <c r="C2388" s="7">
        <v>175242</v>
      </c>
      <c r="D2388" s="7" t="s">
        <v>834</v>
      </c>
      <c r="E2388" s="7" t="s">
        <v>1268</v>
      </c>
      <c r="F2388" s="7" t="s">
        <v>1269</v>
      </c>
      <c r="G2388" s="7" t="s">
        <v>933</v>
      </c>
      <c r="H2388" s="13">
        <v>0.05</v>
      </c>
      <c r="I2388" s="63" t="s">
        <v>1563</v>
      </c>
      <c r="J2388" s="8">
        <v>0</v>
      </c>
      <c r="K2388" s="8">
        <v>0</v>
      </c>
      <c r="L2388" s="60">
        <v>0</v>
      </c>
      <c r="M2388" s="60">
        <v>0</v>
      </c>
      <c r="N2388" s="7">
        <v>0</v>
      </c>
      <c r="O2388" s="61">
        <f t="shared" si="113"/>
        <v>0</v>
      </c>
      <c r="P2388" s="60">
        <f t="shared" si="114"/>
        <v>0</v>
      </c>
      <c r="Q2388" t="str">
        <f t="shared" si="115"/>
        <v>Fresh 110/ 180_0.05</v>
      </c>
      <c r="R2388" t="str">
        <f>VLOOKUP(Q2388,Data!D:F,2,0)</f>
        <v>MC7PD_B2B_0720_91</v>
      </c>
    </row>
    <row r="2389" spans="1:18" x14ac:dyDescent="0.25">
      <c r="A2389" s="7" t="s">
        <v>828</v>
      </c>
      <c r="B2389" s="7" t="s">
        <v>977</v>
      </c>
      <c r="C2389" s="7">
        <v>175242</v>
      </c>
      <c r="D2389" s="7" t="s">
        <v>834</v>
      </c>
      <c r="E2389" s="7" t="s">
        <v>1270</v>
      </c>
      <c r="F2389" s="7" t="s">
        <v>1271</v>
      </c>
      <c r="G2389" s="7" t="s">
        <v>932</v>
      </c>
      <c r="H2389" s="13">
        <v>0.12</v>
      </c>
      <c r="I2389" s="63" t="s">
        <v>1680</v>
      </c>
      <c r="J2389" s="8">
        <v>12836409.09090909</v>
      </c>
      <c r="K2389" s="8">
        <v>17970972.727272727</v>
      </c>
      <c r="L2389" s="60">
        <v>16173872.727272727</v>
      </c>
      <c r="M2389" s="60">
        <v>77095460</v>
      </c>
      <c r="N2389" s="7">
        <v>71973733.636363626</v>
      </c>
      <c r="O2389" s="61">
        <f t="shared" si="113"/>
        <v>39200000</v>
      </c>
      <c r="P2389" s="60">
        <f t="shared" si="114"/>
        <v>15500000</v>
      </c>
      <c r="Q2389" t="str">
        <f t="shared" si="115"/>
        <v>Fino_0.12</v>
      </c>
      <c r="R2389" t="str">
        <f>VLOOKUP(Q2389,Data!D:F,2,0)</f>
        <v>MC7PD_B2B_0720_83</v>
      </c>
    </row>
    <row r="2390" spans="1:18" x14ac:dyDescent="0.25">
      <c r="A2390" s="7" t="s">
        <v>828</v>
      </c>
      <c r="B2390" s="7" t="s">
        <v>977</v>
      </c>
      <c r="C2390" s="7">
        <v>175242</v>
      </c>
      <c r="D2390" s="7" t="s">
        <v>834</v>
      </c>
      <c r="E2390" s="7" t="s">
        <v>1272</v>
      </c>
      <c r="F2390" s="7" t="s">
        <v>1273</v>
      </c>
      <c r="G2390" s="7" t="s">
        <v>108</v>
      </c>
      <c r="H2390" s="13">
        <v>0.12</v>
      </c>
      <c r="I2390" s="63" t="s">
        <v>1475</v>
      </c>
      <c r="J2390" s="8">
        <v>299516509.09090906</v>
      </c>
      <c r="K2390" s="8">
        <v>251065309.09090906</v>
      </c>
      <c r="L2390" s="60">
        <v>242255999.99999997</v>
      </c>
      <c r="M2390" s="60">
        <v>350282812.72727269</v>
      </c>
      <c r="N2390" s="7">
        <v>285330095.45454544</v>
      </c>
      <c r="O2390" s="61">
        <f t="shared" si="113"/>
        <v>285700000</v>
      </c>
      <c r="P2390" s="60">
        <f t="shared" si="114"/>
        <v>113100000</v>
      </c>
      <c r="Q2390" t="str">
        <f t="shared" si="115"/>
        <v>DL Blue_0.12</v>
      </c>
      <c r="R2390" t="str">
        <f>VLOOKUP(Q2390,Data!D:F,2,0)</f>
        <v>MC7PD_B2B_0720_47</v>
      </c>
    </row>
    <row r="2391" spans="1:18" x14ac:dyDescent="0.25">
      <c r="A2391" s="7" t="s">
        <v>828</v>
      </c>
      <c r="B2391" s="7" t="s">
        <v>977</v>
      </c>
      <c r="C2391" s="7">
        <v>175242</v>
      </c>
      <c r="D2391" s="7" t="s">
        <v>834</v>
      </c>
      <c r="E2391" s="7" t="s">
        <v>1272</v>
      </c>
      <c r="F2391" s="7" t="s">
        <v>1273</v>
      </c>
      <c r="G2391" s="7" t="s">
        <v>933</v>
      </c>
      <c r="H2391" s="13">
        <v>0.12</v>
      </c>
      <c r="I2391" s="63" t="s">
        <v>1475</v>
      </c>
      <c r="J2391" s="8">
        <v>9783000</v>
      </c>
      <c r="K2391" s="8">
        <v>8217719.9999999991</v>
      </c>
      <c r="L2391" s="60">
        <v>7630739.9999999991</v>
      </c>
      <c r="M2391" s="60">
        <v>6530154.5454545449</v>
      </c>
      <c r="N2391" s="7">
        <v>7235349.0909090899</v>
      </c>
      <c r="O2391" s="61">
        <f t="shared" si="113"/>
        <v>7900000</v>
      </c>
      <c r="P2391" s="60">
        <f t="shared" si="114"/>
        <v>3100000</v>
      </c>
      <c r="Q2391" t="str">
        <f t="shared" si="115"/>
        <v>Fresh 110/ 180_0.12</v>
      </c>
      <c r="R2391" t="str">
        <f>VLOOKUP(Q2391,Data!D:F,2,0)</f>
        <v>MC7PD_B2B_0720_103</v>
      </c>
    </row>
    <row r="2392" spans="1:18" x14ac:dyDescent="0.25">
      <c r="A2392" s="7" t="s">
        <v>828</v>
      </c>
      <c r="B2392" s="7" t="s">
        <v>977</v>
      </c>
      <c r="C2392" s="7">
        <v>175242</v>
      </c>
      <c r="D2392" s="7" t="s">
        <v>834</v>
      </c>
      <c r="E2392" s="7" t="s">
        <v>1274</v>
      </c>
      <c r="F2392" s="7" t="s">
        <v>1275</v>
      </c>
      <c r="G2392" s="7" t="s">
        <v>108</v>
      </c>
      <c r="H2392" s="13">
        <v>0.06</v>
      </c>
      <c r="I2392" s="63" t="s">
        <v>1681</v>
      </c>
      <c r="J2392" s="8"/>
      <c r="K2392" s="8"/>
      <c r="L2392" s="60">
        <v>0</v>
      </c>
      <c r="M2392" s="60">
        <v>0</v>
      </c>
      <c r="N2392" s="7">
        <v>0</v>
      </c>
      <c r="O2392" s="61">
        <f t="shared" si="113"/>
        <v>0</v>
      </c>
      <c r="P2392" s="60">
        <f t="shared" si="114"/>
        <v>0</v>
      </c>
      <c r="Q2392" t="str">
        <f t="shared" si="115"/>
        <v>DL Blue_0.06</v>
      </c>
      <c r="R2392" t="str">
        <f>VLOOKUP(Q2392,Data!D:F,2,0)</f>
        <v>MC7PD_B2B_0720_42</v>
      </c>
    </row>
    <row r="2393" spans="1:18" x14ac:dyDescent="0.25">
      <c r="A2393" s="7" t="s">
        <v>828</v>
      </c>
      <c r="B2393" s="7" t="s">
        <v>977</v>
      </c>
      <c r="C2393" s="7">
        <v>175242</v>
      </c>
      <c r="D2393" s="7" t="s">
        <v>834</v>
      </c>
      <c r="E2393" s="7" t="s">
        <v>1274</v>
      </c>
      <c r="F2393" s="7" t="s">
        <v>1275</v>
      </c>
      <c r="G2393" s="7" t="s">
        <v>107</v>
      </c>
      <c r="H2393" s="13">
        <v>0.06</v>
      </c>
      <c r="I2393" s="63" t="s">
        <v>1681</v>
      </c>
      <c r="J2393" s="8"/>
      <c r="K2393" s="8"/>
      <c r="L2393" s="60">
        <v>0</v>
      </c>
      <c r="M2393" s="60">
        <v>203195999.99999997</v>
      </c>
      <c r="N2393" s="7">
        <v>137760000</v>
      </c>
      <c r="O2393" s="61">
        <f t="shared" si="113"/>
        <v>113700000</v>
      </c>
      <c r="P2393" s="60">
        <f t="shared" si="114"/>
        <v>22500000</v>
      </c>
      <c r="Q2393" t="str">
        <f t="shared" si="115"/>
        <v>DL Gold_0.06</v>
      </c>
      <c r="R2393" t="str">
        <f>VLOOKUP(Q2393,Data!D:F,2,0)</f>
        <v>MC7PD_B2B_0720_58</v>
      </c>
    </row>
    <row r="2394" spans="1:18" x14ac:dyDescent="0.25">
      <c r="A2394" s="7" t="s">
        <v>828</v>
      </c>
      <c r="B2394" s="7" t="s">
        <v>977</v>
      </c>
      <c r="C2394" s="7">
        <v>175242</v>
      </c>
      <c r="D2394" s="7" t="s">
        <v>834</v>
      </c>
      <c r="E2394" s="7" t="s">
        <v>1276</v>
      </c>
      <c r="F2394" s="7" t="s">
        <v>1277</v>
      </c>
      <c r="G2394" s="7" t="s">
        <v>933</v>
      </c>
      <c r="H2394" s="13">
        <v>8.4999999999999992E-2</v>
      </c>
      <c r="I2394" s="65" t="s">
        <v>1737</v>
      </c>
      <c r="J2394" s="8">
        <v>31499420.909090906</v>
      </c>
      <c r="K2394" s="8">
        <v>0</v>
      </c>
      <c r="L2394" s="60">
        <v>0</v>
      </c>
      <c r="M2394" s="60">
        <v>0</v>
      </c>
      <c r="N2394" s="7">
        <v>0</v>
      </c>
      <c r="O2394" s="61">
        <f t="shared" si="113"/>
        <v>6300000</v>
      </c>
      <c r="P2394" s="60">
        <f t="shared" si="114"/>
        <v>1800000</v>
      </c>
      <c r="Q2394" t="str">
        <f t="shared" si="115"/>
        <v>Fresh 110/ 180_0.085</v>
      </c>
      <c r="R2394" t="str">
        <f>VLOOKUP(Q2394,Data!D:F,2,0)</f>
        <v>MC7PD_B2B_0720_98</v>
      </c>
    </row>
    <row r="2395" spans="1:18" x14ac:dyDescent="0.25">
      <c r="A2395" s="7" t="s">
        <v>828</v>
      </c>
      <c r="B2395" s="7" t="s">
        <v>977</v>
      </c>
      <c r="C2395" s="7">
        <v>175242</v>
      </c>
      <c r="D2395" s="7" t="s">
        <v>834</v>
      </c>
      <c r="E2395" s="7" t="s">
        <v>1278</v>
      </c>
      <c r="F2395" s="7" t="s">
        <v>1279</v>
      </c>
      <c r="G2395" s="7" t="s">
        <v>931</v>
      </c>
      <c r="H2395" s="13">
        <v>7.4999999999999997E-2</v>
      </c>
      <c r="I2395" s="63" t="s">
        <v>1682</v>
      </c>
      <c r="J2395" s="8">
        <v>11610417.272727272</v>
      </c>
      <c r="K2395" s="8">
        <v>0</v>
      </c>
      <c r="L2395" s="60">
        <v>0</v>
      </c>
      <c r="M2395" s="60">
        <v>0</v>
      </c>
      <c r="N2395" s="7">
        <v>1982266.3636363635</v>
      </c>
      <c r="O2395" s="61">
        <f t="shared" si="113"/>
        <v>2700000</v>
      </c>
      <c r="P2395" s="60">
        <f t="shared" si="114"/>
        <v>700000</v>
      </c>
      <c r="Q2395" t="str">
        <f t="shared" si="115"/>
        <v>CK 110/ 170_0.075</v>
      </c>
      <c r="R2395" t="str">
        <f>VLOOKUP(Q2395,Data!D:F,2,0)</f>
        <v>MC7PD_B2B_0720_20</v>
      </c>
    </row>
    <row r="2396" spans="1:18" x14ac:dyDescent="0.25">
      <c r="A2396" s="7" t="s">
        <v>828</v>
      </c>
      <c r="B2396" s="7" t="s">
        <v>977</v>
      </c>
      <c r="C2396" s="7">
        <v>175242</v>
      </c>
      <c r="D2396" s="7" t="s">
        <v>834</v>
      </c>
      <c r="E2396" s="7" t="s">
        <v>1278</v>
      </c>
      <c r="F2396" s="7" t="s">
        <v>1279</v>
      </c>
      <c r="G2396" s="7" t="s">
        <v>933</v>
      </c>
      <c r="H2396" s="13">
        <v>7.4999999999999997E-2</v>
      </c>
      <c r="I2396" s="63" t="s">
        <v>1682</v>
      </c>
      <c r="J2396" s="8">
        <v>0</v>
      </c>
      <c r="K2396" s="8">
        <v>0</v>
      </c>
      <c r="L2396" s="60">
        <v>0</v>
      </c>
      <c r="M2396" s="60">
        <v>0</v>
      </c>
      <c r="N2396" s="7">
        <v>0</v>
      </c>
      <c r="O2396" s="61">
        <f t="shared" si="113"/>
        <v>0</v>
      </c>
      <c r="P2396" s="60">
        <f t="shared" si="114"/>
        <v>0</v>
      </c>
      <c r="Q2396" t="str">
        <f t="shared" si="115"/>
        <v>Fresh 110/ 180_0.075</v>
      </c>
      <c r="R2396" t="str">
        <f>VLOOKUP(Q2396,Data!D:F,2,0)</f>
        <v>MC7PD_B2B_0720_96</v>
      </c>
    </row>
    <row r="2397" spans="1:18" x14ac:dyDescent="0.25">
      <c r="A2397" s="7" t="s">
        <v>828</v>
      </c>
      <c r="B2397" s="7" t="s">
        <v>977</v>
      </c>
      <c r="C2397" s="7">
        <v>175242</v>
      </c>
      <c r="D2397" s="7" t="s">
        <v>834</v>
      </c>
      <c r="E2397" s="7" t="s">
        <v>1278</v>
      </c>
      <c r="F2397" s="7" t="s">
        <v>1279</v>
      </c>
      <c r="G2397" s="7" t="s">
        <v>109</v>
      </c>
      <c r="H2397" s="13">
        <v>0.08</v>
      </c>
      <c r="I2397" s="63" t="s">
        <v>1682</v>
      </c>
      <c r="J2397" s="8">
        <v>22209090.909090906</v>
      </c>
      <c r="K2397" s="8">
        <v>0</v>
      </c>
      <c r="L2397" s="60">
        <v>0</v>
      </c>
      <c r="M2397" s="60">
        <v>0</v>
      </c>
      <c r="N2397" s="7">
        <v>0</v>
      </c>
      <c r="O2397" s="61">
        <f t="shared" si="113"/>
        <v>4400000</v>
      </c>
      <c r="P2397" s="60">
        <f t="shared" si="114"/>
        <v>1200000</v>
      </c>
      <c r="Q2397" t="str">
        <f t="shared" si="115"/>
        <v>Fristi LAD_0.08</v>
      </c>
      <c r="R2397" t="str">
        <f>VLOOKUP(Q2397,Data!D:F,2,0)</f>
        <v>MC7PD_B2B_0720_132</v>
      </c>
    </row>
    <row r="2398" spans="1:18" x14ac:dyDescent="0.25">
      <c r="A2398" s="7" t="s">
        <v>828</v>
      </c>
      <c r="B2398" s="7" t="s">
        <v>977</v>
      </c>
      <c r="C2398" s="7">
        <v>175242</v>
      </c>
      <c r="D2398" s="7" t="s">
        <v>834</v>
      </c>
      <c r="E2398" s="7" t="s">
        <v>1278</v>
      </c>
      <c r="F2398" s="7" t="s">
        <v>1279</v>
      </c>
      <c r="G2398" s="7" t="s">
        <v>113</v>
      </c>
      <c r="H2398" s="13">
        <v>0.08</v>
      </c>
      <c r="I2398" s="63" t="s">
        <v>1682</v>
      </c>
      <c r="J2398" s="8">
        <v>0</v>
      </c>
      <c r="K2398" s="8">
        <v>0</v>
      </c>
      <c r="L2398" s="60">
        <v>0</v>
      </c>
      <c r="M2398" s="60">
        <v>0</v>
      </c>
      <c r="N2398" s="7">
        <v>0</v>
      </c>
      <c r="O2398" s="61">
        <f t="shared" si="113"/>
        <v>0</v>
      </c>
      <c r="P2398" s="60">
        <f t="shared" si="114"/>
        <v>0</v>
      </c>
      <c r="Q2398" t="str">
        <f t="shared" si="115"/>
        <v>YM 110/ 170_0.08</v>
      </c>
      <c r="R2398" t="str">
        <f>VLOOKUP(Q2398,Data!D:F,2,0)</f>
        <v>MC7PD_B2B_0720_181</v>
      </c>
    </row>
    <row r="2399" spans="1:18" x14ac:dyDescent="0.25">
      <c r="A2399" s="7" t="s">
        <v>828</v>
      </c>
      <c r="B2399" s="7" t="s">
        <v>977</v>
      </c>
      <c r="C2399" s="7">
        <v>175242</v>
      </c>
      <c r="D2399" s="7" t="s">
        <v>834</v>
      </c>
      <c r="E2399" s="7" t="s">
        <v>1280</v>
      </c>
      <c r="F2399" s="7" t="s">
        <v>1281</v>
      </c>
      <c r="G2399" s="7" t="s">
        <v>932</v>
      </c>
      <c r="H2399" s="13">
        <v>0.12</v>
      </c>
      <c r="I2399" s="63" t="s">
        <v>1683</v>
      </c>
      <c r="J2399" s="8">
        <v>17970972.727272727</v>
      </c>
      <c r="K2399" s="8">
        <v>38509227.272727266</v>
      </c>
      <c r="L2399" s="60">
        <v>161469162.72727272</v>
      </c>
      <c r="M2399" s="60">
        <v>2695645.4545454541</v>
      </c>
      <c r="N2399" s="7">
        <v>808693.63636363635</v>
      </c>
      <c r="O2399" s="61">
        <f t="shared" si="113"/>
        <v>44300000</v>
      </c>
      <c r="P2399" s="60">
        <f t="shared" si="114"/>
        <v>17500000</v>
      </c>
      <c r="Q2399" t="str">
        <f t="shared" si="115"/>
        <v>Fino_0.12</v>
      </c>
      <c r="R2399" t="str">
        <f>VLOOKUP(Q2399,Data!D:F,2,0)</f>
        <v>MC7PD_B2B_0720_83</v>
      </c>
    </row>
    <row r="2400" spans="1:18" x14ac:dyDescent="0.25">
      <c r="A2400" s="7" t="s">
        <v>828</v>
      </c>
      <c r="B2400" s="7" t="s">
        <v>977</v>
      </c>
      <c r="C2400" s="7">
        <v>179444</v>
      </c>
      <c r="D2400" s="7" t="s">
        <v>1282</v>
      </c>
      <c r="E2400" s="7" t="s">
        <v>1283</v>
      </c>
      <c r="F2400" s="7" t="s">
        <v>1284</v>
      </c>
      <c r="G2400" s="7" t="s">
        <v>932</v>
      </c>
      <c r="H2400" s="13">
        <v>0.06</v>
      </c>
      <c r="I2400" s="63" t="s">
        <v>1612</v>
      </c>
      <c r="J2400" s="8">
        <v>0</v>
      </c>
      <c r="K2400" s="8">
        <v>0</v>
      </c>
      <c r="L2400" s="60">
        <v>0</v>
      </c>
      <c r="M2400" s="60">
        <v>0</v>
      </c>
      <c r="N2400" s="7">
        <v>0</v>
      </c>
      <c r="O2400" s="61">
        <f t="shared" si="113"/>
        <v>0</v>
      </c>
      <c r="P2400" s="60">
        <f t="shared" si="114"/>
        <v>0</v>
      </c>
      <c r="Q2400" t="str">
        <f t="shared" si="115"/>
        <v>Fino_0.06</v>
      </c>
      <c r="R2400" t="str">
        <f>VLOOKUP(Q2400,Data!D:F,2,0)</f>
        <v>MC7PD_B2B_0720_77</v>
      </c>
    </row>
    <row r="2401" spans="1:18" x14ac:dyDescent="0.25">
      <c r="A2401" s="7" t="s">
        <v>828</v>
      </c>
      <c r="B2401" s="7" t="s">
        <v>977</v>
      </c>
      <c r="C2401" s="7">
        <v>179444</v>
      </c>
      <c r="D2401" s="7" t="s">
        <v>1282</v>
      </c>
      <c r="E2401" s="7" t="s">
        <v>1283</v>
      </c>
      <c r="F2401" s="7" t="s">
        <v>1284</v>
      </c>
      <c r="G2401" s="7" t="s">
        <v>933</v>
      </c>
      <c r="H2401" s="13">
        <v>8.4999999999999992E-2</v>
      </c>
      <c r="I2401" s="63" t="s">
        <v>1612</v>
      </c>
      <c r="J2401" s="8">
        <v>124750181.81818181</v>
      </c>
      <c r="K2401" s="8">
        <v>154690225.45454544</v>
      </c>
      <c r="L2401" s="60">
        <v>481223826.36363631</v>
      </c>
      <c r="M2401" s="60">
        <v>33994424.545454539</v>
      </c>
      <c r="N2401" s="7">
        <v>0</v>
      </c>
      <c r="O2401" s="61">
        <f t="shared" ref="O2401:O2464" si="116">IFERROR(ROUND(AVERAGE(J2401:N2401),-5),0)</f>
        <v>158900000</v>
      </c>
      <c r="P2401" s="60">
        <f t="shared" ref="P2401:P2464" si="117">ROUND(H2401*O2401*3*1.1,-5)</f>
        <v>44600000</v>
      </c>
      <c r="Q2401" t="str">
        <f t="shared" si="115"/>
        <v>Fresh 110/ 180_0.085</v>
      </c>
      <c r="R2401" t="str">
        <f>VLOOKUP(Q2401,Data!D:F,2,0)</f>
        <v>MC7PD_B2B_0720_98</v>
      </c>
    </row>
    <row r="2402" spans="1:18" x14ac:dyDescent="0.25">
      <c r="A2402" s="7" t="s">
        <v>828</v>
      </c>
      <c r="B2402" s="7" t="s">
        <v>977</v>
      </c>
      <c r="C2402" s="7">
        <v>179444</v>
      </c>
      <c r="D2402" s="7" t="s">
        <v>1282</v>
      </c>
      <c r="E2402" s="7" t="s">
        <v>1283</v>
      </c>
      <c r="F2402" s="7" t="s">
        <v>1284</v>
      </c>
      <c r="G2402" s="7" t="s">
        <v>113</v>
      </c>
      <c r="H2402" s="13">
        <v>0.06</v>
      </c>
      <c r="I2402" s="63" t="s">
        <v>1612</v>
      </c>
      <c r="J2402" s="8">
        <v>0</v>
      </c>
      <c r="K2402" s="8">
        <v>0</v>
      </c>
      <c r="L2402" s="60">
        <v>0</v>
      </c>
      <c r="M2402" s="60">
        <v>0</v>
      </c>
      <c r="N2402" s="7">
        <v>0</v>
      </c>
      <c r="O2402" s="61">
        <f t="shared" si="116"/>
        <v>0</v>
      </c>
      <c r="P2402" s="60">
        <f t="shared" si="117"/>
        <v>0</v>
      </c>
      <c r="Q2402" t="str">
        <f t="shared" si="115"/>
        <v>YM 110/ 170_0.06</v>
      </c>
      <c r="R2402" t="str">
        <f>VLOOKUP(Q2402,Data!D:F,2,0)</f>
        <v>MC7PD_B2B_0720_179</v>
      </c>
    </row>
    <row r="2403" spans="1:18" x14ac:dyDescent="0.25">
      <c r="A2403" s="7" t="s">
        <v>828</v>
      </c>
      <c r="B2403" s="7" t="s">
        <v>977</v>
      </c>
      <c r="C2403" s="7">
        <v>179444</v>
      </c>
      <c r="D2403" s="7" t="s">
        <v>1282</v>
      </c>
      <c r="E2403" s="7" t="s">
        <v>1285</v>
      </c>
      <c r="F2403" s="7" t="s">
        <v>1286</v>
      </c>
      <c r="G2403" s="7" t="s">
        <v>933</v>
      </c>
      <c r="H2403" s="13">
        <v>0.12</v>
      </c>
      <c r="I2403" s="63" t="s">
        <v>1684</v>
      </c>
      <c r="J2403" s="8">
        <v>77345112.727272719</v>
      </c>
      <c r="K2403" s="8">
        <v>52706951.818181813</v>
      </c>
      <c r="L2403" s="60">
        <v>164670240</v>
      </c>
      <c r="M2403" s="60">
        <v>87948878.181818172</v>
      </c>
      <c r="N2403" s="7">
        <v>85765750</v>
      </c>
      <c r="O2403" s="61">
        <f t="shared" si="116"/>
        <v>93700000</v>
      </c>
      <c r="P2403" s="60">
        <f t="shared" si="117"/>
        <v>37100000</v>
      </c>
      <c r="Q2403" t="str">
        <f t="shared" si="115"/>
        <v>Fresh 110/ 180_0.12</v>
      </c>
      <c r="R2403" t="str">
        <f>VLOOKUP(Q2403,Data!D:F,2,0)</f>
        <v>MC7PD_B2B_0720_103</v>
      </c>
    </row>
    <row r="2404" spans="1:18" x14ac:dyDescent="0.25">
      <c r="A2404" s="7" t="s">
        <v>828</v>
      </c>
      <c r="B2404" s="7" t="s">
        <v>977</v>
      </c>
      <c r="C2404" s="7">
        <v>179444</v>
      </c>
      <c r="D2404" s="7" t="s">
        <v>1282</v>
      </c>
      <c r="E2404" s="7" t="s">
        <v>1285</v>
      </c>
      <c r="F2404" s="7" t="s">
        <v>1286</v>
      </c>
      <c r="G2404" s="7" t="s">
        <v>113</v>
      </c>
      <c r="H2404" s="13">
        <v>0.1</v>
      </c>
      <c r="I2404" s="63" t="s">
        <v>1684</v>
      </c>
      <c r="J2404" s="8">
        <v>48190909.090909086</v>
      </c>
      <c r="K2404" s="8">
        <v>8736363.6363636348</v>
      </c>
      <c r="L2404" s="60">
        <v>37481818.18181818</v>
      </c>
      <c r="M2404" s="60">
        <v>0</v>
      </c>
      <c r="N2404" s="7">
        <v>0</v>
      </c>
      <c r="O2404" s="61">
        <f t="shared" si="116"/>
        <v>18900000</v>
      </c>
      <c r="P2404" s="60">
        <f t="shared" si="117"/>
        <v>6200000</v>
      </c>
      <c r="Q2404" t="str">
        <f t="shared" si="115"/>
        <v>YM 110/ 170_0.1</v>
      </c>
      <c r="R2404" t="str">
        <f>VLOOKUP(Q2404,Data!D:F,2,0)</f>
        <v>MC7PD_B2B_0720_184</v>
      </c>
    </row>
    <row r="2405" spans="1:18" x14ac:dyDescent="0.25">
      <c r="A2405" s="7" t="s">
        <v>828</v>
      </c>
      <c r="B2405" s="7" t="s">
        <v>977</v>
      </c>
      <c r="C2405" s="7">
        <v>179444</v>
      </c>
      <c r="D2405" s="7" t="s">
        <v>1282</v>
      </c>
      <c r="E2405" s="7" t="s">
        <v>1287</v>
      </c>
      <c r="F2405" s="7" t="s">
        <v>1288</v>
      </c>
      <c r="G2405" s="7" t="s">
        <v>931</v>
      </c>
      <c r="H2405" s="13">
        <v>5.5E-2</v>
      </c>
      <c r="I2405" s="63" t="s">
        <v>1729</v>
      </c>
      <c r="J2405" s="8">
        <v>44742583.636363633</v>
      </c>
      <c r="K2405" s="8">
        <v>0</v>
      </c>
      <c r="L2405" s="60">
        <v>0</v>
      </c>
      <c r="M2405" s="60">
        <v>0</v>
      </c>
      <c r="N2405" s="7">
        <v>0</v>
      </c>
      <c r="O2405" s="61">
        <f t="shared" si="116"/>
        <v>8900000</v>
      </c>
      <c r="P2405" s="60">
        <f t="shared" si="117"/>
        <v>1600000</v>
      </c>
      <c r="Q2405" t="str">
        <f t="shared" si="115"/>
        <v>CK 110/ 170_0.055</v>
      </c>
      <c r="R2405" t="str">
        <f>VLOOKUP(Q2405,Data!D:F,2,0)</f>
        <v>MC7PD_B2B_0720_17</v>
      </c>
    </row>
    <row r="2406" spans="1:18" x14ac:dyDescent="0.25">
      <c r="A2406" s="7" t="s">
        <v>828</v>
      </c>
      <c r="B2406" s="7" t="s">
        <v>977</v>
      </c>
      <c r="C2406" s="7">
        <v>179444</v>
      </c>
      <c r="D2406" s="7" t="s">
        <v>1282</v>
      </c>
      <c r="E2406" s="7" t="s">
        <v>1287</v>
      </c>
      <c r="F2406" s="7" t="s">
        <v>1288</v>
      </c>
      <c r="G2406" s="7" t="s">
        <v>933</v>
      </c>
      <c r="H2406" s="13">
        <v>5.5E-2</v>
      </c>
      <c r="I2406" s="63" t="s">
        <v>1729</v>
      </c>
      <c r="J2406" s="8">
        <v>62375090.909090906</v>
      </c>
      <c r="K2406" s="8">
        <v>93562636.36363636</v>
      </c>
      <c r="L2406" s="60">
        <v>0</v>
      </c>
      <c r="M2406" s="60">
        <v>0</v>
      </c>
      <c r="N2406" s="7">
        <v>0</v>
      </c>
      <c r="O2406" s="61">
        <f t="shared" si="116"/>
        <v>31200000</v>
      </c>
      <c r="P2406" s="60">
        <f t="shared" si="117"/>
        <v>5700000</v>
      </c>
      <c r="Q2406" t="str">
        <f t="shared" si="115"/>
        <v>Fresh 110/ 180_0.055</v>
      </c>
      <c r="R2406" t="str">
        <f>VLOOKUP(Q2406,Data!D:F,2,0)</f>
        <v>MC7PD_B2B_0720_92</v>
      </c>
    </row>
    <row r="2407" spans="1:18" x14ac:dyDescent="0.25">
      <c r="A2407" s="7" t="s">
        <v>828</v>
      </c>
      <c r="B2407" s="7" t="s">
        <v>977</v>
      </c>
      <c r="C2407" s="7">
        <v>179444</v>
      </c>
      <c r="D2407" s="7" t="s">
        <v>1282</v>
      </c>
      <c r="E2407" s="7" t="s">
        <v>1289</v>
      </c>
      <c r="F2407" s="7" t="s">
        <v>1290</v>
      </c>
      <c r="G2407" s="7" t="s">
        <v>104</v>
      </c>
      <c r="H2407" s="13">
        <v>0.1</v>
      </c>
      <c r="I2407" s="63" t="s">
        <v>1616</v>
      </c>
      <c r="J2407" s="8">
        <v>23421818.18181818</v>
      </c>
      <c r="K2407" s="8">
        <v>0</v>
      </c>
      <c r="L2407" s="60">
        <v>0</v>
      </c>
      <c r="M2407" s="60">
        <v>0</v>
      </c>
      <c r="N2407" s="7">
        <v>0</v>
      </c>
      <c r="O2407" s="61">
        <f t="shared" si="116"/>
        <v>4700000</v>
      </c>
      <c r="P2407" s="60">
        <f t="shared" si="117"/>
        <v>1600000</v>
      </c>
      <c r="Q2407" t="str">
        <f t="shared" si="115"/>
        <v>Cup yogurt_0.1</v>
      </c>
      <c r="R2407" t="str">
        <f>VLOOKUP(Q2407,Data!D:F,2,0)</f>
        <v>MC7PD_B2B_0720_33</v>
      </c>
    </row>
    <row r="2408" spans="1:18" x14ac:dyDescent="0.25">
      <c r="A2408" s="7" t="s">
        <v>828</v>
      </c>
      <c r="B2408" s="7" t="s">
        <v>977</v>
      </c>
      <c r="C2408" s="7">
        <v>179444</v>
      </c>
      <c r="D2408" s="7" t="s">
        <v>1282</v>
      </c>
      <c r="E2408" s="7" t="s">
        <v>1289</v>
      </c>
      <c r="F2408" s="7" t="s">
        <v>1290</v>
      </c>
      <c r="G2408" s="7" t="s">
        <v>932</v>
      </c>
      <c r="H2408" s="13">
        <v>0.06</v>
      </c>
      <c r="I2408" s="63" t="s">
        <v>1616</v>
      </c>
      <c r="J2408" s="8">
        <v>0</v>
      </c>
      <c r="K2408" s="8">
        <v>0</v>
      </c>
      <c r="L2408" s="60">
        <v>0</v>
      </c>
      <c r="M2408" s="60">
        <v>0</v>
      </c>
      <c r="N2408" s="7">
        <v>0</v>
      </c>
      <c r="O2408" s="61">
        <f t="shared" si="116"/>
        <v>0</v>
      </c>
      <c r="P2408" s="60">
        <f t="shared" si="117"/>
        <v>0</v>
      </c>
      <c r="Q2408" t="str">
        <f t="shared" si="115"/>
        <v>Fino_0.06</v>
      </c>
      <c r="R2408" t="str">
        <f>VLOOKUP(Q2408,Data!D:F,2,0)</f>
        <v>MC7PD_B2B_0720_77</v>
      </c>
    </row>
    <row r="2409" spans="1:18" x14ac:dyDescent="0.25">
      <c r="A2409" s="7" t="s">
        <v>828</v>
      </c>
      <c r="B2409" s="7" t="s">
        <v>977</v>
      </c>
      <c r="C2409" s="7">
        <v>179444</v>
      </c>
      <c r="D2409" s="7" t="s">
        <v>1282</v>
      </c>
      <c r="E2409" s="7" t="s">
        <v>1289</v>
      </c>
      <c r="F2409" s="7" t="s">
        <v>1290</v>
      </c>
      <c r="G2409" s="7" t="s">
        <v>933</v>
      </c>
      <c r="H2409" s="13">
        <v>8.4999999999999992E-2</v>
      </c>
      <c r="I2409" s="63" t="s">
        <v>1616</v>
      </c>
      <c r="J2409" s="8">
        <v>190244027.27272725</v>
      </c>
      <c r="K2409" s="8">
        <v>26509413.636363633</v>
      </c>
      <c r="L2409" s="60">
        <v>76409486.36363636</v>
      </c>
      <c r="M2409" s="60">
        <v>126933309.99999999</v>
      </c>
      <c r="N2409" s="7">
        <v>18712527.27272727</v>
      </c>
      <c r="O2409" s="61">
        <f t="shared" si="116"/>
        <v>87800000</v>
      </c>
      <c r="P2409" s="60">
        <f t="shared" si="117"/>
        <v>24600000</v>
      </c>
      <c r="Q2409" t="str">
        <f t="shared" si="115"/>
        <v>Fresh 110/ 180_0.085</v>
      </c>
      <c r="R2409" t="str">
        <f>VLOOKUP(Q2409,Data!D:F,2,0)</f>
        <v>MC7PD_B2B_0720_98</v>
      </c>
    </row>
    <row r="2410" spans="1:18" x14ac:dyDescent="0.25">
      <c r="A2410" s="7" t="s">
        <v>828</v>
      </c>
      <c r="B2410" s="7" t="s">
        <v>977</v>
      </c>
      <c r="C2410" s="7">
        <v>179444</v>
      </c>
      <c r="D2410" s="7" t="s">
        <v>1282</v>
      </c>
      <c r="E2410" s="7" t="s">
        <v>1291</v>
      </c>
      <c r="F2410" s="7" t="s">
        <v>1292</v>
      </c>
      <c r="G2410" s="7" t="s">
        <v>108</v>
      </c>
      <c r="H2410" s="13">
        <v>0.1</v>
      </c>
      <c r="I2410" s="63" t="s">
        <v>1685</v>
      </c>
      <c r="J2410" s="8">
        <v>1093437138.181818</v>
      </c>
      <c r="K2410" s="8">
        <v>0</v>
      </c>
      <c r="L2410" s="60">
        <v>1728826909.090909</v>
      </c>
      <c r="M2410" s="60">
        <v>0</v>
      </c>
      <c r="N2410" s="7">
        <v>831829499.99999988</v>
      </c>
      <c r="O2410" s="61">
        <f t="shared" si="116"/>
        <v>730800000</v>
      </c>
      <c r="P2410" s="60">
        <f t="shared" si="117"/>
        <v>241200000</v>
      </c>
      <c r="Q2410" t="str">
        <f t="shared" si="115"/>
        <v>DL Blue_0.1</v>
      </c>
      <c r="R2410" t="str">
        <f>VLOOKUP(Q2410,Data!D:F,2,0)</f>
        <v>MC7PD_B2B_0720_45</v>
      </c>
    </row>
    <row r="2411" spans="1:18" x14ac:dyDescent="0.25">
      <c r="A2411" s="7" t="s">
        <v>828</v>
      </c>
      <c r="B2411" s="7" t="s">
        <v>977</v>
      </c>
      <c r="C2411" s="7">
        <v>179444</v>
      </c>
      <c r="D2411" s="7" t="s">
        <v>1282</v>
      </c>
      <c r="E2411" s="7" t="s">
        <v>1293</v>
      </c>
      <c r="F2411" s="7" t="s">
        <v>1294</v>
      </c>
      <c r="G2411" s="7" t="s">
        <v>108</v>
      </c>
      <c r="H2411" s="13">
        <v>0.15</v>
      </c>
      <c r="I2411" s="63" t="s">
        <v>1686</v>
      </c>
      <c r="J2411" s="8">
        <v>0</v>
      </c>
      <c r="K2411" s="8">
        <v>154401494.54545453</v>
      </c>
      <c r="L2411" s="60">
        <v>0</v>
      </c>
      <c r="M2411" s="60">
        <v>151252314.54545453</v>
      </c>
      <c r="N2411" s="7">
        <v>32913001.818181816</v>
      </c>
      <c r="O2411" s="61">
        <f t="shared" si="116"/>
        <v>67700000</v>
      </c>
      <c r="P2411" s="60">
        <f t="shared" si="117"/>
        <v>33500000</v>
      </c>
      <c r="Q2411" t="str">
        <f t="shared" si="115"/>
        <v>DL Blue_0.15</v>
      </c>
      <c r="R2411" t="str">
        <f>VLOOKUP(Q2411,Data!D:F,2,0)</f>
        <v>MC7PD_B2B_0720_49</v>
      </c>
    </row>
    <row r="2412" spans="1:18" x14ac:dyDescent="0.25">
      <c r="A2412" s="7" t="s">
        <v>828</v>
      </c>
      <c r="B2412" s="7" t="s">
        <v>977</v>
      </c>
      <c r="C2412" s="7">
        <v>179444</v>
      </c>
      <c r="D2412" s="7" t="s">
        <v>1282</v>
      </c>
      <c r="E2412" s="7" t="s">
        <v>1293</v>
      </c>
      <c r="F2412" s="7" t="s">
        <v>1294</v>
      </c>
      <c r="G2412" s="7" t="s">
        <v>933</v>
      </c>
      <c r="H2412" s="13">
        <v>0.19</v>
      </c>
      <c r="I2412" s="63" t="s">
        <v>1686</v>
      </c>
      <c r="J2412" s="8">
        <v>0</v>
      </c>
      <c r="K2412" s="8">
        <v>437659816.36363631</v>
      </c>
      <c r="L2412" s="60">
        <v>0</v>
      </c>
      <c r="M2412" s="60">
        <v>185111073.63636363</v>
      </c>
      <c r="N2412" s="7">
        <v>157367152.72727272</v>
      </c>
      <c r="O2412" s="61">
        <f t="shared" si="116"/>
        <v>156000000</v>
      </c>
      <c r="P2412" s="60">
        <f t="shared" si="117"/>
        <v>97800000</v>
      </c>
      <c r="Q2412" t="str">
        <f t="shared" si="115"/>
        <v>Fresh 110/ 180_0.19</v>
      </c>
      <c r="R2412" t="str">
        <f>VLOOKUP(Q2412,Data!D:F,2,0)</f>
        <v>MC7PD_B2B_0720_110</v>
      </c>
    </row>
    <row r="2413" spans="1:18" x14ac:dyDescent="0.25">
      <c r="A2413" s="7" t="s">
        <v>828</v>
      </c>
      <c r="B2413" s="7" t="s">
        <v>977</v>
      </c>
      <c r="C2413" s="7">
        <v>179444</v>
      </c>
      <c r="D2413" s="7" t="s">
        <v>1282</v>
      </c>
      <c r="E2413" s="7" t="s">
        <v>1293</v>
      </c>
      <c r="F2413" s="7" t="s">
        <v>1294</v>
      </c>
      <c r="G2413" s="7" t="s">
        <v>113</v>
      </c>
      <c r="H2413" s="13">
        <v>0.125</v>
      </c>
      <c r="I2413" s="63" t="s">
        <v>1686</v>
      </c>
      <c r="J2413" s="8">
        <v>0</v>
      </c>
      <c r="K2413" s="8">
        <v>219794910.90909088</v>
      </c>
      <c r="L2413" s="60">
        <v>0</v>
      </c>
      <c r="M2413" s="60">
        <v>0</v>
      </c>
      <c r="N2413" s="7">
        <v>123095821.81818181</v>
      </c>
      <c r="O2413" s="61">
        <f t="shared" si="116"/>
        <v>68600000</v>
      </c>
      <c r="P2413" s="60">
        <f t="shared" si="117"/>
        <v>28300000</v>
      </c>
      <c r="Q2413" t="str">
        <f t="shared" si="115"/>
        <v>YM 110/ 170_0.125</v>
      </c>
      <c r="R2413" t="str">
        <f>VLOOKUP(Q2413,Data!D:F,2,0)</f>
        <v>MC7PD_B2B_0720_187</v>
      </c>
    </row>
    <row r="2414" spans="1:18" x14ac:dyDescent="0.25">
      <c r="A2414" s="7" t="s">
        <v>828</v>
      </c>
      <c r="B2414" s="7" t="s">
        <v>977</v>
      </c>
      <c r="C2414" s="7">
        <v>179444</v>
      </c>
      <c r="D2414" s="7" t="s">
        <v>1282</v>
      </c>
      <c r="E2414" s="7" t="s">
        <v>1295</v>
      </c>
      <c r="F2414" s="7" t="s">
        <v>1296</v>
      </c>
      <c r="G2414" s="7" t="s">
        <v>108</v>
      </c>
      <c r="H2414" s="13">
        <v>0.15</v>
      </c>
      <c r="I2414" s="63" t="s">
        <v>1607</v>
      </c>
      <c r="J2414" s="8">
        <v>0</v>
      </c>
      <c r="K2414" s="8">
        <v>310344618.18181813</v>
      </c>
      <c r="L2414" s="60">
        <v>0</v>
      </c>
      <c r="M2414" s="60">
        <v>342500910</v>
      </c>
      <c r="N2414" s="7">
        <v>0</v>
      </c>
      <c r="O2414" s="61">
        <f t="shared" si="116"/>
        <v>130600000</v>
      </c>
      <c r="P2414" s="60">
        <f t="shared" si="117"/>
        <v>64600000</v>
      </c>
      <c r="Q2414" t="str">
        <f t="shared" si="115"/>
        <v>DL Blue_0.15</v>
      </c>
      <c r="R2414" t="str">
        <f>VLOOKUP(Q2414,Data!D:F,2,0)</f>
        <v>MC7PD_B2B_0720_49</v>
      </c>
    </row>
    <row r="2415" spans="1:18" x14ac:dyDescent="0.25">
      <c r="A2415" s="7" t="s">
        <v>828</v>
      </c>
      <c r="B2415" s="7" t="s">
        <v>977</v>
      </c>
      <c r="C2415" s="7">
        <v>179444</v>
      </c>
      <c r="D2415" s="7" t="s">
        <v>1282</v>
      </c>
      <c r="E2415" s="7" t="s">
        <v>1295</v>
      </c>
      <c r="F2415" s="7" t="s">
        <v>1296</v>
      </c>
      <c r="G2415" s="7" t="s">
        <v>933</v>
      </c>
      <c r="H2415" s="13">
        <v>0.19</v>
      </c>
      <c r="I2415" s="63" t="s">
        <v>1607</v>
      </c>
      <c r="J2415" s="8">
        <v>0</v>
      </c>
      <c r="K2415" s="8">
        <v>347441659.09090906</v>
      </c>
      <c r="L2415" s="60">
        <v>0</v>
      </c>
      <c r="M2415" s="60">
        <v>361210251.81818181</v>
      </c>
      <c r="N2415" s="7">
        <v>0</v>
      </c>
      <c r="O2415" s="61">
        <f t="shared" si="116"/>
        <v>141700000</v>
      </c>
      <c r="P2415" s="60">
        <f t="shared" si="117"/>
        <v>88800000</v>
      </c>
      <c r="Q2415" t="str">
        <f t="shared" si="115"/>
        <v>Fresh 110/ 180_0.19</v>
      </c>
      <c r="R2415" t="str">
        <f>VLOOKUP(Q2415,Data!D:F,2,0)</f>
        <v>MC7PD_B2B_0720_110</v>
      </c>
    </row>
    <row r="2416" spans="1:18" x14ac:dyDescent="0.25">
      <c r="A2416" s="7" t="s">
        <v>828</v>
      </c>
      <c r="B2416" s="7" t="s">
        <v>977</v>
      </c>
      <c r="C2416" s="7">
        <v>179444</v>
      </c>
      <c r="D2416" s="7" t="s">
        <v>1282</v>
      </c>
      <c r="E2416" s="7" t="s">
        <v>1297</v>
      </c>
      <c r="F2416" s="7" t="s">
        <v>1298</v>
      </c>
      <c r="G2416" s="7" t="s">
        <v>108</v>
      </c>
      <c r="H2416" s="13">
        <v>0.15</v>
      </c>
      <c r="I2416" s="63" t="s">
        <v>1453</v>
      </c>
      <c r="J2416" s="8"/>
      <c r="K2416" s="8"/>
      <c r="L2416" s="60">
        <v>0</v>
      </c>
      <c r="M2416" s="60">
        <v>0</v>
      </c>
      <c r="N2416" s="7">
        <v>164022585.45454544</v>
      </c>
      <c r="O2416" s="61">
        <f t="shared" si="116"/>
        <v>54700000</v>
      </c>
      <c r="P2416" s="60">
        <f t="shared" si="117"/>
        <v>27100000</v>
      </c>
      <c r="Q2416" t="str">
        <f t="shared" si="115"/>
        <v>DL Blue_0.15</v>
      </c>
      <c r="R2416" t="str">
        <f>VLOOKUP(Q2416,Data!D:F,2,0)</f>
        <v>MC7PD_B2B_0720_49</v>
      </c>
    </row>
    <row r="2417" spans="1:18" x14ac:dyDescent="0.25">
      <c r="A2417" s="7" t="s">
        <v>828</v>
      </c>
      <c r="B2417" s="7" t="s">
        <v>977</v>
      </c>
      <c r="C2417" s="7">
        <v>179444</v>
      </c>
      <c r="D2417" s="7" t="s">
        <v>1282</v>
      </c>
      <c r="E2417" s="7" t="s">
        <v>1297</v>
      </c>
      <c r="F2417" s="7" t="s">
        <v>1298</v>
      </c>
      <c r="G2417" s="7" t="s">
        <v>933</v>
      </c>
      <c r="H2417" s="13">
        <v>0.19</v>
      </c>
      <c r="I2417" s="63" t="s">
        <v>1453</v>
      </c>
      <c r="J2417" s="8"/>
      <c r="K2417" s="8"/>
      <c r="L2417" s="60">
        <v>0</v>
      </c>
      <c r="M2417" s="60">
        <v>0</v>
      </c>
      <c r="N2417" s="7">
        <v>177836851.81818181</v>
      </c>
      <c r="O2417" s="61">
        <f t="shared" si="116"/>
        <v>59300000</v>
      </c>
      <c r="P2417" s="60">
        <f t="shared" si="117"/>
        <v>37200000</v>
      </c>
      <c r="Q2417" t="str">
        <f t="shared" si="115"/>
        <v>Fresh 110/ 180_0.19</v>
      </c>
      <c r="R2417" t="str">
        <f>VLOOKUP(Q2417,Data!D:F,2,0)</f>
        <v>MC7PD_B2B_0720_110</v>
      </c>
    </row>
    <row r="2418" spans="1:18" x14ac:dyDescent="0.25">
      <c r="A2418" s="7" t="s">
        <v>828</v>
      </c>
      <c r="B2418" s="7" t="s">
        <v>977</v>
      </c>
      <c r="C2418" s="7">
        <v>179444</v>
      </c>
      <c r="D2418" s="7" t="s">
        <v>1282</v>
      </c>
      <c r="E2418" s="7" t="s">
        <v>1299</v>
      </c>
      <c r="F2418" s="7" t="s">
        <v>1300</v>
      </c>
      <c r="G2418" s="7" t="s">
        <v>1042</v>
      </c>
      <c r="H2418" s="13">
        <v>0.06</v>
      </c>
      <c r="I2418" s="63" t="s">
        <v>1687</v>
      </c>
      <c r="J2418" s="8"/>
      <c r="K2418" s="8"/>
      <c r="L2418" s="60">
        <v>0</v>
      </c>
      <c r="M2418" s="60">
        <v>0</v>
      </c>
      <c r="N2418" s="7">
        <v>294336000</v>
      </c>
      <c r="O2418" s="61">
        <f t="shared" si="116"/>
        <v>98100000</v>
      </c>
      <c r="P2418" s="60">
        <f t="shared" si="117"/>
        <v>19400000</v>
      </c>
      <c r="Q2418" t="str">
        <f t="shared" si="115"/>
        <v>Dl Calci_0.06</v>
      </c>
      <c r="R2418" t="str">
        <f>VLOOKUP(Q2418,Data!D:F,2,0)</f>
        <v>MC7PD_B2B_0720_52</v>
      </c>
    </row>
    <row r="2419" spans="1:18" x14ac:dyDescent="0.25">
      <c r="A2419" s="7" t="s">
        <v>828</v>
      </c>
      <c r="B2419" s="7" t="s">
        <v>977</v>
      </c>
      <c r="C2419" s="7">
        <v>337329</v>
      </c>
      <c r="D2419" s="7" t="s">
        <v>829</v>
      </c>
      <c r="E2419" s="7" t="s">
        <v>1301</v>
      </c>
      <c r="F2419" s="7" t="s">
        <v>1302</v>
      </c>
      <c r="G2419" s="7" t="s">
        <v>104</v>
      </c>
      <c r="H2419" s="13">
        <v>0.06</v>
      </c>
      <c r="I2419" s="63" t="s">
        <v>1688</v>
      </c>
      <c r="J2419" s="8"/>
      <c r="K2419" s="8"/>
      <c r="L2419" s="60">
        <v>0</v>
      </c>
      <c r="M2419" s="60">
        <v>0</v>
      </c>
      <c r="N2419" s="7">
        <v>0</v>
      </c>
      <c r="O2419" s="61">
        <f t="shared" si="116"/>
        <v>0</v>
      </c>
      <c r="P2419" s="60">
        <f t="shared" si="117"/>
        <v>0</v>
      </c>
      <c r="Q2419" t="str">
        <f t="shared" si="115"/>
        <v>Cup yogurt_0.06</v>
      </c>
      <c r="R2419" t="str">
        <f>VLOOKUP(Q2419,Data!D:F,2,0)</f>
        <v>MC7PD_B2B_0720_29</v>
      </c>
    </row>
    <row r="2420" spans="1:18" x14ac:dyDescent="0.25">
      <c r="A2420" s="7" t="s">
        <v>828</v>
      </c>
      <c r="B2420" s="7" t="s">
        <v>977</v>
      </c>
      <c r="C2420" s="7">
        <v>337329</v>
      </c>
      <c r="D2420" s="7" t="s">
        <v>829</v>
      </c>
      <c r="E2420" s="7" t="s">
        <v>1301</v>
      </c>
      <c r="F2420" s="7" t="s">
        <v>1302</v>
      </c>
      <c r="G2420" s="7" t="s">
        <v>933</v>
      </c>
      <c r="H2420" s="13">
        <v>8.4999999999999992E-2</v>
      </c>
      <c r="I2420" s="63" t="s">
        <v>1688</v>
      </c>
      <c r="J2420" s="8"/>
      <c r="K2420" s="8"/>
      <c r="L2420" s="60">
        <v>17465025.454545453</v>
      </c>
      <c r="M2420" s="60">
        <v>3118754.5454545454</v>
      </c>
      <c r="N2420" s="7">
        <v>7387399.0909090899</v>
      </c>
      <c r="O2420" s="61">
        <f t="shared" si="116"/>
        <v>9300000</v>
      </c>
      <c r="P2420" s="60">
        <f t="shared" si="117"/>
        <v>2600000</v>
      </c>
      <c r="Q2420" t="str">
        <f t="shared" si="115"/>
        <v>Fresh 110/ 180_0.085</v>
      </c>
      <c r="R2420" t="str">
        <f>VLOOKUP(Q2420,Data!D:F,2,0)</f>
        <v>MC7PD_B2B_0720_98</v>
      </c>
    </row>
    <row r="2421" spans="1:18" x14ac:dyDescent="0.25">
      <c r="A2421" s="7" t="s">
        <v>828</v>
      </c>
      <c r="B2421" s="7" t="s">
        <v>977</v>
      </c>
      <c r="C2421" s="7">
        <v>337329</v>
      </c>
      <c r="D2421" s="7" t="s">
        <v>829</v>
      </c>
      <c r="E2421" s="7" t="s">
        <v>1301</v>
      </c>
      <c r="F2421" s="7" t="s">
        <v>1302</v>
      </c>
      <c r="G2421" s="7" t="s">
        <v>113</v>
      </c>
      <c r="H2421" s="13">
        <v>0.06</v>
      </c>
      <c r="I2421" s="63" t="s">
        <v>1688</v>
      </c>
      <c r="J2421" s="8"/>
      <c r="K2421" s="8"/>
      <c r="L2421" s="60">
        <v>0</v>
      </c>
      <c r="M2421" s="60">
        <v>0</v>
      </c>
      <c r="N2421" s="7">
        <v>1972727.2727272725</v>
      </c>
      <c r="O2421" s="61">
        <f t="shared" si="116"/>
        <v>700000</v>
      </c>
      <c r="P2421" s="60">
        <f t="shared" si="117"/>
        <v>100000</v>
      </c>
      <c r="Q2421" t="str">
        <f t="shared" si="115"/>
        <v>YM 110/ 170_0.06</v>
      </c>
      <c r="R2421" t="str">
        <f>VLOOKUP(Q2421,Data!D:F,2,0)</f>
        <v>MC7PD_B2B_0720_179</v>
      </c>
    </row>
    <row r="2422" spans="1:18" x14ac:dyDescent="0.25">
      <c r="A2422" s="7" t="s">
        <v>828</v>
      </c>
      <c r="B2422" s="7" t="s">
        <v>977</v>
      </c>
      <c r="C2422" s="7">
        <v>337329</v>
      </c>
      <c r="D2422" s="7" t="s">
        <v>829</v>
      </c>
      <c r="E2422" s="7" t="s">
        <v>1303</v>
      </c>
      <c r="F2422" s="7" t="s">
        <v>1304</v>
      </c>
      <c r="G2422" s="7" t="s">
        <v>104</v>
      </c>
      <c r="H2422" s="13">
        <v>0.06</v>
      </c>
      <c r="I2422" s="63" t="s">
        <v>1689</v>
      </c>
      <c r="J2422" s="8"/>
      <c r="K2422" s="8">
        <v>829090.90909090906</v>
      </c>
      <c r="L2422" s="60">
        <v>1036363.6363636362</v>
      </c>
      <c r="M2422" s="60">
        <v>0</v>
      </c>
      <c r="N2422" s="7">
        <v>1658181.8181818181</v>
      </c>
      <c r="O2422" s="61">
        <f t="shared" si="116"/>
        <v>900000</v>
      </c>
      <c r="P2422" s="60">
        <f t="shared" si="117"/>
        <v>200000</v>
      </c>
      <c r="Q2422" t="str">
        <f t="shared" si="115"/>
        <v>Cup yogurt_0.06</v>
      </c>
      <c r="R2422" t="str">
        <f>VLOOKUP(Q2422,Data!D:F,2,0)</f>
        <v>MC7PD_B2B_0720_29</v>
      </c>
    </row>
    <row r="2423" spans="1:18" x14ac:dyDescent="0.25">
      <c r="A2423" s="7" t="s">
        <v>828</v>
      </c>
      <c r="B2423" s="7" t="s">
        <v>977</v>
      </c>
      <c r="C2423" s="7">
        <v>337329</v>
      </c>
      <c r="D2423" s="7" t="s">
        <v>829</v>
      </c>
      <c r="E2423" s="7" t="s">
        <v>1303</v>
      </c>
      <c r="F2423" s="7" t="s">
        <v>1304</v>
      </c>
      <c r="G2423" s="7" t="s">
        <v>107</v>
      </c>
      <c r="H2423" s="13">
        <v>0.06</v>
      </c>
      <c r="I2423" s="63" t="s">
        <v>1689</v>
      </c>
      <c r="J2423" s="8"/>
      <c r="K2423" s="8">
        <v>1105659.0909090908</v>
      </c>
      <c r="L2423" s="60">
        <v>2211318.1818181816</v>
      </c>
      <c r="M2423" s="60">
        <v>0</v>
      </c>
      <c r="N2423" s="7">
        <v>1148000</v>
      </c>
      <c r="O2423" s="61">
        <f t="shared" si="116"/>
        <v>1100000</v>
      </c>
      <c r="P2423" s="60">
        <f t="shared" si="117"/>
        <v>200000</v>
      </c>
      <c r="Q2423" t="str">
        <f t="shared" si="115"/>
        <v>DL Gold_0.06</v>
      </c>
      <c r="R2423" t="str">
        <f>VLOOKUP(Q2423,Data!D:F,2,0)</f>
        <v>MC7PD_B2B_0720_58</v>
      </c>
    </row>
    <row r="2424" spans="1:18" x14ac:dyDescent="0.25">
      <c r="A2424" s="7" t="s">
        <v>828</v>
      </c>
      <c r="B2424" s="7" t="s">
        <v>977</v>
      </c>
      <c r="C2424" s="7">
        <v>337329</v>
      </c>
      <c r="D2424" s="7" t="s">
        <v>829</v>
      </c>
      <c r="E2424" s="7" t="s">
        <v>1303</v>
      </c>
      <c r="F2424" s="7" t="s">
        <v>1304</v>
      </c>
      <c r="G2424" s="7" t="s">
        <v>932</v>
      </c>
      <c r="H2424" s="13">
        <v>0.06</v>
      </c>
      <c r="I2424" s="63" t="s">
        <v>1689</v>
      </c>
      <c r="J2424" s="8"/>
      <c r="K2424" s="8">
        <v>1026912.7272727272</v>
      </c>
      <c r="L2424" s="60">
        <v>2156516.3636363633</v>
      </c>
      <c r="M2424" s="60">
        <v>0</v>
      </c>
      <c r="N2424" s="7">
        <v>3234774.5454545454</v>
      </c>
      <c r="O2424" s="61">
        <f t="shared" si="116"/>
        <v>1600000</v>
      </c>
      <c r="P2424" s="60">
        <f t="shared" si="117"/>
        <v>300000</v>
      </c>
      <c r="Q2424" t="str">
        <f t="shared" si="115"/>
        <v>Fino_0.06</v>
      </c>
      <c r="R2424" t="str">
        <f>VLOOKUP(Q2424,Data!D:F,2,0)</f>
        <v>MC7PD_B2B_0720_77</v>
      </c>
    </row>
    <row r="2425" spans="1:18" x14ac:dyDescent="0.25">
      <c r="A2425" s="7" t="s">
        <v>828</v>
      </c>
      <c r="B2425" s="7" t="s">
        <v>977</v>
      </c>
      <c r="C2425" s="7">
        <v>337329</v>
      </c>
      <c r="D2425" s="7" t="s">
        <v>829</v>
      </c>
      <c r="E2425" s="7" t="s">
        <v>1303</v>
      </c>
      <c r="F2425" s="7" t="s">
        <v>1304</v>
      </c>
      <c r="G2425" s="7" t="s">
        <v>933</v>
      </c>
      <c r="H2425" s="13">
        <v>8.4999999999999992E-2</v>
      </c>
      <c r="I2425" s="63" t="s">
        <v>1689</v>
      </c>
      <c r="J2425" s="8"/>
      <c r="K2425" s="8">
        <v>4366256.3636363633</v>
      </c>
      <c r="L2425" s="60">
        <v>5613758.1818181816</v>
      </c>
      <c r="M2425" s="60">
        <v>3118754.5454545454</v>
      </c>
      <c r="N2425" s="7">
        <v>8108761.8181818174</v>
      </c>
      <c r="O2425" s="61">
        <f t="shared" si="116"/>
        <v>5300000</v>
      </c>
      <c r="P2425" s="60">
        <f t="shared" si="117"/>
        <v>1500000</v>
      </c>
      <c r="Q2425" t="str">
        <f t="shared" si="115"/>
        <v>Fresh 110/ 180_0.085</v>
      </c>
      <c r="R2425" t="str">
        <f>VLOOKUP(Q2425,Data!D:F,2,0)</f>
        <v>MC7PD_B2B_0720_98</v>
      </c>
    </row>
    <row r="2426" spans="1:18" x14ac:dyDescent="0.25">
      <c r="A2426" s="7" t="s">
        <v>828</v>
      </c>
      <c r="B2426" s="7" t="s">
        <v>977</v>
      </c>
      <c r="C2426" s="7">
        <v>337329</v>
      </c>
      <c r="D2426" s="7" t="s">
        <v>829</v>
      </c>
      <c r="E2426" s="7" t="s">
        <v>1303</v>
      </c>
      <c r="F2426" s="7" t="s">
        <v>1304</v>
      </c>
      <c r="G2426" s="7" t="s">
        <v>109</v>
      </c>
      <c r="H2426" s="13">
        <v>0.06</v>
      </c>
      <c r="I2426" s="63" t="s">
        <v>1689</v>
      </c>
      <c r="J2426" s="8"/>
      <c r="K2426" s="8">
        <v>0</v>
      </c>
      <c r="L2426" s="60">
        <v>0</v>
      </c>
      <c r="M2426" s="60">
        <v>0</v>
      </c>
      <c r="N2426" s="7">
        <v>0</v>
      </c>
      <c r="O2426" s="61">
        <f t="shared" si="116"/>
        <v>0</v>
      </c>
      <c r="P2426" s="60">
        <f t="shared" si="117"/>
        <v>0</v>
      </c>
      <c r="Q2426" t="str">
        <f t="shared" si="115"/>
        <v>Fristi LAD_0.06</v>
      </c>
      <c r="R2426" t="str">
        <f>VLOOKUP(Q2426,Data!D:F,2,0)</f>
        <v>MC7PD_B2B_0720_130</v>
      </c>
    </row>
    <row r="2427" spans="1:18" x14ac:dyDescent="0.25">
      <c r="A2427" s="7" t="s">
        <v>828</v>
      </c>
      <c r="B2427" s="7" t="s">
        <v>977</v>
      </c>
      <c r="C2427" s="7">
        <v>337329</v>
      </c>
      <c r="D2427" s="7" t="s">
        <v>829</v>
      </c>
      <c r="E2427" s="7" t="s">
        <v>1303</v>
      </c>
      <c r="F2427" s="7" t="s">
        <v>1304</v>
      </c>
      <c r="G2427" s="7" t="s">
        <v>106</v>
      </c>
      <c r="H2427" s="13">
        <v>0.06</v>
      </c>
      <c r="I2427" s="63" t="s">
        <v>1689</v>
      </c>
      <c r="J2427" s="8"/>
      <c r="K2427" s="8">
        <v>0</v>
      </c>
      <c r="L2427" s="60">
        <v>0</v>
      </c>
      <c r="M2427" s="60">
        <v>0</v>
      </c>
      <c r="N2427" s="7">
        <v>0</v>
      </c>
      <c r="O2427" s="61">
        <f t="shared" si="116"/>
        <v>0</v>
      </c>
      <c r="P2427" s="60">
        <f t="shared" si="117"/>
        <v>0</v>
      </c>
      <c r="Q2427" t="str">
        <f t="shared" si="115"/>
        <v>Hoan Hao Tin_0.06</v>
      </c>
      <c r="R2427" t="str">
        <f>VLOOKUP(Q2427,Data!D:F,2,0)</f>
        <v>MC7PD_B2B_0720_147</v>
      </c>
    </row>
    <row r="2428" spans="1:18" x14ac:dyDescent="0.25">
      <c r="A2428" s="7" t="s">
        <v>828</v>
      </c>
      <c r="B2428" s="7" t="s">
        <v>977</v>
      </c>
      <c r="C2428" s="7">
        <v>337329</v>
      </c>
      <c r="D2428" s="7" t="s">
        <v>829</v>
      </c>
      <c r="E2428" s="7" t="s">
        <v>1303</v>
      </c>
      <c r="F2428" s="7" t="s">
        <v>1304</v>
      </c>
      <c r="G2428" s="7" t="s">
        <v>110</v>
      </c>
      <c r="H2428" s="13">
        <v>0.06</v>
      </c>
      <c r="I2428" s="63" t="s">
        <v>1689</v>
      </c>
      <c r="J2428" s="8"/>
      <c r="K2428" s="8">
        <v>532363.63636363635</v>
      </c>
      <c r="L2428" s="60">
        <v>532363.63636363635</v>
      </c>
      <c r="M2428" s="60">
        <v>0</v>
      </c>
      <c r="N2428" s="7">
        <v>532363.63636363635</v>
      </c>
      <c r="O2428" s="61">
        <f t="shared" si="116"/>
        <v>400000</v>
      </c>
      <c r="P2428" s="60">
        <f t="shared" si="117"/>
        <v>100000</v>
      </c>
      <c r="Q2428" t="str">
        <f t="shared" si="115"/>
        <v>Ovaltine 110/ 180_0.06</v>
      </c>
      <c r="R2428" t="str">
        <f>VLOOKUP(Q2428,Data!D:F,2,0)</f>
        <v>MC7PD_B2B_0720_156</v>
      </c>
    </row>
    <row r="2429" spans="1:18" x14ac:dyDescent="0.25">
      <c r="A2429" s="7" t="s">
        <v>828</v>
      </c>
      <c r="B2429" s="7" t="s">
        <v>977</v>
      </c>
      <c r="C2429" s="7">
        <v>337329</v>
      </c>
      <c r="D2429" s="7" t="s">
        <v>829</v>
      </c>
      <c r="E2429" s="7" t="s">
        <v>1303</v>
      </c>
      <c r="F2429" s="7" t="s">
        <v>1304</v>
      </c>
      <c r="G2429" s="7" t="s">
        <v>113</v>
      </c>
      <c r="H2429" s="13">
        <v>0.06</v>
      </c>
      <c r="I2429" s="63" t="s">
        <v>1689</v>
      </c>
      <c r="J2429" s="8"/>
      <c r="K2429" s="8">
        <v>845454.54545454541</v>
      </c>
      <c r="L2429" s="60">
        <v>2818181.8181818179</v>
      </c>
      <c r="M2429" s="60">
        <v>0</v>
      </c>
      <c r="N2429" s="7">
        <v>1690909.0909090908</v>
      </c>
      <c r="O2429" s="61">
        <f t="shared" si="116"/>
        <v>1300000</v>
      </c>
      <c r="P2429" s="60">
        <f t="shared" si="117"/>
        <v>300000</v>
      </c>
      <c r="Q2429" t="str">
        <f t="shared" si="115"/>
        <v>YM 110/ 170_0.06</v>
      </c>
      <c r="R2429" t="str">
        <f>VLOOKUP(Q2429,Data!D:F,2,0)</f>
        <v>MC7PD_B2B_0720_179</v>
      </c>
    </row>
    <row r="2430" spans="1:18" x14ac:dyDescent="0.25">
      <c r="A2430" s="7" t="s">
        <v>828</v>
      </c>
      <c r="B2430" s="7" t="s">
        <v>977</v>
      </c>
      <c r="C2430" s="7">
        <v>337329</v>
      </c>
      <c r="D2430" s="7" t="s">
        <v>829</v>
      </c>
      <c r="E2430" s="7" t="s">
        <v>1303</v>
      </c>
      <c r="F2430" s="7" t="s">
        <v>1304</v>
      </c>
      <c r="G2430" s="7" t="s">
        <v>114</v>
      </c>
      <c r="H2430" s="13">
        <v>0.06</v>
      </c>
      <c r="I2430" s="63" t="s">
        <v>1689</v>
      </c>
      <c r="J2430" s="8"/>
      <c r="K2430" s="8">
        <v>0</v>
      </c>
      <c r="L2430" s="60">
        <v>0</v>
      </c>
      <c r="M2430" s="60">
        <v>0</v>
      </c>
      <c r="N2430" s="7">
        <v>0</v>
      </c>
      <c r="O2430" s="61">
        <f t="shared" si="116"/>
        <v>0</v>
      </c>
      <c r="P2430" s="60">
        <f t="shared" si="117"/>
        <v>0</v>
      </c>
      <c r="Q2430" t="str">
        <f t="shared" si="115"/>
        <v>YM Bottle_0.06</v>
      </c>
      <c r="R2430" t="str">
        <f>VLOOKUP(Q2430,Data!D:F,2,0)</f>
        <v>MC7PD_B2B_0720_192</v>
      </c>
    </row>
    <row r="2431" spans="1:18" x14ac:dyDescent="0.25">
      <c r="A2431" s="7" t="s">
        <v>828</v>
      </c>
      <c r="B2431" s="7" t="s">
        <v>977</v>
      </c>
      <c r="C2431" s="7">
        <v>337329</v>
      </c>
      <c r="D2431" s="7" t="s">
        <v>829</v>
      </c>
      <c r="E2431" s="7" t="s">
        <v>1305</v>
      </c>
      <c r="F2431" s="7" t="s">
        <v>1306</v>
      </c>
      <c r="G2431" s="7" t="s">
        <v>931</v>
      </c>
      <c r="H2431" s="13">
        <v>5.5E-2</v>
      </c>
      <c r="I2431" s="63" t="s">
        <v>1690</v>
      </c>
      <c r="J2431" s="8">
        <v>0</v>
      </c>
      <c r="K2431" s="8">
        <v>12545590.909090908</v>
      </c>
      <c r="L2431" s="60">
        <v>96925990.909090906</v>
      </c>
      <c r="M2431" s="60">
        <v>14725407.272727272</v>
      </c>
      <c r="N2431" s="7">
        <v>4163004.5454545449</v>
      </c>
      <c r="O2431" s="61">
        <f t="shared" si="116"/>
        <v>25700000</v>
      </c>
      <c r="P2431" s="60">
        <f t="shared" si="117"/>
        <v>4700000</v>
      </c>
      <c r="Q2431" t="str">
        <f t="shared" si="115"/>
        <v>CK 110/ 170_0.055</v>
      </c>
      <c r="R2431" t="str">
        <f>VLOOKUP(Q2431,Data!D:F,2,0)</f>
        <v>MC7PD_B2B_0720_17</v>
      </c>
    </row>
    <row r="2432" spans="1:18" x14ac:dyDescent="0.25">
      <c r="A2432" s="7" t="s">
        <v>828</v>
      </c>
      <c r="B2432" s="7" t="s">
        <v>977</v>
      </c>
      <c r="C2432" s="7">
        <v>337329</v>
      </c>
      <c r="D2432" s="7" t="s">
        <v>829</v>
      </c>
      <c r="E2432" s="7" t="s">
        <v>1305</v>
      </c>
      <c r="F2432" s="7" t="s">
        <v>1306</v>
      </c>
      <c r="G2432" s="7" t="s">
        <v>932</v>
      </c>
      <c r="H2432" s="13">
        <v>0.06</v>
      </c>
      <c r="I2432" s="63" t="s">
        <v>1690</v>
      </c>
      <c r="J2432" s="8">
        <v>0</v>
      </c>
      <c r="K2432" s="8">
        <v>0</v>
      </c>
      <c r="L2432" s="60">
        <v>0</v>
      </c>
      <c r="M2432" s="60">
        <v>0</v>
      </c>
      <c r="N2432" s="7">
        <v>0</v>
      </c>
      <c r="O2432" s="61">
        <f t="shared" si="116"/>
        <v>0</v>
      </c>
      <c r="P2432" s="60">
        <f t="shared" si="117"/>
        <v>0</v>
      </c>
      <c r="Q2432" t="str">
        <f t="shared" si="115"/>
        <v>Fino_0.06</v>
      </c>
      <c r="R2432" t="str">
        <f>VLOOKUP(Q2432,Data!D:F,2,0)</f>
        <v>MC7PD_B2B_0720_77</v>
      </c>
    </row>
    <row r="2433" spans="1:18" x14ac:dyDescent="0.25">
      <c r="A2433" s="7" t="s">
        <v>828</v>
      </c>
      <c r="B2433" s="7" t="s">
        <v>977</v>
      </c>
      <c r="C2433" s="7">
        <v>337329</v>
      </c>
      <c r="D2433" s="7" t="s">
        <v>829</v>
      </c>
      <c r="E2433" s="7" t="s">
        <v>1305</v>
      </c>
      <c r="F2433" s="7" t="s">
        <v>1306</v>
      </c>
      <c r="G2433" s="7" t="s">
        <v>933</v>
      </c>
      <c r="H2433" s="13">
        <v>5.5E-2</v>
      </c>
      <c r="I2433" s="63" t="s">
        <v>1690</v>
      </c>
      <c r="J2433" s="8">
        <v>0</v>
      </c>
      <c r="K2433" s="8">
        <v>0</v>
      </c>
      <c r="L2433" s="60">
        <v>0</v>
      </c>
      <c r="M2433" s="60">
        <v>0</v>
      </c>
      <c r="N2433" s="7">
        <v>0</v>
      </c>
      <c r="O2433" s="61">
        <f t="shared" si="116"/>
        <v>0</v>
      </c>
      <c r="P2433" s="60">
        <f t="shared" si="117"/>
        <v>0</v>
      </c>
      <c r="Q2433" t="str">
        <f t="shared" si="115"/>
        <v>Fresh 110/ 180_0.055</v>
      </c>
      <c r="R2433" t="str">
        <f>VLOOKUP(Q2433,Data!D:F,2,0)</f>
        <v>MC7PD_B2B_0720_92</v>
      </c>
    </row>
    <row r="2434" spans="1:18" x14ac:dyDescent="0.25">
      <c r="A2434" s="7" t="s">
        <v>828</v>
      </c>
      <c r="B2434" s="7" t="s">
        <v>977</v>
      </c>
      <c r="C2434" s="7">
        <v>337329</v>
      </c>
      <c r="D2434" s="7" t="s">
        <v>829</v>
      </c>
      <c r="E2434" s="7" t="s">
        <v>1305</v>
      </c>
      <c r="F2434" s="7" t="s">
        <v>1306</v>
      </c>
      <c r="G2434" s="7" t="s">
        <v>109</v>
      </c>
      <c r="H2434" s="13">
        <v>0.06</v>
      </c>
      <c r="I2434" s="63" t="s">
        <v>1690</v>
      </c>
      <c r="J2434" s="8">
        <v>3172727.2727272725</v>
      </c>
      <c r="K2434" s="8">
        <v>0</v>
      </c>
      <c r="L2434" s="60">
        <v>0</v>
      </c>
      <c r="M2434" s="60">
        <v>475909.09090909088</v>
      </c>
      <c r="N2434" s="7">
        <v>1516786.3636363635</v>
      </c>
      <c r="O2434" s="61">
        <f t="shared" si="116"/>
        <v>1000000</v>
      </c>
      <c r="P2434" s="60">
        <f t="shared" si="117"/>
        <v>200000</v>
      </c>
      <c r="Q2434" t="str">
        <f t="shared" si="115"/>
        <v>Fristi LAD_0.06</v>
      </c>
      <c r="R2434" t="str">
        <f>VLOOKUP(Q2434,Data!D:F,2,0)</f>
        <v>MC7PD_B2B_0720_130</v>
      </c>
    </row>
    <row r="2435" spans="1:18" x14ac:dyDescent="0.25">
      <c r="A2435" s="7" t="s">
        <v>828</v>
      </c>
      <c r="B2435" s="7" t="s">
        <v>977</v>
      </c>
      <c r="C2435" s="7">
        <v>337329</v>
      </c>
      <c r="D2435" s="7" t="s">
        <v>829</v>
      </c>
      <c r="E2435" s="7" t="s">
        <v>1305</v>
      </c>
      <c r="F2435" s="7" t="s">
        <v>1306</v>
      </c>
      <c r="G2435" s="7" t="s">
        <v>110</v>
      </c>
      <c r="H2435" s="13">
        <v>0.06</v>
      </c>
      <c r="I2435" s="63" t="s">
        <v>1690</v>
      </c>
      <c r="J2435" s="8">
        <v>0</v>
      </c>
      <c r="K2435" s="8">
        <v>0</v>
      </c>
      <c r="L2435" s="60">
        <v>0</v>
      </c>
      <c r="M2435" s="60">
        <v>0</v>
      </c>
      <c r="N2435" s="7">
        <v>0</v>
      </c>
      <c r="O2435" s="61">
        <f t="shared" si="116"/>
        <v>0</v>
      </c>
      <c r="P2435" s="60">
        <f t="shared" si="117"/>
        <v>0</v>
      </c>
      <c r="Q2435" t="str">
        <f t="shared" ref="Q2435:Q2498" si="118">G2435&amp;"_"&amp;H2435</f>
        <v>Ovaltine 110/ 180_0.06</v>
      </c>
      <c r="R2435" t="str">
        <f>VLOOKUP(Q2435,Data!D:F,2,0)</f>
        <v>MC7PD_B2B_0720_156</v>
      </c>
    </row>
    <row r="2436" spans="1:18" x14ac:dyDescent="0.25">
      <c r="A2436" s="7" t="s">
        <v>828</v>
      </c>
      <c r="B2436" s="7" t="s">
        <v>977</v>
      </c>
      <c r="C2436" s="7">
        <v>337329</v>
      </c>
      <c r="D2436" s="7" t="s">
        <v>829</v>
      </c>
      <c r="E2436" s="7" t="s">
        <v>1305</v>
      </c>
      <c r="F2436" s="7" t="s">
        <v>1306</v>
      </c>
      <c r="G2436" s="7" t="s">
        <v>113</v>
      </c>
      <c r="H2436" s="13">
        <v>0.06</v>
      </c>
      <c r="I2436" s="63" t="s">
        <v>1690</v>
      </c>
      <c r="J2436" s="8">
        <v>0</v>
      </c>
      <c r="K2436" s="8">
        <v>8672727.2727272715</v>
      </c>
      <c r="L2436" s="60">
        <v>0</v>
      </c>
      <c r="M2436" s="60">
        <v>0</v>
      </c>
      <c r="N2436" s="7">
        <v>9193090.9090909082</v>
      </c>
      <c r="O2436" s="61">
        <f t="shared" si="116"/>
        <v>3600000</v>
      </c>
      <c r="P2436" s="60">
        <f t="shared" si="117"/>
        <v>700000</v>
      </c>
      <c r="Q2436" t="str">
        <f t="shared" si="118"/>
        <v>YM 110/ 170_0.06</v>
      </c>
      <c r="R2436" t="str">
        <f>VLOOKUP(Q2436,Data!D:F,2,0)</f>
        <v>MC7PD_B2B_0720_179</v>
      </c>
    </row>
    <row r="2437" spans="1:18" x14ac:dyDescent="0.25">
      <c r="A2437" s="7" t="s">
        <v>828</v>
      </c>
      <c r="B2437" s="7" t="s">
        <v>977</v>
      </c>
      <c r="C2437" s="7">
        <v>337329</v>
      </c>
      <c r="D2437" s="7" t="s">
        <v>829</v>
      </c>
      <c r="E2437" s="7" t="s">
        <v>1307</v>
      </c>
      <c r="F2437" s="7" t="s">
        <v>1308</v>
      </c>
      <c r="G2437" s="7" t="s">
        <v>925</v>
      </c>
      <c r="H2437" s="13">
        <v>0.08</v>
      </c>
      <c r="I2437" s="63" t="s">
        <v>1691</v>
      </c>
      <c r="J2437" s="8">
        <v>0</v>
      </c>
      <c r="K2437" s="8">
        <v>0</v>
      </c>
      <c r="L2437" s="60">
        <v>17345454.545454543</v>
      </c>
      <c r="M2437" s="60">
        <v>0</v>
      </c>
      <c r="N2437" s="7">
        <v>0</v>
      </c>
      <c r="O2437" s="61">
        <f t="shared" si="116"/>
        <v>3500000</v>
      </c>
      <c r="P2437" s="60">
        <f t="shared" si="117"/>
        <v>900000</v>
      </c>
      <c r="Q2437" t="str">
        <f t="shared" si="118"/>
        <v>Bột Nguyên kem 400gr/ 900gr_0.08</v>
      </c>
      <c r="R2437" t="str">
        <f>VLOOKUP(Q2437,Data!D:F,2,0)</f>
        <v>MC7PD_B2B_0720_12</v>
      </c>
    </row>
    <row r="2438" spans="1:18" x14ac:dyDescent="0.25">
      <c r="A2438" s="7" t="s">
        <v>828</v>
      </c>
      <c r="B2438" s="7" t="s">
        <v>977</v>
      </c>
      <c r="C2438" s="7">
        <v>337329</v>
      </c>
      <c r="D2438" s="7" t="s">
        <v>829</v>
      </c>
      <c r="E2438" s="7" t="s">
        <v>1307</v>
      </c>
      <c r="F2438" s="7" t="s">
        <v>1308</v>
      </c>
      <c r="G2438" s="7" t="s">
        <v>108</v>
      </c>
      <c r="H2438" s="13">
        <v>0.08</v>
      </c>
      <c r="I2438" s="63" t="s">
        <v>1691</v>
      </c>
      <c r="J2438" s="8">
        <v>0</v>
      </c>
      <c r="K2438" s="8">
        <v>26427927.27272727</v>
      </c>
      <c r="L2438" s="60">
        <v>0</v>
      </c>
      <c r="M2438" s="60">
        <v>0</v>
      </c>
      <c r="N2438" s="7">
        <v>0</v>
      </c>
      <c r="O2438" s="61">
        <f t="shared" si="116"/>
        <v>5300000</v>
      </c>
      <c r="P2438" s="60">
        <f t="shared" si="117"/>
        <v>1400000</v>
      </c>
      <c r="Q2438" t="str">
        <f t="shared" si="118"/>
        <v>DL Blue_0.08</v>
      </c>
      <c r="R2438" t="str">
        <f>VLOOKUP(Q2438,Data!D:F,2,0)</f>
        <v>MC7PD_B2B_0720_44</v>
      </c>
    </row>
    <row r="2439" spans="1:18" x14ac:dyDescent="0.25">
      <c r="A2439" s="7" t="s">
        <v>828</v>
      </c>
      <c r="B2439" s="7" t="s">
        <v>977</v>
      </c>
      <c r="C2439" s="7">
        <v>337329</v>
      </c>
      <c r="D2439" s="7" t="s">
        <v>829</v>
      </c>
      <c r="E2439" s="7" t="s">
        <v>1307</v>
      </c>
      <c r="F2439" s="7" t="s">
        <v>1308</v>
      </c>
      <c r="G2439" s="7" t="s">
        <v>107</v>
      </c>
      <c r="H2439" s="13">
        <v>0.08</v>
      </c>
      <c r="I2439" s="63" t="s">
        <v>1691</v>
      </c>
      <c r="J2439" s="8">
        <v>33169772.727272723</v>
      </c>
      <c r="K2439" s="8">
        <v>347176954.5454545</v>
      </c>
      <c r="L2439" s="60">
        <v>270886477.27272725</v>
      </c>
      <c r="M2439" s="60">
        <v>83804000</v>
      </c>
      <c r="N2439" s="7">
        <v>213527999.99999997</v>
      </c>
      <c r="O2439" s="61">
        <f t="shared" si="116"/>
        <v>189700000</v>
      </c>
      <c r="P2439" s="60">
        <f t="shared" si="117"/>
        <v>50100000</v>
      </c>
      <c r="Q2439" t="str">
        <f t="shared" si="118"/>
        <v>DL Gold_0.08</v>
      </c>
      <c r="R2439" t="str">
        <f>VLOOKUP(Q2439,Data!D:F,2,0)</f>
        <v>MC7PD_B2B_0720_60</v>
      </c>
    </row>
    <row r="2440" spans="1:18" x14ac:dyDescent="0.25">
      <c r="A2440" s="7" t="s">
        <v>828</v>
      </c>
      <c r="B2440" s="7" t="s">
        <v>977</v>
      </c>
      <c r="C2440" s="7">
        <v>337329</v>
      </c>
      <c r="D2440" s="7" t="s">
        <v>829</v>
      </c>
      <c r="E2440" s="7" t="s">
        <v>1307</v>
      </c>
      <c r="F2440" s="7" t="s">
        <v>1308</v>
      </c>
      <c r="G2440" s="7" t="s">
        <v>932</v>
      </c>
      <c r="H2440" s="13">
        <v>0.12</v>
      </c>
      <c r="I2440" s="63" t="s">
        <v>1691</v>
      </c>
      <c r="J2440" s="8">
        <v>0</v>
      </c>
      <c r="K2440" s="8">
        <v>20538254.545454543</v>
      </c>
      <c r="L2440" s="60">
        <v>253121108.18181816</v>
      </c>
      <c r="M2440" s="60">
        <v>510555249.09090906</v>
      </c>
      <c r="N2440" s="7">
        <v>23991244.545454543</v>
      </c>
      <c r="O2440" s="61">
        <f t="shared" si="116"/>
        <v>161600000</v>
      </c>
      <c r="P2440" s="60">
        <f t="shared" si="117"/>
        <v>64000000</v>
      </c>
      <c r="Q2440" t="str">
        <f t="shared" si="118"/>
        <v>Fino_0.12</v>
      </c>
      <c r="R2440" t="str">
        <f>VLOOKUP(Q2440,Data!D:F,2,0)</f>
        <v>MC7PD_B2B_0720_83</v>
      </c>
    </row>
    <row r="2441" spans="1:18" x14ac:dyDescent="0.25">
      <c r="A2441" s="7" t="s">
        <v>828</v>
      </c>
      <c r="B2441" s="7" t="s">
        <v>977</v>
      </c>
      <c r="C2441" s="7">
        <v>337329</v>
      </c>
      <c r="D2441" s="7" t="s">
        <v>829</v>
      </c>
      <c r="E2441" s="7" t="s">
        <v>1307</v>
      </c>
      <c r="F2441" s="7" t="s">
        <v>1308</v>
      </c>
      <c r="G2441" s="7" t="s">
        <v>933</v>
      </c>
      <c r="H2441" s="13">
        <v>0.105</v>
      </c>
      <c r="I2441" s="63" t="s">
        <v>1691</v>
      </c>
      <c r="J2441" s="8">
        <v>62375090.909090906</v>
      </c>
      <c r="K2441" s="8">
        <v>18712527.27272727</v>
      </c>
      <c r="L2441" s="60">
        <v>30563794.545454543</v>
      </c>
      <c r="M2441" s="60">
        <v>10915640.909090908</v>
      </c>
      <c r="N2441" s="7">
        <v>0</v>
      </c>
      <c r="O2441" s="61">
        <f t="shared" si="116"/>
        <v>24500000</v>
      </c>
      <c r="P2441" s="60">
        <f t="shared" si="117"/>
        <v>8500000</v>
      </c>
      <c r="Q2441" t="str">
        <f t="shared" si="118"/>
        <v>Fresh 110/ 180_0.105</v>
      </c>
      <c r="R2441" t="str">
        <f>VLOOKUP(Q2441,Data!D:F,2,0)</f>
        <v>MC7PD_B2B_0720_101</v>
      </c>
    </row>
    <row r="2442" spans="1:18" x14ac:dyDescent="0.25">
      <c r="A2442" s="7" t="s">
        <v>828</v>
      </c>
      <c r="B2442" s="7" t="s">
        <v>977</v>
      </c>
      <c r="C2442" s="7">
        <v>337329</v>
      </c>
      <c r="D2442" s="7" t="s">
        <v>829</v>
      </c>
      <c r="E2442" s="7" t="s">
        <v>1307</v>
      </c>
      <c r="F2442" s="7" t="s">
        <v>1308</v>
      </c>
      <c r="G2442" s="7" t="s">
        <v>934</v>
      </c>
      <c r="H2442" s="13">
        <v>0.125</v>
      </c>
      <c r="I2442" s="63" t="s">
        <v>1691</v>
      </c>
      <c r="J2442" s="8">
        <v>9941890.9090909082</v>
      </c>
      <c r="K2442" s="8">
        <v>23860538.18181818</v>
      </c>
      <c r="L2442" s="60">
        <v>19883781.818181816</v>
      </c>
      <c r="M2442" s="60">
        <v>9941890.9090909082</v>
      </c>
      <c r="N2442" s="7">
        <v>0</v>
      </c>
      <c r="O2442" s="61">
        <f t="shared" si="116"/>
        <v>12700000</v>
      </c>
      <c r="P2442" s="60">
        <f t="shared" si="117"/>
        <v>5200000</v>
      </c>
      <c r="Q2442" t="str">
        <f t="shared" si="118"/>
        <v>Fresh 1L_0.125</v>
      </c>
      <c r="R2442" t="str">
        <f>VLOOKUP(Q2442,Data!D:F,2,0)</f>
        <v>MC7PD_B2B_0720_124</v>
      </c>
    </row>
    <row r="2443" spans="1:18" x14ac:dyDescent="0.25">
      <c r="A2443" s="7" t="s">
        <v>828</v>
      </c>
      <c r="B2443" s="7" t="s">
        <v>977</v>
      </c>
      <c r="C2443" s="7">
        <v>337329</v>
      </c>
      <c r="D2443" s="7" t="s">
        <v>829</v>
      </c>
      <c r="E2443" s="7" t="s">
        <v>1307</v>
      </c>
      <c r="F2443" s="7" t="s">
        <v>1308</v>
      </c>
      <c r="G2443" s="7" t="s">
        <v>111</v>
      </c>
      <c r="H2443" s="13">
        <v>0.08</v>
      </c>
      <c r="I2443" s="63" t="s">
        <v>1691</v>
      </c>
      <c r="J2443" s="8">
        <v>49745454.545454539</v>
      </c>
      <c r="K2443" s="8">
        <v>0</v>
      </c>
      <c r="L2443" s="60">
        <v>4145454.5454545449</v>
      </c>
      <c r="M2443" s="60">
        <v>5803636.3636363633</v>
      </c>
      <c r="N2443" s="7">
        <v>6632727.2727272725</v>
      </c>
      <c r="O2443" s="61">
        <f t="shared" si="116"/>
        <v>13300000</v>
      </c>
      <c r="P2443" s="60">
        <f t="shared" si="117"/>
        <v>3500000</v>
      </c>
      <c r="Q2443" t="str">
        <f t="shared" si="118"/>
        <v>Ovaltine 285_0.08</v>
      </c>
      <c r="R2443" t="str">
        <f>VLOOKUP(Q2443,Data!D:F,2,0)</f>
        <v>MC7PD_B2B_0720_164</v>
      </c>
    </row>
    <row r="2444" spans="1:18" x14ac:dyDescent="0.25">
      <c r="A2444" s="7" t="s">
        <v>828</v>
      </c>
      <c r="B2444" s="7" t="s">
        <v>977</v>
      </c>
      <c r="C2444" s="7">
        <v>337329</v>
      </c>
      <c r="D2444" s="7" t="s">
        <v>829</v>
      </c>
      <c r="E2444" s="7" t="s">
        <v>1307</v>
      </c>
      <c r="F2444" s="7" t="s">
        <v>1308</v>
      </c>
      <c r="G2444" s="7" t="s">
        <v>115</v>
      </c>
      <c r="H2444" s="13">
        <v>0.08</v>
      </c>
      <c r="I2444" s="63" t="s">
        <v>1691</v>
      </c>
      <c r="J2444" s="8">
        <v>36000000</v>
      </c>
      <c r="K2444" s="8">
        <v>18000000</v>
      </c>
      <c r="L2444" s="60">
        <v>13199999.999999998</v>
      </c>
      <c r="M2444" s="60">
        <v>4800000</v>
      </c>
      <c r="N2444" s="7">
        <v>54799999.999999993</v>
      </c>
      <c r="O2444" s="61">
        <f t="shared" si="116"/>
        <v>25400000</v>
      </c>
      <c r="P2444" s="60">
        <f t="shared" si="117"/>
        <v>6700000</v>
      </c>
      <c r="Q2444" t="str">
        <f t="shared" si="118"/>
        <v>Ovaltine 400_0.08</v>
      </c>
      <c r="R2444" t="str">
        <f>VLOOKUP(Q2444,Data!D:F,2,0)</f>
        <v>MC7PD_B2B_0720_170</v>
      </c>
    </row>
    <row r="2445" spans="1:18" x14ac:dyDescent="0.25">
      <c r="A2445" s="7" t="s">
        <v>828</v>
      </c>
      <c r="B2445" s="7" t="s">
        <v>977</v>
      </c>
      <c r="C2445" s="7">
        <v>337329</v>
      </c>
      <c r="D2445" s="7" t="s">
        <v>829</v>
      </c>
      <c r="E2445" s="7" t="s">
        <v>1307</v>
      </c>
      <c r="F2445" s="7" t="s">
        <v>1308</v>
      </c>
      <c r="G2445" s="7" t="s">
        <v>112</v>
      </c>
      <c r="H2445" s="13">
        <v>0.08</v>
      </c>
      <c r="I2445" s="63" t="s">
        <v>1691</v>
      </c>
      <c r="J2445" s="8">
        <v>0</v>
      </c>
      <c r="K2445" s="8">
        <v>0</v>
      </c>
      <c r="L2445" s="60">
        <v>0</v>
      </c>
      <c r="M2445" s="60">
        <v>0</v>
      </c>
      <c r="N2445" s="7">
        <v>0</v>
      </c>
      <c r="O2445" s="61">
        <f t="shared" si="116"/>
        <v>0</v>
      </c>
      <c r="P2445" s="60">
        <f t="shared" si="117"/>
        <v>0</v>
      </c>
      <c r="Q2445" t="str">
        <f t="shared" si="118"/>
        <v>Truong Sinh_0.08</v>
      </c>
      <c r="R2445" t="str">
        <f>VLOOKUP(Q2445,Data!D:F,2,0)</f>
        <v>MC7PD_B2B_0720_176</v>
      </c>
    </row>
    <row r="2446" spans="1:18" x14ac:dyDescent="0.25">
      <c r="A2446" s="7" t="s">
        <v>828</v>
      </c>
      <c r="B2446" s="7" t="s">
        <v>977</v>
      </c>
      <c r="C2446" s="7">
        <v>337329</v>
      </c>
      <c r="D2446" s="7" t="s">
        <v>829</v>
      </c>
      <c r="E2446" s="7" t="s">
        <v>1307</v>
      </c>
      <c r="F2446" s="7" t="s">
        <v>1308</v>
      </c>
      <c r="G2446" s="7" t="s">
        <v>113</v>
      </c>
      <c r="H2446" s="13">
        <v>0.08</v>
      </c>
      <c r="I2446" s="63" t="s">
        <v>1691</v>
      </c>
      <c r="J2446" s="8">
        <v>0</v>
      </c>
      <c r="K2446" s="8">
        <v>5636363.6363636358</v>
      </c>
      <c r="L2446" s="60">
        <v>0</v>
      </c>
      <c r="M2446" s="60">
        <v>0</v>
      </c>
      <c r="N2446" s="7">
        <v>5203636.3636363633</v>
      </c>
      <c r="O2446" s="61">
        <f t="shared" si="116"/>
        <v>2200000</v>
      </c>
      <c r="P2446" s="60">
        <f t="shared" si="117"/>
        <v>600000</v>
      </c>
      <c r="Q2446" t="str">
        <f t="shared" si="118"/>
        <v>YM 110/ 170_0.08</v>
      </c>
      <c r="R2446" t="str">
        <f>VLOOKUP(Q2446,Data!D:F,2,0)</f>
        <v>MC7PD_B2B_0720_181</v>
      </c>
    </row>
    <row r="2447" spans="1:18" x14ac:dyDescent="0.25">
      <c r="A2447" s="7" t="s">
        <v>828</v>
      </c>
      <c r="B2447" s="7" t="s">
        <v>977</v>
      </c>
      <c r="C2447" s="7">
        <v>337329</v>
      </c>
      <c r="D2447" s="7" t="s">
        <v>829</v>
      </c>
      <c r="E2447" s="7" t="s">
        <v>1309</v>
      </c>
      <c r="F2447" s="7" t="s">
        <v>1310</v>
      </c>
      <c r="G2447" s="7" t="s">
        <v>932</v>
      </c>
      <c r="H2447" s="13">
        <v>0.06</v>
      </c>
      <c r="I2447" s="63" t="s">
        <v>1688</v>
      </c>
      <c r="J2447" s="8">
        <v>0</v>
      </c>
      <c r="K2447" s="8">
        <v>0</v>
      </c>
      <c r="L2447" s="60">
        <v>0</v>
      </c>
      <c r="M2447" s="60">
        <v>0</v>
      </c>
      <c r="N2447" s="7">
        <v>0</v>
      </c>
      <c r="O2447" s="61">
        <f t="shared" si="116"/>
        <v>0</v>
      </c>
      <c r="P2447" s="60">
        <f t="shared" si="117"/>
        <v>0</v>
      </c>
      <c r="Q2447" t="str">
        <f t="shared" si="118"/>
        <v>Fino_0.06</v>
      </c>
      <c r="R2447" t="str">
        <f>VLOOKUP(Q2447,Data!D:F,2,0)</f>
        <v>MC7PD_B2B_0720_77</v>
      </c>
    </row>
    <row r="2448" spans="1:18" x14ac:dyDescent="0.25">
      <c r="A2448" s="7" t="s">
        <v>828</v>
      </c>
      <c r="B2448" s="7" t="s">
        <v>977</v>
      </c>
      <c r="C2448" s="7">
        <v>337329</v>
      </c>
      <c r="D2448" s="7" t="s">
        <v>829</v>
      </c>
      <c r="E2448" s="7" t="s">
        <v>1309</v>
      </c>
      <c r="F2448" s="7" t="s">
        <v>1310</v>
      </c>
      <c r="G2448" s="7" t="s">
        <v>934</v>
      </c>
      <c r="H2448" s="13">
        <v>9.5000000000000001E-2</v>
      </c>
      <c r="I2448" s="63" t="s">
        <v>1688</v>
      </c>
      <c r="J2448" s="8">
        <v>9941890.9090909082</v>
      </c>
      <c r="K2448" s="8">
        <v>46395490.909090906</v>
      </c>
      <c r="L2448" s="60">
        <v>16569818.18181818</v>
      </c>
      <c r="M2448" s="60">
        <v>14912836.363636363</v>
      </c>
      <c r="N2448" s="7">
        <v>27837294.545454543</v>
      </c>
      <c r="O2448" s="61">
        <f t="shared" si="116"/>
        <v>23100000</v>
      </c>
      <c r="P2448" s="60">
        <f t="shared" si="117"/>
        <v>7200000</v>
      </c>
      <c r="Q2448" t="str">
        <f t="shared" si="118"/>
        <v>Fresh 1L_0.095</v>
      </c>
      <c r="R2448" t="str">
        <f>VLOOKUP(Q2448,Data!D:F,2,0)</f>
        <v>MC7PD_B2B_0720_119</v>
      </c>
    </row>
    <row r="2449" spans="1:18" x14ac:dyDescent="0.25">
      <c r="A2449" s="7" t="s">
        <v>828</v>
      </c>
      <c r="B2449" s="7" t="s">
        <v>977</v>
      </c>
      <c r="C2449" s="7">
        <v>337329</v>
      </c>
      <c r="D2449" s="7" t="s">
        <v>829</v>
      </c>
      <c r="E2449" s="7" t="s">
        <v>1311</v>
      </c>
      <c r="F2449" s="7" t="s">
        <v>1312</v>
      </c>
      <c r="G2449" s="7" t="s">
        <v>931</v>
      </c>
      <c r="H2449" s="13">
        <v>5.5E-2</v>
      </c>
      <c r="I2449" s="63" t="s">
        <v>1692</v>
      </c>
      <c r="J2449" s="8">
        <v>2831809.0909090908</v>
      </c>
      <c r="K2449" s="8">
        <v>0</v>
      </c>
      <c r="L2449" s="60">
        <v>0</v>
      </c>
      <c r="M2449" s="60">
        <v>0</v>
      </c>
      <c r="N2449" s="7">
        <v>283180.90909090906</v>
      </c>
      <c r="O2449" s="61">
        <f t="shared" si="116"/>
        <v>600000</v>
      </c>
      <c r="P2449" s="60">
        <f t="shared" si="117"/>
        <v>100000</v>
      </c>
      <c r="Q2449" t="str">
        <f t="shared" si="118"/>
        <v>CK 110/ 170_0.055</v>
      </c>
      <c r="R2449" t="str">
        <f>VLOOKUP(Q2449,Data!D:F,2,0)</f>
        <v>MC7PD_B2B_0720_17</v>
      </c>
    </row>
    <row r="2450" spans="1:18" x14ac:dyDescent="0.25">
      <c r="A2450" s="7" t="s">
        <v>828</v>
      </c>
      <c r="B2450" s="7" t="s">
        <v>977</v>
      </c>
      <c r="C2450" s="7">
        <v>337329</v>
      </c>
      <c r="D2450" s="7" t="s">
        <v>829</v>
      </c>
      <c r="E2450" s="7" t="s">
        <v>1311</v>
      </c>
      <c r="F2450" s="7" t="s">
        <v>1312</v>
      </c>
      <c r="G2450" s="7" t="s">
        <v>107</v>
      </c>
      <c r="H2450" s="13">
        <v>0.06</v>
      </c>
      <c r="I2450" s="63" t="s">
        <v>1692</v>
      </c>
      <c r="J2450" s="8">
        <v>0</v>
      </c>
      <c r="K2450" s="8">
        <v>0</v>
      </c>
      <c r="L2450" s="60">
        <v>0</v>
      </c>
      <c r="M2450" s="60">
        <v>14923999.999999998</v>
      </c>
      <c r="N2450" s="7">
        <v>0</v>
      </c>
      <c r="O2450" s="61">
        <f t="shared" si="116"/>
        <v>3000000</v>
      </c>
      <c r="P2450" s="60">
        <f t="shared" si="117"/>
        <v>600000</v>
      </c>
      <c r="Q2450" t="str">
        <f t="shared" si="118"/>
        <v>DL Gold_0.06</v>
      </c>
      <c r="R2450" t="str">
        <f>VLOOKUP(Q2450,Data!D:F,2,0)</f>
        <v>MC7PD_B2B_0720_58</v>
      </c>
    </row>
    <row r="2451" spans="1:18" x14ac:dyDescent="0.25">
      <c r="A2451" s="7" t="s">
        <v>828</v>
      </c>
      <c r="B2451" s="7" t="s">
        <v>977</v>
      </c>
      <c r="C2451" s="7">
        <v>337329</v>
      </c>
      <c r="D2451" s="7" t="s">
        <v>829</v>
      </c>
      <c r="E2451" s="7" t="s">
        <v>1311</v>
      </c>
      <c r="F2451" s="7" t="s">
        <v>1312</v>
      </c>
      <c r="G2451" s="7" t="s">
        <v>932</v>
      </c>
      <c r="H2451" s="13">
        <v>0.1</v>
      </c>
      <c r="I2451" s="63" t="s">
        <v>1692</v>
      </c>
      <c r="J2451" s="8">
        <v>0</v>
      </c>
      <c r="K2451" s="8">
        <v>16430603.636363635</v>
      </c>
      <c r="L2451" s="60">
        <v>218077717.27272725</v>
      </c>
      <c r="M2451" s="60">
        <v>334260036.36363631</v>
      </c>
      <c r="N2451" s="7">
        <v>0</v>
      </c>
      <c r="O2451" s="61">
        <f t="shared" si="116"/>
        <v>113800000</v>
      </c>
      <c r="P2451" s="60">
        <f t="shared" si="117"/>
        <v>37600000</v>
      </c>
      <c r="Q2451" t="str">
        <f t="shared" si="118"/>
        <v>Fino_0.1</v>
      </c>
      <c r="R2451" t="str">
        <f>VLOOKUP(Q2451,Data!D:F,2,0)</f>
        <v>MC7PD_B2B_0720_81</v>
      </c>
    </row>
    <row r="2452" spans="1:18" x14ac:dyDescent="0.25">
      <c r="A2452" s="7" t="s">
        <v>828</v>
      </c>
      <c r="B2452" s="7" t="s">
        <v>977</v>
      </c>
      <c r="C2452" s="7">
        <v>337329</v>
      </c>
      <c r="D2452" s="7" t="s">
        <v>829</v>
      </c>
      <c r="E2452" s="7" t="s">
        <v>1311</v>
      </c>
      <c r="F2452" s="7" t="s">
        <v>1312</v>
      </c>
      <c r="G2452" s="7" t="s">
        <v>933</v>
      </c>
      <c r="H2452" s="13">
        <v>5.5E-2</v>
      </c>
      <c r="I2452" s="63" t="s">
        <v>1692</v>
      </c>
      <c r="J2452" s="8">
        <v>0</v>
      </c>
      <c r="K2452" s="8">
        <v>0</v>
      </c>
      <c r="L2452" s="60">
        <v>0</v>
      </c>
      <c r="M2452" s="60">
        <v>0</v>
      </c>
      <c r="N2452" s="7">
        <v>0</v>
      </c>
      <c r="O2452" s="61">
        <f t="shared" si="116"/>
        <v>0</v>
      </c>
      <c r="P2452" s="60">
        <f t="shared" si="117"/>
        <v>0</v>
      </c>
      <c r="Q2452" t="str">
        <f t="shared" si="118"/>
        <v>Fresh 110/ 180_0.055</v>
      </c>
      <c r="R2452" t="str">
        <f>VLOOKUP(Q2452,Data!D:F,2,0)</f>
        <v>MC7PD_B2B_0720_92</v>
      </c>
    </row>
    <row r="2453" spans="1:18" x14ac:dyDescent="0.25">
      <c r="A2453" s="7" t="s">
        <v>828</v>
      </c>
      <c r="B2453" s="7" t="s">
        <v>977</v>
      </c>
      <c r="C2453" s="7">
        <v>337329</v>
      </c>
      <c r="D2453" s="7" t="s">
        <v>829</v>
      </c>
      <c r="E2453" s="7" t="s">
        <v>1311</v>
      </c>
      <c r="F2453" s="7" t="s">
        <v>1312</v>
      </c>
      <c r="G2453" s="7" t="s">
        <v>934</v>
      </c>
      <c r="H2453" s="13">
        <v>5.5E-2</v>
      </c>
      <c r="I2453" s="63" t="s">
        <v>1692</v>
      </c>
      <c r="J2453" s="8">
        <v>0</v>
      </c>
      <c r="K2453" s="8">
        <v>0</v>
      </c>
      <c r="L2453" s="60">
        <v>0</v>
      </c>
      <c r="M2453" s="60">
        <v>0</v>
      </c>
      <c r="N2453" s="7">
        <v>0</v>
      </c>
      <c r="O2453" s="61">
        <f t="shared" si="116"/>
        <v>0</v>
      </c>
      <c r="P2453" s="60">
        <f t="shared" si="117"/>
        <v>0</v>
      </c>
      <c r="Q2453" t="str">
        <f t="shared" si="118"/>
        <v>Fresh 1L_0.055</v>
      </c>
      <c r="R2453" t="str">
        <f>VLOOKUP(Q2453,Data!D:F,2,0)</f>
        <v>MC7PD_B2B_0720_113</v>
      </c>
    </row>
    <row r="2454" spans="1:18" x14ac:dyDescent="0.25">
      <c r="A2454" s="7" t="s">
        <v>828</v>
      </c>
      <c r="B2454" s="7" t="s">
        <v>977</v>
      </c>
      <c r="C2454" s="7">
        <v>337329</v>
      </c>
      <c r="D2454" s="7" t="s">
        <v>829</v>
      </c>
      <c r="E2454" s="7" t="s">
        <v>1311</v>
      </c>
      <c r="F2454" s="7" t="s">
        <v>1312</v>
      </c>
      <c r="G2454" s="7" t="s">
        <v>110</v>
      </c>
      <c r="H2454" s="13">
        <v>0.06</v>
      </c>
      <c r="I2454" s="63" t="s">
        <v>1692</v>
      </c>
      <c r="J2454" s="8">
        <v>0</v>
      </c>
      <c r="K2454" s="8">
        <v>0</v>
      </c>
      <c r="L2454" s="60">
        <v>0</v>
      </c>
      <c r="M2454" s="60">
        <v>0</v>
      </c>
      <c r="N2454" s="7">
        <v>0</v>
      </c>
      <c r="O2454" s="61">
        <f t="shared" si="116"/>
        <v>0</v>
      </c>
      <c r="P2454" s="60">
        <f t="shared" si="117"/>
        <v>0</v>
      </c>
      <c r="Q2454" t="str">
        <f t="shared" si="118"/>
        <v>Ovaltine 110/ 180_0.06</v>
      </c>
      <c r="R2454" t="str">
        <f>VLOOKUP(Q2454,Data!D:F,2,0)</f>
        <v>MC7PD_B2B_0720_156</v>
      </c>
    </row>
    <row r="2455" spans="1:18" x14ac:dyDescent="0.25">
      <c r="A2455" s="7" t="s">
        <v>828</v>
      </c>
      <c r="B2455" s="7" t="s">
        <v>977</v>
      </c>
      <c r="C2455" s="7">
        <v>337329</v>
      </c>
      <c r="D2455" s="7" t="s">
        <v>829</v>
      </c>
      <c r="E2455" s="7" t="s">
        <v>1311</v>
      </c>
      <c r="F2455" s="7" t="s">
        <v>1312</v>
      </c>
      <c r="G2455" s="7" t="s">
        <v>111</v>
      </c>
      <c r="H2455" s="13">
        <v>0.06</v>
      </c>
      <c r="I2455" s="63" t="s">
        <v>1692</v>
      </c>
      <c r="J2455" s="8">
        <v>0</v>
      </c>
      <c r="K2455" s="8">
        <v>1658181.8181818181</v>
      </c>
      <c r="L2455" s="60">
        <v>0</v>
      </c>
      <c r="M2455" s="60">
        <v>0</v>
      </c>
      <c r="N2455" s="7">
        <v>0</v>
      </c>
      <c r="O2455" s="61">
        <f t="shared" si="116"/>
        <v>300000</v>
      </c>
      <c r="P2455" s="60">
        <f t="shared" si="117"/>
        <v>100000</v>
      </c>
      <c r="Q2455" t="str">
        <f t="shared" si="118"/>
        <v>Ovaltine 285_0.06</v>
      </c>
      <c r="R2455" t="str">
        <f>VLOOKUP(Q2455,Data!D:F,2,0)</f>
        <v>MC7PD_B2B_0720_163</v>
      </c>
    </row>
    <row r="2456" spans="1:18" x14ac:dyDescent="0.25">
      <c r="A2456" s="7" t="s">
        <v>828</v>
      </c>
      <c r="B2456" s="7" t="s">
        <v>977</v>
      </c>
      <c r="C2456" s="7">
        <v>337329</v>
      </c>
      <c r="D2456" s="7" t="s">
        <v>829</v>
      </c>
      <c r="E2456" s="7" t="s">
        <v>1311</v>
      </c>
      <c r="F2456" s="7" t="s">
        <v>1312</v>
      </c>
      <c r="G2456" s="7" t="s">
        <v>115</v>
      </c>
      <c r="H2456" s="13">
        <v>0.06</v>
      </c>
      <c r="I2456" s="63" t="s">
        <v>1692</v>
      </c>
      <c r="J2456" s="8">
        <v>0</v>
      </c>
      <c r="K2456" s="8">
        <v>1200000</v>
      </c>
      <c r="L2456" s="60">
        <v>0</v>
      </c>
      <c r="M2456" s="60">
        <v>5200000</v>
      </c>
      <c r="N2456" s="7">
        <v>0</v>
      </c>
      <c r="O2456" s="61">
        <f t="shared" si="116"/>
        <v>1300000</v>
      </c>
      <c r="P2456" s="60">
        <f t="shared" si="117"/>
        <v>300000</v>
      </c>
      <c r="Q2456" t="str">
        <f t="shared" si="118"/>
        <v>Ovaltine 400_0.06</v>
      </c>
      <c r="R2456" t="str">
        <f>VLOOKUP(Q2456,Data!D:F,2,0)</f>
        <v>MC7PD_B2B_0720_169</v>
      </c>
    </row>
    <row r="2457" spans="1:18" x14ac:dyDescent="0.25">
      <c r="A2457" s="7" t="s">
        <v>828</v>
      </c>
      <c r="B2457" s="7" t="s">
        <v>977</v>
      </c>
      <c r="C2457" s="7">
        <v>337329</v>
      </c>
      <c r="D2457" s="7" t="s">
        <v>829</v>
      </c>
      <c r="E2457" s="7" t="s">
        <v>1311</v>
      </c>
      <c r="F2457" s="7" t="s">
        <v>1312</v>
      </c>
      <c r="G2457" s="7" t="s">
        <v>113</v>
      </c>
      <c r="H2457" s="13">
        <v>0.06</v>
      </c>
      <c r="I2457" s="63" t="s">
        <v>1692</v>
      </c>
      <c r="J2457" s="8">
        <v>0</v>
      </c>
      <c r="K2457" s="8">
        <v>0</v>
      </c>
      <c r="L2457" s="60">
        <v>0</v>
      </c>
      <c r="M2457" s="60">
        <v>0</v>
      </c>
      <c r="N2457" s="7">
        <v>0</v>
      </c>
      <c r="O2457" s="61">
        <f t="shared" si="116"/>
        <v>0</v>
      </c>
      <c r="P2457" s="60">
        <f t="shared" si="117"/>
        <v>0</v>
      </c>
      <c r="Q2457" t="str">
        <f t="shared" si="118"/>
        <v>YM 110/ 170_0.06</v>
      </c>
      <c r="R2457" t="str">
        <f>VLOOKUP(Q2457,Data!D:F,2,0)</f>
        <v>MC7PD_B2B_0720_179</v>
      </c>
    </row>
    <row r="2458" spans="1:18" x14ac:dyDescent="0.25">
      <c r="A2458" s="7" t="s">
        <v>828</v>
      </c>
      <c r="B2458" s="7" t="s">
        <v>977</v>
      </c>
      <c r="C2458" s="7">
        <v>337329</v>
      </c>
      <c r="D2458" s="7" t="s">
        <v>829</v>
      </c>
      <c r="E2458" s="7" t="s">
        <v>1313</v>
      </c>
      <c r="F2458" s="7" t="s">
        <v>1314</v>
      </c>
      <c r="G2458" s="7" t="s">
        <v>104</v>
      </c>
      <c r="H2458" s="13">
        <v>0.06</v>
      </c>
      <c r="I2458" s="63" t="s">
        <v>1693</v>
      </c>
      <c r="J2458" s="8">
        <v>0</v>
      </c>
      <c r="K2458" s="8">
        <v>0</v>
      </c>
      <c r="L2458" s="60">
        <v>0</v>
      </c>
      <c r="M2458" s="60">
        <v>0</v>
      </c>
      <c r="N2458" s="7">
        <v>0</v>
      </c>
      <c r="O2458" s="61">
        <f t="shared" si="116"/>
        <v>0</v>
      </c>
      <c r="P2458" s="60">
        <f t="shared" si="117"/>
        <v>0</v>
      </c>
      <c r="Q2458" t="str">
        <f t="shared" si="118"/>
        <v>Cup yogurt_0.06</v>
      </c>
      <c r="R2458" t="str">
        <f>VLOOKUP(Q2458,Data!D:F,2,0)</f>
        <v>MC7PD_B2B_0720_29</v>
      </c>
    </row>
    <row r="2459" spans="1:18" x14ac:dyDescent="0.25">
      <c r="A2459" s="7" t="s">
        <v>828</v>
      </c>
      <c r="B2459" s="7" t="s">
        <v>977</v>
      </c>
      <c r="C2459" s="7">
        <v>337329</v>
      </c>
      <c r="D2459" s="7" t="s">
        <v>829</v>
      </c>
      <c r="E2459" s="7" t="s">
        <v>1313</v>
      </c>
      <c r="F2459" s="7" t="s">
        <v>1314</v>
      </c>
      <c r="G2459" s="7" t="s">
        <v>933</v>
      </c>
      <c r="H2459" s="13">
        <v>8.4999999999999992E-2</v>
      </c>
      <c r="I2459" s="63" t="s">
        <v>1693</v>
      </c>
      <c r="J2459" s="8">
        <v>94186387.272727266</v>
      </c>
      <c r="K2459" s="8">
        <v>46781318.18181818</v>
      </c>
      <c r="L2459" s="60">
        <v>81711369.090909079</v>
      </c>
      <c r="M2459" s="60">
        <v>6237509.0909090908</v>
      </c>
      <c r="N2459" s="7">
        <v>6237509.0909090908</v>
      </c>
      <c r="O2459" s="61">
        <f t="shared" si="116"/>
        <v>47000000</v>
      </c>
      <c r="P2459" s="60">
        <f t="shared" si="117"/>
        <v>13200000</v>
      </c>
      <c r="Q2459" t="str">
        <f t="shared" si="118"/>
        <v>Fresh 110/ 180_0.085</v>
      </c>
      <c r="R2459" t="str">
        <f>VLOOKUP(Q2459,Data!D:F,2,0)</f>
        <v>MC7PD_B2B_0720_98</v>
      </c>
    </row>
    <row r="2460" spans="1:18" x14ac:dyDescent="0.25">
      <c r="A2460" s="7" t="s">
        <v>828</v>
      </c>
      <c r="B2460" s="7" t="s">
        <v>977</v>
      </c>
      <c r="C2460" s="7">
        <v>337329</v>
      </c>
      <c r="D2460" s="7" t="s">
        <v>829</v>
      </c>
      <c r="E2460" s="7" t="s">
        <v>1313</v>
      </c>
      <c r="F2460" s="7" t="s">
        <v>1314</v>
      </c>
      <c r="G2460" s="7" t="s">
        <v>934</v>
      </c>
      <c r="H2460" s="13">
        <v>0.1</v>
      </c>
      <c r="I2460" s="63" t="s">
        <v>1693</v>
      </c>
      <c r="J2460" s="8">
        <v>0</v>
      </c>
      <c r="K2460" s="8">
        <v>0</v>
      </c>
      <c r="L2460" s="60">
        <v>0</v>
      </c>
      <c r="M2460" s="60">
        <v>0</v>
      </c>
      <c r="N2460" s="7">
        <v>13255854.545454545</v>
      </c>
      <c r="O2460" s="61">
        <f t="shared" si="116"/>
        <v>2700000</v>
      </c>
      <c r="P2460" s="60">
        <f t="shared" si="117"/>
        <v>900000</v>
      </c>
      <c r="Q2460" t="str">
        <f t="shared" si="118"/>
        <v>Fresh 1L_0.1</v>
      </c>
      <c r="R2460" t="str">
        <f>VLOOKUP(Q2460,Data!D:F,2,0)</f>
        <v>MC7PD_B2B_0720_120</v>
      </c>
    </row>
    <row r="2461" spans="1:18" x14ac:dyDescent="0.25">
      <c r="A2461" s="7" t="s">
        <v>828</v>
      </c>
      <c r="B2461" s="7" t="s">
        <v>977</v>
      </c>
      <c r="C2461" s="7">
        <v>337329</v>
      </c>
      <c r="D2461" s="7" t="s">
        <v>829</v>
      </c>
      <c r="E2461" s="7" t="s">
        <v>1313</v>
      </c>
      <c r="F2461" s="7" t="s">
        <v>1314</v>
      </c>
      <c r="G2461" s="7" t="s">
        <v>113</v>
      </c>
      <c r="H2461" s="13">
        <v>0.06</v>
      </c>
      <c r="I2461" s="63" t="s">
        <v>1693</v>
      </c>
      <c r="J2461" s="8">
        <v>0</v>
      </c>
      <c r="K2461" s="8">
        <v>0</v>
      </c>
      <c r="L2461" s="60">
        <v>0</v>
      </c>
      <c r="M2461" s="60">
        <v>0</v>
      </c>
      <c r="N2461" s="7">
        <v>0</v>
      </c>
      <c r="O2461" s="61">
        <f t="shared" si="116"/>
        <v>0</v>
      </c>
      <c r="P2461" s="60">
        <f t="shared" si="117"/>
        <v>0</v>
      </c>
      <c r="Q2461" t="str">
        <f t="shared" si="118"/>
        <v>YM 110/ 170_0.06</v>
      </c>
      <c r="R2461" t="str">
        <f>VLOOKUP(Q2461,Data!D:F,2,0)</f>
        <v>MC7PD_B2B_0720_179</v>
      </c>
    </row>
    <row r="2462" spans="1:18" x14ac:dyDescent="0.25">
      <c r="A2462" s="7" t="s">
        <v>828</v>
      </c>
      <c r="B2462" s="7" t="s">
        <v>977</v>
      </c>
      <c r="C2462" s="7">
        <v>337329</v>
      </c>
      <c r="D2462" s="7" t="s">
        <v>829</v>
      </c>
      <c r="E2462" s="7" t="s">
        <v>1315</v>
      </c>
      <c r="F2462" s="7" t="s">
        <v>1316</v>
      </c>
      <c r="G2462" s="7" t="s">
        <v>107</v>
      </c>
      <c r="H2462" s="13">
        <v>0.06</v>
      </c>
      <c r="I2462" s="63" t="s">
        <v>1564</v>
      </c>
      <c r="J2462" s="8">
        <v>22113181.818181816</v>
      </c>
      <c r="K2462" s="8">
        <v>0</v>
      </c>
      <c r="L2462" s="60">
        <v>42015045.454545453</v>
      </c>
      <c r="M2462" s="60">
        <v>0</v>
      </c>
      <c r="N2462" s="7">
        <v>0</v>
      </c>
      <c r="O2462" s="61">
        <f t="shared" si="116"/>
        <v>12800000</v>
      </c>
      <c r="P2462" s="60">
        <f t="shared" si="117"/>
        <v>2500000</v>
      </c>
      <c r="Q2462" t="str">
        <f t="shared" si="118"/>
        <v>DL Gold_0.06</v>
      </c>
      <c r="R2462" t="str">
        <f>VLOOKUP(Q2462,Data!D:F,2,0)</f>
        <v>MC7PD_B2B_0720_58</v>
      </c>
    </row>
    <row r="2463" spans="1:18" x14ac:dyDescent="0.25">
      <c r="A2463" s="7" t="s">
        <v>828</v>
      </c>
      <c r="B2463" s="7" t="s">
        <v>977</v>
      </c>
      <c r="C2463" s="7">
        <v>337329</v>
      </c>
      <c r="D2463" s="7" t="s">
        <v>829</v>
      </c>
      <c r="E2463" s="7" t="s">
        <v>1315</v>
      </c>
      <c r="F2463" s="7" t="s">
        <v>1316</v>
      </c>
      <c r="G2463" s="7" t="s">
        <v>933</v>
      </c>
      <c r="H2463" s="13">
        <v>0.1</v>
      </c>
      <c r="I2463" s="63" t="s">
        <v>1564</v>
      </c>
      <c r="J2463" s="8">
        <v>0</v>
      </c>
      <c r="K2463" s="8">
        <v>0</v>
      </c>
      <c r="L2463" s="60">
        <v>0</v>
      </c>
      <c r="M2463" s="60">
        <v>623750.90909090906</v>
      </c>
      <c r="N2463" s="7">
        <v>40985630</v>
      </c>
      <c r="O2463" s="61">
        <f t="shared" si="116"/>
        <v>8300000</v>
      </c>
      <c r="P2463" s="60">
        <f t="shared" si="117"/>
        <v>2700000</v>
      </c>
      <c r="Q2463" t="str">
        <f t="shared" si="118"/>
        <v>Fresh 110/ 180_0.1</v>
      </c>
      <c r="R2463" t="str">
        <f>VLOOKUP(Q2463,Data!D:F,2,0)</f>
        <v>MC7PD_B2B_0720_100</v>
      </c>
    </row>
    <row r="2464" spans="1:18" x14ac:dyDescent="0.25">
      <c r="A2464" s="7" t="s">
        <v>828</v>
      </c>
      <c r="B2464" s="7" t="s">
        <v>977</v>
      </c>
      <c r="C2464" s="7">
        <v>337329</v>
      </c>
      <c r="D2464" s="7" t="s">
        <v>829</v>
      </c>
      <c r="E2464" s="7" t="s">
        <v>1317</v>
      </c>
      <c r="F2464" s="7" t="s">
        <v>1318</v>
      </c>
      <c r="G2464" s="7" t="s">
        <v>1042</v>
      </c>
      <c r="H2464" s="13">
        <v>0.1</v>
      </c>
      <c r="I2464" s="63" t="s">
        <v>1497</v>
      </c>
      <c r="J2464" s="8">
        <v>418763519.99999994</v>
      </c>
      <c r="K2464" s="8">
        <v>36288000</v>
      </c>
      <c r="L2464" s="60">
        <v>24191999.999999996</v>
      </c>
      <c r="M2464" s="60">
        <v>0</v>
      </c>
      <c r="N2464" s="7">
        <v>321027840</v>
      </c>
      <c r="O2464" s="61">
        <f t="shared" si="116"/>
        <v>160100000</v>
      </c>
      <c r="P2464" s="60">
        <f t="shared" si="117"/>
        <v>52800000</v>
      </c>
      <c r="Q2464" t="str">
        <f t="shared" si="118"/>
        <v>Dl Calci_0.1</v>
      </c>
      <c r="R2464" t="str">
        <f>VLOOKUP(Q2464,Data!D:F,2,0)</f>
        <v>MC7PD_B2B_0720_55</v>
      </c>
    </row>
    <row r="2465" spans="1:18" x14ac:dyDescent="0.25">
      <c r="A2465" s="7" t="s">
        <v>828</v>
      </c>
      <c r="B2465" s="7" t="s">
        <v>977</v>
      </c>
      <c r="C2465" s="7">
        <v>337329</v>
      </c>
      <c r="D2465" s="7" t="s">
        <v>829</v>
      </c>
      <c r="E2465" s="7" t="s">
        <v>1317</v>
      </c>
      <c r="F2465" s="7" t="s">
        <v>1319</v>
      </c>
      <c r="G2465" s="7" t="s">
        <v>932</v>
      </c>
      <c r="H2465" s="13">
        <v>0.06</v>
      </c>
      <c r="I2465" s="63" t="s">
        <v>1497</v>
      </c>
      <c r="J2465" s="8">
        <v>0</v>
      </c>
      <c r="K2465" s="8">
        <v>2567281.8181818179</v>
      </c>
      <c r="L2465" s="60">
        <v>0</v>
      </c>
      <c r="M2465" s="60">
        <v>0</v>
      </c>
      <c r="N2465" s="7">
        <v>0</v>
      </c>
      <c r="O2465" s="61">
        <f t="shared" ref="O2465:O2517" si="119">IFERROR(ROUND(AVERAGE(J2465:N2465),-5),0)</f>
        <v>500000</v>
      </c>
      <c r="P2465" s="60">
        <f t="shared" ref="P2465:P2517" si="120">ROUND(H2465*O2465*3*1.1,-5)</f>
        <v>100000</v>
      </c>
      <c r="Q2465" t="str">
        <f t="shared" si="118"/>
        <v>Fino_0.06</v>
      </c>
      <c r="R2465" t="str">
        <f>VLOOKUP(Q2465,Data!D:F,2,0)</f>
        <v>MC7PD_B2B_0720_77</v>
      </c>
    </row>
    <row r="2466" spans="1:18" x14ac:dyDescent="0.25">
      <c r="A2466" s="7" t="s">
        <v>828</v>
      </c>
      <c r="B2466" s="7" t="s">
        <v>977</v>
      </c>
      <c r="C2466" s="7">
        <v>337329</v>
      </c>
      <c r="D2466" s="7" t="s">
        <v>829</v>
      </c>
      <c r="E2466" s="7" t="s">
        <v>1317</v>
      </c>
      <c r="F2466" s="7" t="s">
        <v>1319</v>
      </c>
      <c r="G2466" s="7" t="s">
        <v>933</v>
      </c>
      <c r="H2466" s="13">
        <v>8.4999999999999992E-2</v>
      </c>
      <c r="I2466" s="63" t="s">
        <v>1497</v>
      </c>
      <c r="J2466" s="8">
        <v>0</v>
      </c>
      <c r="K2466" s="8">
        <v>0</v>
      </c>
      <c r="L2466" s="60">
        <v>0</v>
      </c>
      <c r="M2466" s="60">
        <v>0</v>
      </c>
      <c r="N2466" s="7">
        <v>0</v>
      </c>
      <c r="O2466" s="61">
        <f t="shared" si="119"/>
        <v>0</v>
      </c>
      <c r="P2466" s="60">
        <f t="shared" si="120"/>
        <v>0</v>
      </c>
      <c r="Q2466" t="str">
        <f t="shared" si="118"/>
        <v>Fresh 110/ 180_0.085</v>
      </c>
      <c r="R2466" t="str">
        <f>VLOOKUP(Q2466,Data!D:F,2,0)</f>
        <v>MC7PD_B2B_0720_98</v>
      </c>
    </row>
    <row r="2467" spans="1:18" x14ac:dyDescent="0.25">
      <c r="A2467" s="7" t="s">
        <v>828</v>
      </c>
      <c r="B2467" s="7" t="s">
        <v>977</v>
      </c>
      <c r="C2467" s="7">
        <v>337329</v>
      </c>
      <c r="D2467" s="7" t="s">
        <v>829</v>
      </c>
      <c r="E2467" s="7" t="s">
        <v>1317</v>
      </c>
      <c r="F2467" s="7" t="s">
        <v>1319</v>
      </c>
      <c r="G2467" s="7" t="s">
        <v>113</v>
      </c>
      <c r="H2467" s="13">
        <v>0.06</v>
      </c>
      <c r="I2467" s="63" t="s">
        <v>1497</v>
      </c>
      <c r="J2467" s="8">
        <v>0</v>
      </c>
      <c r="K2467" s="8">
        <v>0</v>
      </c>
      <c r="L2467" s="60">
        <v>0</v>
      </c>
      <c r="M2467" s="60">
        <v>0</v>
      </c>
      <c r="N2467" s="7">
        <v>0</v>
      </c>
      <c r="O2467" s="61">
        <f t="shared" si="119"/>
        <v>0</v>
      </c>
      <c r="P2467" s="60">
        <f t="shared" si="120"/>
        <v>0</v>
      </c>
      <c r="Q2467" t="str">
        <f t="shared" si="118"/>
        <v>YM 110/ 170_0.06</v>
      </c>
      <c r="R2467" t="str">
        <f>VLOOKUP(Q2467,Data!D:F,2,0)</f>
        <v>MC7PD_B2B_0720_179</v>
      </c>
    </row>
    <row r="2468" spans="1:18" x14ac:dyDescent="0.25">
      <c r="A2468" s="7" t="s">
        <v>828</v>
      </c>
      <c r="B2468" s="7" t="s">
        <v>977</v>
      </c>
      <c r="C2468" s="7">
        <v>337329</v>
      </c>
      <c r="D2468" s="7" t="s">
        <v>829</v>
      </c>
      <c r="E2468" s="7" t="s">
        <v>1320</v>
      </c>
      <c r="F2468" s="7" t="s">
        <v>1321</v>
      </c>
      <c r="G2468" s="7" t="s">
        <v>925</v>
      </c>
      <c r="H2468" s="13">
        <v>0.08</v>
      </c>
      <c r="I2468" s="63" t="s">
        <v>1694</v>
      </c>
      <c r="J2468" s="8"/>
      <c r="K2468" s="8"/>
      <c r="L2468" s="60">
        <v>0</v>
      </c>
      <c r="M2468" s="60">
        <v>0</v>
      </c>
      <c r="N2468" s="7">
        <v>0</v>
      </c>
      <c r="O2468" s="61">
        <f t="shared" si="119"/>
        <v>0</v>
      </c>
      <c r="P2468" s="60">
        <f t="shared" si="120"/>
        <v>0</v>
      </c>
      <c r="Q2468" t="str">
        <f t="shared" si="118"/>
        <v>Bột Nguyên kem 400gr/ 900gr_0.08</v>
      </c>
      <c r="R2468" t="str">
        <f>VLOOKUP(Q2468,Data!D:F,2,0)</f>
        <v>MC7PD_B2B_0720_12</v>
      </c>
    </row>
    <row r="2469" spans="1:18" x14ac:dyDescent="0.25">
      <c r="A2469" s="7" t="s">
        <v>828</v>
      </c>
      <c r="B2469" s="7" t="s">
        <v>977</v>
      </c>
      <c r="C2469" s="7">
        <v>337329</v>
      </c>
      <c r="D2469" s="7" t="s">
        <v>829</v>
      </c>
      <c r="E2469" s="7" t="s">
        <v>1320</v>
      </c>
      <c r="F2469" s="7" t="s">
        <v>1321</v>
      </c>
      <c r="G2469" s="7" t="s">
        <v>931</v>
      </c>
      <c r="H2469" s="13">
        <v>0.08</v>
      </c>
      <c r="I2469" s="63" t="s">
        <v>1694</v>
      </c>
      <c r="J2469" s="8"/>
      <c r="K2469" s="8"/>
      <c r="L2469" s="60">
        <v>0</v>
      </c>
      <c r="M2469" s="60">
        <v>0</v>
      </c>
      <c r="N2469" s="7">
        <v>1132723.6363636362</v>
      </c>
      <c r="O2469" s="61">
        <f t="shared" si="119"/>
        <v>400000</v>
      </c>
      <c r="P2469" s="60">
        <f t="shared" si="120"/>
        <v>100000</v>
      </c>
      <c r="Q2469" t="str">
        <f t="shared" si="118"/>
        <v>CK 110/ 170_0.08</v>
      </c>
      <c r="R2469" t="str">
        <f>VLOOKUP(Q2469,Data!D:F,2,0)</f>
        <v>MC7PD_B2B_0720_21</v>
      </c>
    </row>
    <row r="2470" spans="1:18" x14ac:dyDescent="0.25">
      <c r="A2470" s="7" t="s">
        <v>828</v>
      </c>
      <c r="B2470" s="7" t="s">
        <v>977</v>
      </c>
      <c r="C2470" s="7">
        <v>337329</v>
      </c>
      <c r="D2470" s="7" t="s">
        <v>829</v>
      </c>
      <c r="E2470" s="7" t="s">
        <v>1320</v>
      </c>
      <c r="F2470" s="7" t="s">
        <v>1321</v>
      </c>
      <c r="G2470" s="7" t="s">
        <v>104</v>
      </c>
      <c r="H2470" s="13">
        <v>0.08</v>
      </c>
      <c r="I2470" s="63" t="s">
        <v>1694</v>
      </c>
      <c r="J2470" s="8"/>
      <c r="K2470" s="8"/>
      <c r="L2470" s="60">
        <v>0</v>
      </c>
      <c r="M2470" s="60">
        <v>0</v>
      </c>
      <c r="N2470" s="7">
        <v>0</v>
      </c>
      <c r="O2470" s="61">
        <f t="shared" si="119"/>
        <v>0</v>
      </c>
      <c r="P2470" s="60">
        <f t="shared" si="120"/>
        <v>0</v>
      </c>
      <c r="Q2470" t="str">
        <f t="shared" si="118"/>
        <v>Cup yogurt_0.08</v>
      </c>
      <c r="R2470" t="str">
        <f>VLOOKUP(Q2470,Data!D:F,2,0)</f>
        <v>MC7PD_B2B_0720_31</v>
      </c>
    </row>
    <row r="2471" spans="1:18" x14ac:dyDescent="0.25">
      <c r="A2471" s="7" t="s">
        <v>828</v>
      </c>
      <c r="B2471" s="7" t="s">
        <v>977</v>
      </c>
      <c r="C2471" s="7">
        <v>337329</v>
      </c>
      <c r="D2471" s="7" t="s">
        <v>829</v>
      </c>
      <c r="E2471" s="7" t="s">
        <v>1320</v>
      </c>
      <c r="F2471" s="7" t="s">
        <v>1321</v>
      </c>
      <c r="G2471" s="7" t="s">
        <v>108</v>
      </c>
      <c r="H2471" s="13">
        <v>0.08</v>
      </c>
      <c r="I2471" s="63" t="s">
        <v>1694</v>
      </c>
      <c r="J2471" s="8"/>
      <c r="K2471" s="8"/>
      <c r="L2471" s="60">
        <v>0</v>
      </c>
      <c r="M2471" s="60">
        <v>0</v>
      </c>
      <c r="N2471" s="7">
        <v>0</v>
      </c>
      <c r="O2471" s="61">
        <f t="shared" si="119"/>
        <v>0</v>
      </c>
      <c r="P2471" s="60">
        <f t="shared" si="120"/>
        <v>0</v>
      </c>
      <c r="Q2471" t="str">
        <f t="shared" si="118"/>
        <v>DL Blue_0.08</v>
      </c>
      <c r="R2471" t="str">
        <f>VLOOKUP(Q2471,Data!D:F,2,0)</f>
        <v>MC7PD_B2B_0720_44</v>
      </c>
    </row>
    <row r="2472" spans="1:18" x14ac:dyDescent="0.25">
      <c r="A2472" s="7" t="s">
        <v>828</v>
      </c>
      <c r="B2472" s="7" t="s">
        <v>977</v>
      </c>
      <c r="C2472" s="7">
        <v>337329</v>
      </c>
      <c r="D2472" s="7" t="s">
        <v>829</v>
      </c>
      <c r="E2472" s="7" t="s">
        <v>1320</v>
      </c>
      <c r="F2472" s="7" t="s">
        <v>1321</v>
      </c>
      <c r="G2472" s="7" t="s">
        <v>107</v>
      </c>
      <c r="H2472" s="13">
        <v>0.08</v>
      </c>
      <c r="I2472" s="63" t="s">
        <v>1694</v>
      </c>
      <c r="J2472" s="8"/>
      <c r="K2472" s="8"/>
      <c r="L2472" s="60">
        <v>0</v>
      </c>
      <c r="M2472" s="60">
        <v>0</v>
      </c>
      <c r="N2472" s="7">
        <v>0</v>
      </c>
      <c r="O2472" s="61">
        <f t="shared" si="119"/>
        <v>0</v>
      </c>
      <c r="P2472" s="60">
        <f t="shared" si="120"/>
        <v>0</v>
      </c>
      <c r="Q2472" t="str">
        <f t="shared" si="118"/>
        <v>DL Gold_0.08</v>
      </c>
      <c r="R2472" t="str">
        <f>VLOOKUP(Q2472,Data!D:F,2,0)</f>
        <v>MC7PD_B2B_0720_60</v>
      </c>
    </row>
    <row r="2473" spans="1:18" x14ac:dyDescent="0.25">
      <c r="A2473" s="7" t="s">
        <v>828</v>
      </c>
      <c r="B2473" s="7" t="s">
        <v>977</v>
      </c>
      <c r="C2473" s="7">
        <v>337329</v>
      </c>
      <c r="D2473" s="7" t="s">
        <v>829</v>
      </c>
      <c r="E2473" s="7" t="s">
        <v>1320</v>
      </c>
      <c r="F2473" s="7" t="s">
        <v>1321</v>
      </c>
      <c r="G2473" s="7" t="s">
        <v>933</v>
      </c>
      <c r="H2473" s="13">
        <v>0.08</v>
      </c>
      <c r="I2473" s="63" t="s">
        <v>1694</v>
      </c>
      <c r="J2473" s="8"/>
      <c r="K2473" s="8"/>
      <c r="L2473" s="60">
        <v>0</v>
      </c>
      <c r="M2473" s="60">
        <v>0</v>
      </c>
      <c r="N2473" s="7">
        <v>0</v>
      </c>
      <c r="O2473" s="61">
        <f t="shared" si="119"/>
        <v>0</v>
      </c>
      <c r="P2473" s="60">
        <f t="shared" si="120"/>
        <v>0</v>
      </c>
      <c r="Q2473" t="str">
        <f t="shared" si="118"/>
        <v>Fresh 110/ 180_0.08</v>
      </c>
      <c r="R2473" t="str">
        <f>VLOOKUP(Q2473,Data!D:F,2,0)</f>
        <v>MC7PD_B2B_0720_97</v>
      </c>
    </row>
    <row r="2474" spans="1:18" x14ac:dyDescent="0.25">
      <c r="A2474" s="7" t="s">
        <v>828</v>
      </c>
      <c r="B2474" s="7" t="s">
        <v>977</v>
      </c>
      <c r="C2474" s="7">
        <v>337329</v>
      </c>
      <c r="D2474" s="7" t="s">
        <v>829</v>
      </c>
      <c r="E2474" s="7" t="s">
        <v>1320</v>
      </c>
      <c r="F2474" s="7" t="s">
        <v>1321</v>
      </c>
      <c r="G2474" s="7" t="s">
        <v>934</v>
      </c>
      <c r="H2474" s="13">
        <v>0.08</v>
      </c>
      <c r="I2474" s="63" t="s">
        <v>1694</v>
      </c>
      <c r="J2474" s="8"/>
      <c r="K2474" s="8"/>
      <c r="L2474" s="60">
        <v>0</v>
      </c>
      <c r="M2474" s="60">
        <v>0</v>
      </c>
      <c r="N2474" s="7">
        <v>0</v>
      </c>
      <c r="O2474" s="61">
        <f t="shared" si="119"/>
        <v>0</v>
      </c>
      <c r="P2474" s="60">
        <f t="shared" si="120"/>
        <v>0</v>
      </c>
      <c r="Q2474" t="str">
        <f t="shared" si="118"/>
        <v>Fresh 1L_0.08</v>
      </c>
      <c r="R2474" t="str">
        <f>VLOOKUP(Q2474,Data!D:F,2,0)</f>
        <v>MC7PD_B2B_0720_117</v>
      </c>
    </row>
    <row r="2475" spans="1:18" x14ac:dyDescent="0.25">
      <c r="A2475" s="7" t="s">
        <v>828</v>
      </c>
      <c r="B2475" s="7" t="s">
        <v>977</v>
      </c>
      <c r="C2475" s="7">
        <v>337329</v>
      </c>
      <c r="D2475" s="7" t="s">
        <v>829</v>
      </c>
      <c r="E2475" s="7" t="s">
        <v>1320</v>
      </c>
      <c r="F2475" s="7" t="s">
        <v>1321</v>
      </c>
      <c r="G2475" s="7" t="s">
        <v>105</v>
      </c>
      <c r="H2475" s="13">
        <v>0.08</v>
      </c>
      <c r="I2475" s="63" t="s">
        <v>1694</v>
      </c>
      <c r="J2475" s="8"/>
      <c r="K2475" s="8"/>
      <c r="L2475" s="60">
        <v>0</v>
      </c>
      <c r="M2475" s="60">
        <v>0</v>
      </c>
      <c r="N2475" s="7">
        <v>0</v>
      </c>
      <c r="O2475" s="61">
        <f t="shared" si="119"/>
        <v>0</v>
      </c>
      <c r="P2475" s="60">
        <f t="shared" si="120"/>
        <v>0</v>
      </c>
      <c r="Q2475" t="str">
        <f t="shared" si="118"/>
        <v>Hoan Hao 1L_0.08</v>
      </c>
      <c r="R2475" t="str">
        <f>VLOOKUP(Q2475,Data!D:F,2,0)</f>
        <v>MC7PD_B2B_0720_137</v>
      </c>
    </row>
    <row r="2476" spans="1:18" x14ac:dyDescent="0.25">
      <c r="A2476" s="7" t="s">
        <v>828</v>
      </c>
      <c r="B2476" s="7" t="s">
        <v>977</v>
      </c>
      <c r="C2476" s="7">
        <v>337329</v>
      </c>
      <c r="D2476" s="7" t="s">
        <v>829</v>
      </c>
      <c r="E2476" s="7" t="s">
        <v>1320</v>
      </c>
      <c r="F2476" s="7" t="s">
        <v>1321</v>
      </c>
      <c r="G2476" s="7" t="s">
        <v>106</v>
      </c>
      <c r="H2476" s="13">
        <v>0.08</v>
      </c>
      <c r="I2476" s="63" t="s">
        <v>1694</v>
      </c>
      <c r="J2476" s="8"/>
      <c r="K2476" s="8"/>
      <c r="L2476" s="60">
        <v>0</v>
      </c>
      <c r="M2476" s="60">
        <v>0</v>
      </c>
      <c r="N2476" s="7">
        <v>0</v>
      </c>
      <c r="O2476" s="61">
        <f t="shared" si="119"/>
        <v>0</v>
      </c>
      <c r="P2476" s="60">
        <f t="shared" si="120"/>
        <v>0</v>
      </c>
      <c r="Q2476" t="str">
        <f t="shared" si="118"/>
        <v>Hoan Hao Tin_0.08</v>
      </c>
      <c r="R2476" t="str">
        <f>VLOOKUP(Q2476,Data!D:F,2,0)</f>
        <v>MC7PD_B2B_0720_149</v>
      </c>
    </row>
    <row r="2477" spans="1:18" x14ac:dyDescent="0.25">
      <c r="A2477" s="7" t="s">
        <v>828</v>
      </c>
      <c r="B2477" s="7" t="s">
        <v>977</v>
      </c>
      <c r="C2477" s="7">
        <v>337329</v>
      </c>
      <c r="D2477" s="7" t="s">
        <v>829</v>
      </c>
      <c r="E2477" s="7" t="s">
        <v>1320</v>
      </c>
      <c r="F2477" s="7" t="s">
        <v>1321</v>
      </c>
      <c r="G2477" s="7" t="s">
        <v>111</v>
      </c>
      <c r="H2477" s="13">
        <v>0.08</v>
      </c>
      <c r="I2477" s="63" t="s">
        <v>1694</v>
      </c>
      <c r="J2477" s="8"/>
      <c r="K2477" s="8"/>
      <c r="L2477" s="60">
        <v>0</v>
      </c>
      <c r="M2477" s="60">
        <v>19898181.818181816</v>
      </c>
      <c r="N2477" s="7">
        <v>32334545.454545453</v>
      </c>
      <c r="O2477" s="61">
        <f t="shared" si="119"/>
        <v>17400000</v>
      </c>
      <c r="P2477" s="60">
        <f t="shared" si="120"/>
        <v>4600000</v>
      </c>
      <c r="Q2477" t="str">
        <f t="shared" si="118"/>
        <v>Ovaltine 285_0.08</v>
      </c>
      <c r="R2477" t="str">
        <f>VLOOKUP(Q2477,Data!D:F,2,0)</f>
        <v>MC7PD_B2B_0720_164</v>
      </c>
    </row>
    <row r="2478" spans="1:18" x14ac:dyDescent="0.25">
      <c r="A2478" s="7" t="s">
        <v>828</v>
      </c>
      <c r="B2478" s="7" t="s">
        <v>977</v>
      </c>
      <c r="C2478" s="7">
        <v>337329</v>
      </c>
      <c r="D2478" s="7" t="s">
        <v>829</v>
      </c>
      <c r="E2478" s="7" t="s">
        <v>1320</v>
      </c>
      <c r="F2478" s="7" t="s">
        <v>1321</v>
      </c>
      <c r="G2478" s="7" t="s">
        <v>113</v>
      </c>
      <c r="H2478" s="13">
        <v>0.08</v>
      </c>
      <c r="I2478" s="63" t="s">
        <v>1694</v>
      </c>
      <c r="J2478" s="8"/>
      <c r="K2478" s="8"/>
      <c r="L2478" s="60">
        <v>0</v>
      </c>
      <c r="M2478" s="60">
        <v>0</v>
      </c>
      <c r="N2478" s="7">
        <v>0</v>
      </c>
      <c r="O2478" s="61">
        <f t="shared" si="119"/>
        <v>0</v>
      </c>
      <c r="P2478" s="60">
        <f t="shared" si="120"/>
        <v>0</v>
      </c>
      <c r="Q2478" t="str">
        <f t="shared" si="118"/>
        <v>YM 110/ 170_0.08</v>
      </c>
      <c r="R2478" t="str">
        <f>VLOOKUP(Q2478,Data!D:F,2,0)</f>
        <v>MC7PD_B2B_0720_181</v>
      </c>
    </row>
    <row r="2479" spans="1:18" x14ac:dyDescent="0.25">
      <c r="A2479" s="7" t="s">
        <v>828</v>
      </c>
      <c r="B2479" s="7" t="s">
        <v>977</v>
      </c>
      <c r="C2479" s="7">
        <v>337331</v>
      </c>
      <c r="D2479" s="7" t="s">
        <v>832</v>
      </c>
      <c r="E2479" s="7" t="s">
        <v>1322</v>
      </c>
      <c r="F2479" s="7" t="s">
        <v>1323</v>
      </c>
      <c r="G2479" s="7" t="s">
        <v>104</v>
      </c>
      <c r="H2479" s="13">
        <v>0.1</v>
      </c>
      <c r="I2479" s="63" t="s">
        <v>1630</v>
      </c>
      <c r="J2479" s="8"/>
      <c r="K2479" s="8">
        <v>18654545.454545453</v>
      </c>
      <c r="L2479" s="60">
        <v>18654545.454545453</v>
      </c>
      <c r="M2479" s="60">
        <v>12436363.636363635</v>
      </c>
      <c r="N2479" s="7">
        <v>18654545.454545453</v>
      </c>
      <c r="O2479" s="61">
        <f t="shared" si="119"/>
        <v>17100000</v>
      </c>
      <c r="P2479" s="60">
        <f t="shared" si="120"/>
        <v>5600000</v>
      </c>
      <c r="Q2479" t="str">
        <f t="shared" si="118"/>
        <v>Cup yogurt_0.1</v>
      </c>
      <c r="R2479" t="str">
        <f>VLOOKUP(Q2479,Data!D:F,2,0)</f>
        <v>MC7PD_B2B_0720_33</v>
      </c>
    </row>
    <row r="2480" spans="1:18" x14ac:dyDescent="0.25">
      <c r="A2480" s="7" t="s">
        <v>828</v>
      </c>
      <c r="B2480" s="7" t="s">
        <v>977</v>
      </c>
      <c r="C2480" s="7">
        <v>337331</v>
      </c>
      <c r="D2480" s="7" t="s">
        <v>832</v>
      </c>
      <c r="E2480" s="7" t="s">
        <v>1322</v>
      </c>
      <c r="F2480" s="7" t="s">
        <v>1323</v>
      </c>
      <c r="G2480" s="7" t="s">
        <v>932</v>
      </c>
      <c r="H2480" s="13">
        <v>0.14000000000000001</v>
      </c>
      <c r="I2480" s="63" t="s">
        <v>1630</v>
      </c>
      <c r="J2480" s="8"/>
      <c r="K2480" s="8">
        <v>0</v>
      </c>
      <c r="L2480" s="60">
        <v>164434372.72727272</v>
      </c>
      <c r="M2480" s="60">
        <v>177912600</v>
      </c>
      <c r="N2480" s="7">
        <v>8086936.3636363633</v>
      </c>
      <c r="O2480" s="61">
        <f t="shared" si="119"/>
        <v>87600000</v>
      </c>
      <c r="P2480" s="60">
        <f t="shared" si="120"/>
        <v>40500000</v>
      </c>
      <c r="Q2480" t="str">
        <f t="shared" si="118"/>
        <v>Fino_0.14</v>
      </c>
      <c r="R2480" t="str">
        <f>VLOOKUP(Q2480,Data!D:F,2,0)</f>
        <v>MC7PD_B2B_0720_86</v>
      </c>
    </row>
    <row r="2481" spans="1:18" x14ac:dyDescent="0.25">
      <c r="A2481" s="7" t="s">
        <v>828</v>
      </c>
      <c r="B2481" s="7" t="s">
        <v>977</v>
      </c>
      <c r="C2481" s="7">
        <v>337337</v>
      </c>
      <c r="D2481" s="7" t="s">
        <v>830</v>
      </c>
      <c r="E2481" s="7" t="s">
        <v>1324</v>
      </c>
      <c r="F2481" s="7" t="s">
        <v>1325</v>
      </c>
      <c r="G2481" s="7" t="s">
        <v>931</v>
      </c>
      <c r="H2481" s="13">
        <v>7.0000000000000007E-2</v>
      </c>
      <c r="I2481" s="63" t="s">
        <v>1695</v>
      </c>
      <c r="J2481" s="8">
        <v>0</v>
      </c>
      <c r="K2481" s="8">
        <v>0</v>
      </c>
      <c r="L2481" s="60">
        <v>0</v>
      </c>
      <c r="M2481" s="60">
        <v>0</v>
      </c>
      <c r="N2481" s="7">
        <v>0</v>
      </c>
      <c r="O2481" s="61">
        <f t="shared" si="119"/>
        <v>0</v>
      </c>
      <c r="P2481" s="60">
        <f t="shared" si="120"/>
        <v>0</v>
      </c>
      <c r="Q2481" t="str">
        <f t="shared" si="118"/>
        <v>CK 110/ 170_0.07</v>
      </c>
      <c r="R2481" t="str">
        <f>VLOOKUP(Q2481,Data!D:F,2,0)</f>
        <v>MC7PD_B2B_0720_19</v>
      </c>
    </row>
    <row r="2482" spans="1:18" x14ac:dyDescent="0.25">
      <c r="A2482" s="7" t="s">
        <v>828</v>
      </c>
      <c r="B2482" s="7" t="s">
        <v>977</v>
      </c>
      <c r="C2482" s="7">
        <v>337337</v>
      </c>
      <c r="D2482" s="7" t="s">
        <v>830</v>
      </c>
      <c r="E2482" s="7" t="s">
        <v>1324</v>
      </c>
      <c r="F2482" s="7" t="s">
        <v>1325</v>
      </c>
      <c r="G2482" s="7" t="s">
        <v>108</v>
      </c>
      <c r="H2482" s="13">
        <v>0.08</v>
      </c>
      <c r="I2482" s="63" t="s">
        <v>1695</v>
      </c>
      <c r="J2482" s="8">
        <v>0</v>
      </c>
      <c r="K2482" s="8">
        <v>0</v>
      </c>
      <c r="L2482" s="60">
        <v>1761861.8181818181</v>
      </c>
      <c r="M2482" s="60">
        <v>0</v>
      </c>
      <c r="N2482" s="7">
        <v>0</v>
      </c>
      <c r="O2482" s="61">
        <f t="shared" si="119"/>
        <v>400000</v>
      </c>
      <c r="P2482" s="60">
        <f t="shared" si="120"/>
        <v>100000</v>
      </c>
      <c r="Q2482" t="str">
        <f t="shared" si="118"/>
        <v>DL Blue_0.08</v>
      </c>
      <c r="R2482" t="str">
        <f>VLOOKUP(Q2482,Data!D:F,2,0)</f>
        <v>MC7PD_B2B_0720_44</v>
      </c>
    </row>
    <row r="2483" spans="1:18" x14ac:dyDescent="0.25">
      <c r="A2483" s="7" t="s">
        <v>828</v>
      </c>
      <c r="B2483" s="7" t="s">
        <v>977</v>
      </c>
      <c r="C2483" s="7">
        <v>337337</v>
      </c>
      <c r="D2483" s="7" t="s">
        <v>830</v>
      </c>
      <c r="E2483" s="7" t="s">
        <v>1324</v>
      </c>
      <c r="F2483" s="7" t="s">
        <v>1325</v>
      </c>
      <c r="G2483" s="7" t="s">
        <v>107</v>
      </c>
      <c r="H2483" s="13">
        <v>0.08</v>
      </c>
      <c r="I2483" s="63" t="s">
        <v>1695</v>
      </c>
      <c r="J2483" s="8">
        <v>0</v>
      </c>
      <c r="K2483" s="8">
        <v>2211318.1818181816</v>
      </c>
      <c r="L2483" s="60">
        <v>2211318.1818181816</v>
      </c>
      <c r="M2483" s="60">
        <v>3443999.9999999995</v>
      </c>
      <c r="N2483" s="7">
        <v>3443999.9999999995</v>
      </c>
      <c r="O2483" s="61">
        <f t="shared" si="119"/>
        <v>2300000</v>
      </c>
      <c r="P2483" s="60">
        <f t="shared" si="120"/>
        <v>600000</v>
      </c>
      <c r="Q2483" t="str">
        <f t="shared" si="118"/>
        <v>DL Gold_0.08</v>
      </c>
      <c r="R2483" t="str">
        <f>VLOOKUP(Q2483,Data!D:F,2,0)</f>
        <v>MC7PD_B2B_0720_60</v>
      </c>
    </row>
    <row r="2484" spans="1:18" x14ac:dyDescent="0.25">
      <c r="A2484" s="7" t="s">
        <v>828</v>
      </c>
      <c r="B2484" s="7" t="s">
        <v>977</v>
      </c>
      <c r="C2484" s="7">
        <v>337337</v>
      </c>
      <c r="D2484" s="7" t="s">
        <v>830</v>
      </c>
      <c r="E2484" s="7" t="s">
        <v>1324</v>
      </c>
      <c r="F2484" s="7" t="s">
        <v>1325</v>
      </c>
      <c r="G2484" s="7" t="s">
        <v>932</v>
      </c>
      <c r="H2484" s="13">
        <v>0.08</v>
      </c>
      <c r="I2484" s="63" t="s">
        <v>1695</v>
      </c>
      <c r="J2484" s="8">
        <v>0</v>
      </c>
      <c r="K2484" s="8">
        <v>2567281.8181818179</v>
      </c>
      <c r="L2484" s="60">
        <v>1617387.2727272727</v>
      </c>
      <c r="M2484" s="60">
        <v>1617387.2727272727</v>
      </c>
      <c r="N2484" s="7">
        <v>2695645.4545454541</v>
      </c>
      <c r="O2484" s="61">
        <f t="shared" si="119"/>
        <v>1700000</v>
      </c>
      <c r="P2484" s="60">
        <f t="shared" si="120"/>
        <v>400000</v>
      </c>
      <c r="Q2484" t="str">
        <f t="shared" si="118"/>
        <v>Fino_0.08</v>
      </c>
      <c r="R2484" t="str">
        <f>VLOOKUP(Q2484,Data!D:F,2,0)</f>
        <v>MC7PD_B2B_0720_79</v>
      </c>
    </row>
    <row r="2485" spans="1:18" x14ac:dyDescent="0.25">
      <c r="A2485" s="7" t="s">
        <v>828</v>
      </c>
      <c r="B2485" s="7" t="s">
        <v>977</v>
      </c>
      <c r="C2485" s="7">
        <v>337337</v>
      </c>
      <c r="D2485" s="7" t="s">
        <v>830</v>
      </c>
      <c r="E2485" s="7" t="s">
        <v>1324</v>
      </c>
      <c r="F2485" s="7" t="s">
        <v>1325</v>
      </c>
      <c r="G2485" s="7" t="s">
        <v>933</v>
      </c>
      <c r="H2485" s="13">
        <v>0.105</v>
      </c>
      <c r="I2485" s="63" t="s">
        <v>1695</v>
      </c>
      <c r="J2485" s="8">
        <v>0</v>
      </c>
      <c r="K2485" s="8">
        <v>11851267.272727272</v>
      </c>
      <c r="L2485" s="60">
        <v>8188206.3636363633</v>
      </c>
      <c r="M2485" s="60">
        <v>9668139.0909090899</v>
      </c>
      <c r="N2485" s="7">
        <v>8420637.2727272715</v>
      </c>
      <c r="O2485" s="61">
        <f t="shared" si="119"/>
        <v>7600000</v>
      </c>
      <c r="P2485" s="60">
        <f t="shared" si="120"/>
        <v>2600000</v>
      </c>
      <c r="Q2485" t="str">
        <f t="shared" si="118"/>
        <v>Fresh 110/ 180_0.105</v>
      </c>
      <c r="R2485" t="str">
        <f>VLOOKUP(Q2485,Data!D:F,2,0)</f>
        <v>MC7PD_B2B_0720_101</v>
      </c>
    </row>
    <row r="2486" spans="1:18" x14ac:dyDescent="0.25">
      <c r="A2486" s="7" t="s">
        <v>828</v>
      </c>
      <c r="B2486" s="7" t="s">
        <v>977</v>
      </c>
      <c r="C2486" s="7">
        <v>337337</v>
      </c>
      <c r="D2486" s="7" t="s">
        <v>830</v>
      </c>
      <c r="E2486" s="7" t="s">
        <v>1324</v>
      </c>
      <c r="F2486" s="7" t="s">
        <v>1325</v>
      </c>
      <c r="G2486" s="7" t="s">
        <v>934</v>
      </c>
      <c r="H2486" s="13">
        <v>7.4999999999999997E-2</v>
      </c>
      <c r="I2486" s="63" t="s">
        <v>1695</v>
      </c>
      <c r="J2486" s="8">
        <v>1325585.4545454544</v>
      </c>
      <c r="K2486" s="8">
        <v>4639549.0909090908</v>
      </c>
      <c r="L2486" s="60">
        <v>2651170.9090909087</v>
      </c>
      <c r="M2486" s="60">
        <v>1988378.1818181816</v>
      </c>
      <c r="N2486" s="7">
        <v>2319774.5454545454</v>
      </c>
      <c r="O2486" s="61">
        <f t="shared" si="119"/>
        <v>2600000</v>
      </c>
      <c r="P2486" s="60">
        <f t="shared" si="120"/>
        <v>600000</v>
      </c>
      <c r="Q2486" t="str">
        <f t="shared" si="118"/>
        <v>Fresh 1L_0.075</v>
      </c>
      <c r="R2486" t="str">
        <f>VLOOKUP(Q2486,Data!D:F,2,0)</f>
        <v>MC7PD_B2B_0720_116</v>
      </c>
    </row>
    <row r="2487" spans="1:18" x14ac:dyDescent="0.25">
      <c r="A2487" s="7" t="s">
        <v>828</v>
      </c>
      <c r="B2487" s="7" t="s">
        <v>977</v>
      </c>
      <c r="C2487" s="7">
        <v>337337</v>
      </c>
      <c r="D2487" s="7" t="s">
        <v>830</v>
      </c>
      <c r="E2487" s="7" t="s">
        <v>1324</v>
      </c>
      <c r="F2487" s="7" t="s">
        <v>1325</v>
      </c>
      <c r="G2487" s="7" t="s">
        <v>109</v>
      </c>
      <c r="H2487" s="13">
        <v>0.08</v>
      </c>
      <c r="I2487" s="63" t="s">
        <v>1695</v>
      </c>
      <c r="J2487" s="8">
        <v>0</v>
      </c>
      <c r="K2487" s="8">
        <v>7138636.3636363633</v>
      </c>
      <c r="L2487" s="60">
        <v>2379545.4545454541</v>
      </c>
      <c r="M2487" s="60">
        <v>5552272.7272727266</v>
      </c>
      <c r="N2487" s="7">
        <v>6504090.9090909082</v>
      </c>
      <c r="O2487" s="61">
        <f t="shared" si="119"/>
        <v>4300000</v>
      </c>
      <c r="P2487" s="60">
        <f t="shared" si="120"/>
        <v>1100000</v>
      </c>
      <c r="Q2487" t="str">
        <f t="shared" si="118"/>
        <v>Fristi LAD_0.08</v>
      </c>
      <c r="R2487" t="str">
        <f>VLOOKUP(Q2487,Data!D:F,2,0)</f>
        <v>MC7PD_B2B_0720_132</v>
      </c>
    </row>
    <row r="2488" spans="1:18" x14ac:dyDescent="0.25">
      <c r="A2488" s="7" t="s">
        <v>828</v>
      </c>
      <c r="B2488" s="7" t="s">
        <v>977</v>
      </c>
      <c r="C2488" s="7">
        <v>337337</v>
      </c>
      <c r="D2488" s="7" t="s">
        <v>830</v>
      </c>
      <c r="E2488" s="7" t="s">
        <v>1324</v>
      </c>
      <c r="F2488" s="7" t="s">
        <v>1325</v>
      </c>
      <c r="G2488" s="7" t="s">
        <v>110</v>
      </c>
      <c r="H2488" s="13">
        <v>0.08</v>
      </c>
      <c r="I2488" s="63" t="s">
        <v>1695</v>
      </c>
      <c r="J2488" s="8">
        <v>0</v>
      </c>
      <c r="K2488" s="8">
        <v>4350545.4545454541</v>
      </c>
      <c r="L2488" s="60">
        <v>0</v>
      </c>
      <c r="M2488" s="60">
        <v>0</v>
      </c>
      <c r="N2488" s="7">
        <v>0</v>
      </c>
      <c r="O2488" s="61">
        <f t="shared" si="119"/>
        <v>900000</v>
      </c>
      <c r="P2488" s="60">
        <f t="shared" si="120"/>
        <v>200000</v>
      </c>
      <c r="Q2488" t="str">
        <f t="shared" si="118"/>
        <v>Ovaltine 110/ 180_0.08</v>
      </c>
      <c r="R2488" t="str">
        <f>VLOOKUP(Q2488,Data!D:F,2,0)</f>
        <v>MC7PD_B2B_0720_158</v>
      </c>
    </row>
    <row r="2489" spans="1:18" x14ac:dyDescent="0.25">
      <c r="A2489" s="7" t="s">
        <v>828</v>
      </c>
      <c r="B2489" s="7" t="s">
        <v>977</v>
      </c>
      <c r="C2489" s="7">
        <v>337337</v>
      </c>
      <c r="D2489" s="7" t="s">
        <v>830</v>
      </c>
      <c r="E2489" s="7" t="s">
        <v>1324</v>
      </c>
      <c r="F2489" s="7" t="s">
        <v>1325</v>
      </c>
      <c r="G2489" s="7" t="s">
        <v>115</v>
      </c>
      <c r="H2489" s="13">
        <v>0.08</v>
      </c>
      <c r="I2489" s="63" t="s">
        <v>1695</v>
      </c>
      <c r="J2489" s="8">
        <v>0</v>
      </c>
      <c r="K2489" s="8">
        <v>0</v>
      </c>
      <c r="L2489" s="60">
        <v>600000</v>
      </c>
      <c r="M2489" s="60">
        <v>0</v>
      </c>
      <c r="N2489" s="7">
        <v>0</v>
      </c>
      <c r="O2489" s="61">
        <f t="shared" si="119"/>
        <v>100000</v>
      </c>
      <c r="P2489" s="60">
        <f t="shared" si="120"/>
        <v>0</v>
      </c>
      <c r="Q2489" t="str">
        <f t="shared" si="118"/>
        <v>Ovaltine 400_0.08</v>
      </c>
      <c r="R2489" t="str">
        <f>VLOOKUP(Q2489,Data!D:F,2,0)</f>
        <v>MC7PD_B2B_0720_170</v>
      </c>
    </row>
    <row r="2490" spans="1:18" x14ac:dyDescent="0.25">
      <c r="A2490" s="7" t="s">
        <v>828</v>
      </c>
      <c r="B2490" s="7" t="s">
        <v>977</v>
      </c>
      <c r="C2490" s="7">
        <v>337337</v>
      </c>
      <c r="D2490" s="7" t="s">
        <v>830</v>
      </c>
      <c r="E2490" s="7" t="s">
        <v>1324</v>
      </c>
      <c r="F2490" s="7" t="s">
        <v>1325</v>
      </c>
      <c r="G2490" s="7" t="s">
        <v>113</v>
      </c>
      <c r="H2490" s="13">
        <v>0.08</v>
      </c>
      <c r="I2490" s="63" t="s">
        <v>1695</v>
      </c>
      <c r="J2490" s="8">
        <v>0</v>
      </c>
      <c r="K2490" s="8">
        <v>14654545.454545453</v>
      </c>
      <c r="L2490" s="60">
        <v>22545454.545454543</v>
      </c>
      <c r="M2490" s="60">
        <v>8454545.4545454532</v>
      </c>
      <c r="N2490" s="7">
        <v>4227272.7272727266</v>
      </c>
      <c r="O2490" s="61">
        <f t="shared" si="119"/>
        <v>10000000</v>
      </c>
      <c r="P2490" s="60">
        <f t="shared" si="120"/>
        <v>2600000</v>
      </c>
      <c r="Q2490" t="str">
        <f t="shared" si="118"/>
        <v>YM 110/ 170_0.08</v>
      </c>
      <c r="R2490" t="str">
        <f>VLOOKUP(Q2490,Data!D:F,2,0)</f>
        <v>MC7PD_B2B_0720_181</v>
      </c>
    </row>
    <row r="2491" spans="1:18" x14ac:dyDescent="0.25">
      <c r="A2491" s="7" t="s">
        <v>828</v>
      </c>
      <c r="B2491" s="7" t="s">
        <v>977</v>
      </c>
      <c r="C2491" s="7">
        <v>337337</v>
      </c>
      <c r="D2491" s="7" t="s">
        <v>830</v>
      </c>
      <c r="E2491" s="7" t="s">
        <v>1326</v>
      </c>
      <c r="F2491" s="7" t="s">
        <v>1327</v>
      </c>
      <c r="G2491" s="7" t="s">
        <v>932</v>
      </c>
      <c r="H2491" s="13">
        <v>0.1</v>
      </c>
      <c r="I2491" s="63" t="s">
        <v>1696</v>
      </c>
      <c r="J2491" s="8">
        <v>29951610.909090906</v>
      </c>
      <c r="K2491" s="8">
        <v>54741936.36363636</v>
      </c>
      <c r="L2491" s="60">
        <v>59236824.545454539</v>
      </c>
      <c r="M2491" s="60">
        <v>61213659.090909086</v>
      </c>
      <c r="N2491" s="7">
        <v>56720902.727272719</v>
      </c>
      <c r="O2491" s="61">
        <f t="shared" si="119"/>
        <v>52400000</v>
      </c>
      <c r="P2491" s="60">
        <f t="shared" si="120"/>
        <v>17300000</v>
      </c>
      <c r="Q2491" t="str">
        <f t="shared" si="118"/>
        <v>Fino_0.1</v>
      </c>
      <c r="R2491" t="str">
        <f>VLOOKUP(Q2491,Data!D:F,2,0)</f>
        <v>MC7PD_B2B_0720_81</v>
      </c>
    </row>
    <row r="2492" spans="1:18" x14ac:dyDescent="0.25">
      <c r="A2492" s="7" t="s">
        <v>828</v>
      </c>
      <c r="B2492" s="7" t="s">
        <v>977</v>
      </c>
      <c r="C2492" s="7">
        <v>337337</v>
      </c>
      <c r="D2492" s="7" t="s">
        <v>830</v>
      </c>
      <c r="E2492" s="7" t="s">
        <v>1328</v>
      </c>
      <c r="F2492" s="7" t="s">
        <v>1329</v>
      </c>
      <c r="G2492" s="7" t="s">
        <v>931</v>
      </c>
      <c r="H2492" s="13">
        <v>0.09</v>
      </c>
      <c r="I2492" s="63" t="s">
        <v>1697</v>
      </c>
      <c r="J2492" s="8">
        <v>9911331.8181818165</v>
      </c>
      <c r="K2492" s="8">
        <v>11327236.363636363</v>
      </c>
      <c r="L2492" s="60">
        <v>8495427.2727272715</v>
      </c>
      <c r="M2492" s="60">
        <v>21238568.18181818</v>
      </c>
      <c r="N2492" s="7">
        <v>19822663.636363633</v>
      </c>
      <c r="O2492" s="61">
        <f t="shared" si="119"/>
        <v>14200000</v>
      </c>
      <c r="P2492" s="60">
        <f t="shared" si="120"/>
        <v>4200000</v>
      </c>
      <c r="Q2492" t="str">
        <f t="shared" si="118"/>
        <v>CK 110/ 170_0.09</v>
      </c>
      <c r="R2492" t="str">
        <f>VLOOKUP(Q2492,Data!D:F,2,0)</f>
        <v>MC7PD_B2B_0720_22</v>
      </c>
    </row>
    <row r="2493" spans="1:18" x14ac:dyDescent="0.25">
      <c r="A2493" s="7" t="s">
        <v>828</v>
      </c>
      <c r="B2493" s="7" t="s">
        <v>977</v>
      </c>
      <c r="C2493" s="7">
        <v>337337</v>
      </c>
      <c r="D2493" s="7" t="s">
        <v>830</v>
      </c>
      <c r="E2493" s="7" t="s">
        <v>1328</v>
      </c>
      <c r="F2493" s="7" t="s">
        <v>1329</v>
      </c>
      <c r="G2493" s="7" t="s">
        <v>932</v>
      </c>
      <c r="H2493" s="13">
        <v>0.13500000000000001</v>
      </c>
      <c r="I2493" s="63" t="s">
        <v>1697</v>
      </c>
      <c r="J2493" s="8">
        <v>20538254.545454543</v>
      </c>
      <c r="K2493" s="8">
        <v>86389027.272727266</v>
      </c>
      <c r="L2493" s="60">
        <v>194625601.81818181</v>
      </c>
      <c r="M2493" s="60">
        <v>148260500</v>
      </c>
      <c r="N2493" s="7">
        <v>74130250</v>
      </c>
      <c r="O2493" s="61">
        <f t="shared" si="119"/>
        <v>104800000</v>
      </c>
      <c r="P2493" s="60">
        <f t="shared" si="120"/>
        <v>46700000</v>
      </c>
      <c r="Q2493" t="str">
        <f t="shared" si="118"/>
        <v>Fino_0.135</v>
      </c>
      <c r="R2493" t="str">
        <f>VLOOKUP(Q2493,Data!D:F,2,0)</f>
        <v>MC7PD_B2B_0720_85</v>
      </c>
    </row>
    <row r="2494" spans="1:18" x14ac:dyDescent="0.25">
      <c r="A2494" s="7" t="s">
        <v>828</v>
      </c>
      <c r="B2494" s="7" t="s">
        <v>977</v>
      </c>
      <c r="C2494" s="7">
        <v>337337</v>
      </c>
      <c r="D2494" s="7" t="s">
        <v>830</v>
      </c>
      <c r="E2494" s="7" t="s">
        <v>1328</v>
      </c>
      <c r="F2494" s="7" t="s">
        <v>1329</v>
      </c>
      <c r="G2494" s="7" t="s">
        <v>933</v>
      </c>
      <c r="H2494" s="13">
        <v>0.12</v>
      </c>
      <c r="I2494" s="63" t="s">
        <v>1697</v>
      </c>
      <c r="J2494" s="8">
        <v>0</v>
      </c>
      <c r="K2494" s="8">
        <v>3118754.5454545454</v>
      </c>
      <c r="L2494" s="60">
        <v>3430629.9999999995</v>
      </c>
      <c r="M2494" s="60">
        <v>20271904.545454543</v>
      </c>
      <c r="N2494" s="7">
        <v>0</v>
      </c>
      <c r="O2494" s="61">
        <f t="shared" si="119"/>
        <v>5400000</v>
      </c>
      <c r="P2494" s="60">
        <f t="shared" si="120"/>
        <v>2100000</v>
      </c>
      <c r="Q2494" t="str">
        <f t="shared" si="118"/>
        <v>Fresh 110/ 180_0.12</v>
      </c>
      <c r="R2494" t="str">
        <f>VLOOKUP(Q2494,Data!D:F,2,0)</f>
        <v>MC7PD_B2B_0720_103</v>
      </c>
    </row>
    <row r="2495" spans="1:18" x14ac:dyDescent="0.25">
      <c r="A2495" s="7" t="s">
        <v>828</v>
      </c>
      <c r="B2495" s="7" t="s">
        <v>977</v>
      </c>
      <c r="C2495" s="7">
        <v>337337</v>
      </c>
      <c r="D2495" s="7" t="s">
        <v>830</v>
      </c>
      <c r="E2495" s="7" t="s">
        <v>1330</v>
      </c>
      <c r="F2495" s="7" t="s">
        <v>1331</v>
      </c>
      <c r="G2495" s="7" t="s">
        <v>934</v>
      </c>
      <c r="H2495" s="13">
        <v>9.5000000000000001E-2</v>
      </c>
      <c r="I2495" s="63" t="s">
        <v>1698</v>
      </c>
      <c r="J2495" s="8">
        <v>357576676.36363631</v>
      </c>
      <c r="K2495" s="8">
        <v>338687083.63636363</v>
      </c>
      <c r="L2495" s="60">
        <v>207785519.99999997</v>
      </c>
      <c r="M2495" s="60">
        <v>327088210.90909088</v>
      </c>
      <c r="N2495" s="7">
        <v>336367309.09090906</v>
      </c>
      <c r="O2495" s="61">
        <f t="shared" si="119"/>
        <v>313500000</v>
      </c>
      <c r="P2495" s="60">
        <f t="shared" si="120"/>
        <v>98300000</v>
      </c>
      <c r="Q2495" t="str">
        <f t="shared" si="118"/>
        <v>Fresh 1L_0.095</v>
      </c>
      <c r="R2495" t="str">
        <f>VLOOKUP(Q2495,Data!D:F,2,0)</f>
        <v>MC7PD_B2B_0720_119</v>
      </c>
    </row>
    <row r="2496" spans="1:18" x14ac:dyDescent="0.25">
      <c r="A2496" s="7" t="s">
        <v>828</v>
      </c>
      <c r="B2496" s="7" t="s">
        <v>977</v>
      </c>
      <c r="C2496" s="7">
        <v>337337</v>
      </c>
      <c r="D2496" s="7" t="s">
        <v>830</v>
      </c>
      <c r="E2496" s="7" t="s">
        <v>1789</v>
      </c>
      <c r="F2496" s="7" t="s">
        <v>1790</v>
      </c>
      <c r="G2496" s="7" t="s">
        <v>933</v>
      </c>
      <c r="H2496" s="13">
        <v>0.06</v>
      </c>
      <c r="I2496" s="15" t="s">
        <v>1785</v>
      </c>
      <c r="J2496" s="8"/>
      <c r="K2496" s="8"/>
      <c r="L2496" s="60"/>
      <c r="M2496" s="60"/>
      <c r="N2496" s="7"/>
      <c r="O2496" s="61">
        <f t="shared" si="119"/>
        <v>0</v>
      </c>
      <c r="P2496" s="60">
        <f t="shared" si="120"/>
        <v>0</v>
      </c>
      <c r="Q2496" t="str">
        <f t="shared" si="118"/>
        <v>Fresh 110/ 180_0.06</v>
      </c>
      <c r="R2496" t="str">
        <f>VLOOKUP(Q2496,Data!D:F,2,0)</f>
        <v>MC7PD_B2B_0720_93</v>
      </c>
    </row>
    <row r="2497" spans="1:18" x14ac:dyDescent="0.25">
      <c r="A2497" s="7" t="s">
        <v>828</v>
      </c>
      <c r="B2497" s="7" t="s">
        <v>977</v>
      </c>
      <c r="C2497" s="7">
        <v>337337</v>
      </c>
      <c r="D2497" s="7" t="s">
        <v>830</v>
      </c>
      <c r="E2497" s="7" t="s">
        <v>1332</v>
      </c>
      <c r="F2497" s="7" t="s">
        <v>1333</v>
      </c>
      <c r="G2497" s="7" t="s">
        <v>932</v>
      </c>
      <c r="H2497" s="13">
        <v>0.1</v>
      </c>
      <c r="I2497" s="63" t="s">
        <v>1616</v>
      </c>
      <c r="J2497" s="8">
        <v>16687331.818181816</v>
      </c>
      <c r="K2497" s="8">
        <v>2567281.8181818179</v>
      </c>
      <c r="L2497" s="60">
        <v>0</v>
      </c>
      <c r="M2497" s="60">
        <v>0</v>
      </c>
      <c r="N2497" s="7">
        <v>0</v>
      </c>
      <c r="O2497" s="61">
        <f t="shared" si="119"/>
        <v>3900000</v>
      </c>
      <c r="P2497" s="60">
        <f t="shared" si="120"/>
        <v>1300000</v>
      </c>
      <c r="Q2497" t="str">
        <f t="shared" si="118"/>
        <v>Fino_0.1</v>
      </c>
      <c r="R2497" t="str">
        <f>VLOOKUP(Q2497,Data!D:F,2,0)</f>
        <v>MC7PD_B2B_0720_81</v>
      </c>
    </row>
    <row r="2498" spans="1:18" x14ac:dyDescent="0.25">
      <c r="A2498" s="7" t="s">
        <v>828</v>
      </c>
      <c r="B2498" s="7" t="s">
        <v>977</v>
      </c>
      <c r="C2498" s="7">
        <v>337337</v>
      </c>
      <c r="D2498" s="7" t="s">
        <v>830</v>
      </c>
      <c r="E2498" s="7" t="s">
        <v>1332</v>
      </c>
      <c r="F2498" s="7" t="s">
        <v>1333</v>
      </c>
      <c r="G2498" s="7" t="s">
        <v>933</v>
      </c>
      <c r="H2498" s="13">
        <v>0.06</v>
      </c>
      <c r="I2498" s="63" t="s">
        <v>1616</v>
      </c>
      <c r="J2498" s="8">
        <v>0</v>
      </c>
      <c r="K2498" s="8">
        <v>0</v>
      </c>
      <c r="L2498" s="60">
        <v>0</v>
      </c>
      <c r="M2498" s="60">
        <v>0</v>
      </c>
      <c r="N2498" s="7">
        <v>0</v>
      </c>
      <c r="O2498" s="61">
        <f t="shared" si="119"/>
        <v>0</v>
      </c>
      <c r="P2498" s="60">
        <f t="shared" si="120"/>
        <v>0</v>
      </c>
      <c r="Q2498" t="str">
        <f t="shared" si="118"/>
        <v>Fresh 110/ 180_0.06</v>
      </c>
      <c r="R2498" t="str">
        <f>VLOOKUP(Q2498,Data!D:F,2,0)</f>
        <v>MC7PD_B2B_0720_93</v>
      </c>
    </row>
    <row r="2499" spans="1:18" x14ac:dyDescent="0.25">
      <c r="A2499" s="7" t="s">
        <v>828</v>
      </c>
      <c r="B2499" s="7" t="s">
        <v>977</v>
      </c>
      <c r="C2499" s="7">
        <v>337337</v>
      </c>
      <c r="D2499" s="7" t="s">
        <v>830</v>
      </c>
      <c r="E2499" s="7" t="s">
        <v>1332</v>
      </c>
      <c r="F2499" s="7" t="s">
        <v>1333</v>
      </c>
      <c r="G2499" s="7" t="s">
        <v>109</v>
      </c>
      <c r="H2499" s="13">
        <v>0.06</v>
      </c>
      <c r="I2499" s="63" t="s">
        <v>1616</v>
      </c>
      <c r="J2499" s="8">
        <v>0</v>
      </c>
      <c r="K2499" s="8">
        <v>0</v>
      </c>
      <c r="L2499" s="60">
        <v>0</v>
      </c>
      <c r="M2499" s="60">
        <v>0</v>
      </c>
      <c r="N2499" s="7">
        <v>0</v>
      </c>
      <c r="O2499" s="61">
        <f t="shared" si="119"/>
        <v>0</v>
      </c>
      <c r="P2499" s="60">
        <f t="shared" si="120"/>
        <v>0</v>
      </c>
      <c r="Q2499" t="str">
        <f t="shared" ref="Q2499:Q2517" si="121">G2499&amp;"_"&amp;H2499</f>
        <v>Fristi LAD_0.06</v>
      </c>
      <c r="R2499" t="str">
        <f>VLOOKUP(Q2499,Data!D:F,2,0)</f>
        <v>MC7PD_B2B_0720_130</v>
      </c>
    </row>
    <row r="2500" spans="1:18" x14ac:dyDescent="0.25">
      <c r="A2500" s="7" t="s">
        <v>828</v>
      </c>
      <c r="B2500" s="7" t="s">
        <v>977</v>
      </c>
      <c r="C2500" s="7">
        <v>337337</v>
      </c>
      <c r="D2500" s="7" t="s">
        <v>830</v>
      </c>
      <c r="E2500" s="7" t="s">
        <v>1332</v>
      </c>
      <c r="F2500" s="7" t="s">
        <v>1333</v>
      </c>
      <c r="G2500" s="7" t="s">
        <v>110</v>
      </c>
      <c r="H2500" s="13">
        <v>0.06</v>
      </c>
      <c r="I2500" s="63" t="s">
        <v>1616</v>
      </c>
      <c r="J2500" s="8">
        <v>0</v>
      </c>
      <c r="K2500" s="8">
        <v>0</v>
      </c>
      <c r="L2500" s="60">
        <v>0</v>
      </c>
      <c r="M2500" s="60">
        <v>0</v>
      </c>
      <c r="N2500" s="7">
        <v>0</v>
      </c>
      <c r="O2500" s="61">
        <f t="shared" si="119"/>
        <v>0</v>
      </c>
      <c r="P2500" s="60">
        <f t="shared" si="120"/>
        <v>0</v>
      </c>
      <c r="Q2500" t="str">
        <f t="shared" si="121"/>
        <v>Ovaltine 110/ 180_0.06</v>
      </c>
      <c r="R2500" t="str">
        <f>VLOOKUP(Q2500,Data!D:F,2,0)</f>
        <v>MC7PD_B2B_0720_156</v>
      </c>
    </row>
    <row r="2501" spans="1:18" x14ac:dyDescent="0.25">
      <c r="A2501" s="7" t="s">
        <v>828</v>
      </c>
      <c r="B2501" s="7" t="s">
        <v>977</v>
      </c>
      <c r="C2501" s="7">
        <v>337337</v>
      </c>
      <c r="D2501" s="7" t="s">
        <v>830</v>
      </c>
      <c r="E2501" s="7" t="s">
        <v>1332</v>
      </c>
      <c r="F2501" s="7" t="s">
        <v>1333</v>
      </c>
      <c r="G2501" s="7" t="s">
        <v>113</v>
      </c>
      <c r="H2501" s="13">
        <v>0.06</v>
      </c>
      <c r="I2501" s="63" t="s">
        <v>1616</v>
      </c>
      <c r="J2501" s="8">
        <v>0</v>
      </c>
      <c r="K2501" s="8">
        <v>2818181.8181818179</v>
      </c>
      <c r="L2501" s="60">
        <v>0</v>
      </c>
      <c r="M2501" s="60">
        <v>0</v>
      </c>
      <c r="N2501" s="7">
        <v>0</v>
      </c>
      <c r="O2501" s="61">
        <f t="shared" si="119"/>
        <v>600000</v>
      </c>
      <c r="P2501" s="60">
        <f t="shared" si="120"/>
        <v>100000</v>
      </c>
      <c r="Q2501" t="str">
        <f t="shared" si="121"/>
        <v>YM 110/ 170_0.06</v>
      </c>
      <c r="R2501" t="str">
        <f>VLOOKUP(Q2501,Data!D:F,2,0)</f>
        <v>MC7PD_B2B_0720_179</v>
      </c>
    </row>
    <row r="2502" spans="1:18" x14ac:dyDescent="0.25">
      <c r="A2502" s="7" t="s">
        <v>828</v>
      </c>
      <c r="B2502" s="7" t="s">
        <v>977</v>
      </c>
      <c r="C2502" s="7">
        <v>337337</v>
      </c>
      <c r="D2502" s="7" t="s">
        <v>830</v>
      </c>
      <c r="E2502" s="7" t="s">
        <v>1334</v>
      </c>
      <c r="F2502" s="7" t="s">
        <v>1335</v>
      </c>
      <c r="G2502" s="7" t="s">
        <v>932</v>
      </c>
      <c r="H2502" s="13">
        <v>0.12</v>
      </c>
      <c r="I2502" s="63" t="s">
        <v>1699</v>
      </c>
      <c r="J2502" s="8">
        <v>0</v>
      </c>
      <c r="K2502" s="8">
        <v>15917147.272727272</v>
      </c>
      <c r="L2502" s="60">
        <v>15904308.18181818</v>
      </c>
      <c r="M2502" s="60">
        <v>16173872.727272727</v>
      </c>
      <c r="N2502" s="7">
        <v>15904308.18181818</v>
      </c>
      <c r="O2502" s="61">
        <f t="shared" si="119"/>
        <v>12800000</v>
      </c>
      <c r="P2502" s="60">
        <f t="shared" si="120"/>
        <v>5100000</v>
      </c>
      <c r="Q2502" t="str">
        <f t="shared" si="121"/>
        <v>Fino_0.12</v>
      </c>
      <c r="R2502" t="str">
        <f>VLOOKUP(Q2502,Data!D:F,2,0)</f>
        <v>MC7PD_B2B_0720_83</v>
      </c>
    </row>
    <row r="2503" spans="1:18" x14ac:dyDescent="0.25">
      <c r="A2503" s="7" t="s">
        <v>828</v>
      </c>
      <c r="B2503" s="7" t="s">
        <v>977</v>
      </c>
      <c r="C2503" s="7">
        <v>337337</v>
      </c>
      <c r="D2503" s="7" t="s">
        <v>830</v>
      </c>
      <c r="E2503" s="7" t="s">
        <v>1334</v>
      </c>
      <c r="F2503" s="7" t="s">
        <v>1335</v>
      </c>
      <c r="G2503" s="7" t="s">
        <v>933</v>
      </c>
      <c r="H2503" s="13">
        <v>7.4999999999999997E-2</v>
      </c>
      <c r="I2503" s="63" t="s">
        <v>1699</v>
      </c>
      <c r="J2503" s="8">
        <v>0</v>
      </c>
      <c r="K2503" s="8">
        <v>0</v>
      </c>
      <c r="L2503" s="60">
        <v>1871252.7272727271</v>
      </c>
      <c r="M2503" s="60">
        <v>0</v>
      </c>
      <c r="N2503" s="7">
        <v>0</v>
      </c>
      <c r="O2503" s="61">
        <f t="shared" si="119"/>
        <v>400000</v>
      </c>
      <c r="P2503" s="60">
        <f t="shared" si="120"/>
        <v>100000</v>
      </c>
      <c r="Q2503" t="str">
        <f t="shared" si="121"/>
        <v>Fresh 110/ 180_0.075</v>
      </c>
      <c r="R2503" t="str">
        <f>VLOOKUP(Q2503,Data!D:F,2,0)</f>
        <v>MC7PD_B2B_0720_96</v>
      </c>
    </row>
    <row r="2504" spans="1:18" x14ac:dyDescent="0.25">
      <c r="A2504" s="7" t="s">
        <v>828</v>
      </c>
      <c r="B2504" s="7" t="s">
        <v>977</v>
      </c>
      <c r="C2504" s="7">
        <v>337337</v>
      </c>
      <c r="D2504" s="7" t="s">
        <v>830</v>
      </c>
      <c r="E2504" s="7" t="s">
        <v>1334</v>
      </c>
      <c r="F2504" s="7" t="s">
        <v>1335</v>
      </c>
      <c r="G2504" s="7" t="s">
        <v>105</v>
      </c>
      <c r="H2504" s="13">
        <v>0.08</v>
      </c>
      <c r="I2504" s="63" t="s">
        <v>1699</v>
      </c>
      <c r="J2504" s="8">
        <v>1701818.1818181816</v>
      </c>
      <c r="K2504" s="8">
        <v>1157236.3636363635</v>
      </c>
      <c r="L2504" s="60">
        <v>0</v>
      </c>
      <c r="M2504" s="60">
        <v>0</v>
      </c>
      <c r="N2504" s="7">
        <v>0</v>
      </c>
      <c r="O2504" s="61">
        <f t="shared" si="119"/>
        <v>600000</v>
      </c>
      <c r="P2504" s="60">
        <f t="shared" si="120"/>
        <v>200000</v>
      </c>
      <c r="Q2504" t="str">
        <f t="shared" si="121"/>
        <v>Hoan Hao 1L_0.08</v>
      </c>
      <c r="R2504" t="str">
        <f>VLOOKUP(Q2504,Data!D:F,2,0)</f>
        <v>MC7PD_B2B_0720_137</v>
      </c>
    </row>
    <row r="2505" spans="1:18" x14ac:dyDescent="0.25">
      <c r="A2505" s="7" t="s">
        <v>828</v>
      </c>
      <c r="B2505" s="7" t="s">
        <v>977</v>
      </c>
      <c r="C2505" s="7">
        <v>337337</v>
      </c>
      <c r="D2505" s="7" t="s">
        <v>830</v>
      </c>
      <c r="E2505" s="7" t="s">
        <v>1334</v>
      </c>
      <c r="F2505" s="7" t="s">
        <v>1335</v>
      </c>
      <c r="G2505" s="7" t="s">
        <v>113</v>
      </c>
      <c r="H2505" s="13">
        <v>0.08</v>
      </c>
      <c r="I2505" s="63" t="s">
        <v>1699</v>
      </c>
      <c r="J2505" s="8">
        <v>0</v>
      </c>
      <c r="K2505" s="8">
        <v>0</v>
      </c>
      <c r="L2505" s="60">
        <v>0</v>
      </c>
      <c r="M2505" s="60">
        <v>0</v>
      </c>
      <c r="N2505" s="7">
        <v>0</v>
      </c>
      <c r="O2505" s="61">
        <f t="shared" si="119"/>
        <v>0</v>
      </c>
      <c r="P2505" s="60">
        <f t="shared" si="120"/>
        <v>0</v>
      </c>
      <c r="Q2505" t="str">
        <f t="shared" si="121"/>
        <v>YM 110/ 170_0.08</v>
      </c>
      <c r="R2505" t="str">
        <f>VLOOKUP(Q2505,Data!D:F,2,0)</f>
        <v>MC7PD_B2B_0720_181</v>
      </c>
    </row>
    <row r="2506" spans="1:18" x14ac:dyDescent="0.25">
      <c r="A2506" s="7" t="s">
        <v>828</v>
      </c>
      <c r="B2506" s="7" t="s">
        <v>977</v>
      </c>
      <c r="C2506" s="7">
        <v>337337</v>
      </c>
      <c r="D2506" s="7" t="s">
        <v>830</v>
      </c>
      <c r="E2506" s="7" t="s">
        <v>1336</v>
      </c>
      <c r="F2506" s="7" t="s">
        <v>1078</v>
      </c>
      <c r="G2506" s="7" t="s">
        <v>933</v>
      </c>
      <c r="H2506" s="13">
        <v>0.16</v>
      </c>
      <c r="I2506" s="63" t="s">
        <v>1700</v>
      </c>
      <c r="J2506" s="8"/>
      <c r="K2506" s="8"/>
      <c r="L2506" s="60">
        <v>222053408.18181816</v>
      </c>
      <c r="M2506" s="60">
        <v>0</v>
      </c>
      <c r="N2506" s="7">
        <v>70839764.545454547</v>
      </c>
      <c r="O2506" s="61">
        <f t="shared" si="119"/>
        <v>97600000</v>
      </c>
      <c r="P2506" s="60">
        <f t="shared" si="120"/>
        <v>51500000</v>
      </c>
      <c r="Q2506" t="str">
        <f t="shared" si="121"/>
        <v>Fresh 110/ 180_0.16</v>
      </c>
      <c r="R2506" t="str">
        <f>VLOOKUP(Q2506,Data!D:F,2,0)</f>
        <v>MC7PD_B2B_0720_108</v>
      </c>
    </row>
    <row r="2507" spans="1:18" x14ac:dyDescent="0.25">
      <c r="A2507" s="7" t="s">
        <v>828</v>
      </c>
      <c r="B2507" s="7" t="s">
        <v>977</v>
      </c>
      <c r="C2507" s="7">
        <v>337337</v>
      </c>
      <c r="D2507" s="7" t="s">
        <v>830</v>
      </c>
      <c r="E2507" s="7" t="s">
        <v>1336</v>
      </c>
      <c r="F2507" s="7" t="s">
        <v>1078</v>
      </c>
      <c r="G2507" s="7" t="s">
        <v>113</v>
      </c>
      <c r="H2507" s="13">
        <v>0.09</v>
      </c>
      <c r="I2507" s="63" t="s">
        <v>1700</v>
      </c>
      <c r="J2507" s="8"/>
      <c r="K2507" s="8"/>
      <c r="L2507" s="60">
        <v>0</v>
      </c>
      <c r="M2507" s="60">
        <v>0</v>
      </c>
      <c r="N2507" s="7">
        <v>0</v>
      </c>
      <c r="O2507" s="61">
        <f t="shared" si="119"/>
        <v>0</v>
      </c>
      <c r="P2507" s="60">
        <f t="shared" si="120"/>
        <v>0</v>
      </c>
      <c r="Q2507" t="str">
        <f t="shared" si="121"/>
        <v>YM 110/ 170_0.09</v>
      </c>
      <c r="R2507" t="str">
        <f>VLOOKUP(Q2507,Data!D:F,2,0)</f>
        <v>MC7PD_B2B_0720_183</v>
      </c>
    </row>
    <row r="2508" spans="1:18" x14ac:dyDescent="0.25">
      <c r="A2508" s="7" t="s">
        <v>828</v>
      </c>
      <c r="B2508" s="7" t="s">
        <v>977</v>
      </c>
      <c r="C2508" s="7">
        <v>337337</v>
      </c>
      <c r="D2508" s="7" t="s">
        <v>830</v>
      </c>
      <c r="E2508" s="7" t="s">
        <v>1791</v>
      </c>
      <c r="F2508" s="7" t="s">
        <v>1792</v>
      </c>
      <c r="G2508" s="7" t="s">
        <v>932</v>
      </c>
      <c r="H2508" s="13">
        <v>0.08</v>
      </c>
      <c r="I2508" s="15" t="s">
        <v>1785</v>
      </c>
      <c r="J2508" s="8"/>
      <c r="K2508" s="8"/>
      <c r="L2508" s="60"/>
      <c r="M2508" s="60"/>
      <c r="N2508" s="7"/>
      <c r="O2508" s="61">
        <f t="shared" si="119"/>
        <v>0</v>
      </c>
      <c r="P2508" s="60">
        <f t="shared" si="120"/>
        <v>0</v>
      </c>
      <c r="Q2508" t="str">
        <f t="shared" si="121"/>
        <v>Fino_0.08</v>
      </c>
      <c r="R2508" t="str">
        <f>VLOOKUP(Q2508,Data!D:F,2,0)</f>
        <v>MC7PD_B2B_0720_79</v>
      </c>
    </row>
    <row r="2509" spans="1:18" x14ac:dyDescent="0.25">
      <c r="A2509" s="7" t="s">
        <v>828</v>
      </c>
      <c r="B2509" s="7" t="s">
        <v>977</v>
      </c>
      <c r="C2509" s="7">
        <v>175242</v>
      </c>
      <c r="D2509" s="7" t="s">
        <v>834</v>
      </c>
      <c r="E2509" s="7" t="s">
        <v>1264</v>
      </c>
      <c r="F2509" s="7" t="s">
        <v>1265</v>
      </c>
      <c r="G2509" s="7" t="s">
        <v>958</v>
      </c>
      <c r="H2509" s="13">
        <v>0.05</v>
      </c>
      <c r="I2509" s="15" t="s">
        <v>1678</v>
      </c>
      <c r="J2509" s="8"/>
      <c r="K2509" s="8"/>
      <c r="L2509" s="60"/>
      <c r="M2509" s="60"/>
      <c r="N2509" s="7"/>
      <c r="O2509" s="61">
        <f t="shared" si="119"/>
        <v>0</v>
      </c>
      <c r="P2509" s="60">
        <f t="shared" si="120"/>
        <v>0</v>
      </c>
      <c r="Q2509" t="str">
        <f t="shared" si="121"/>
        <v>DL Calci_0.05</v>
      </c>
      <c r="R2509" t="str">
        <f>VLOOKUP(Q2509,Data!D:F,2,0)</f>
        <v>MC7PD_B2B_0720_51</v>
      </c>
    </row>
    <row r="2510" spans="1:18" x14ac:dyDescent="0.25">
      <c r="A2510" s="7" t="s">
        <v>828</v>
      </c>
      <c r="B2510" s="7" t="s">
        <v>977</v>
      </c>
      <c r="C2510" s="7">
        <v>175242</v>
      </c>
      <c r="D2510" s="7" t="s">
        <v>834</v>
      </c>
      <c r="E2510" s="7" t="s">
        <v>1264</v>
      </c>
      <c r="F2510" s="7" t="s">
        <v>1265</v>
      </c>
      <c r="G2510" s="7" t="s">
        <v>932</v>
      </c>
      <c r="H2510" s="13">
        <v>0.15</v>
      </c>
      <c r="I2510" s="63" t="s">
        <v>1678</v>
      </c>
      <c r="J2510" s="8">
        <v>226177528.18181816</v>
      </c>
      <c r="K2510" s="8">
        <v>943529480.90909088</v>
      </c>
      <c r="L2510" s="60">
        <v>1082571214.5454545</v>
      </c>
      <c r="M2510" s="60">
        <v>1244040377.2727273</v>
      </c>
      <c r="N2510" s="7">
        <v>1058310405.4545454</v>
      </c>
      <c r="O2510" s="61">
        <f t="shared" si="119"/>
        <v>910900000</v>
      </c>
      <c r="P2510" s="60">
        <f t="shared" si="120"/>
        <v>450900000</v>
      </c>
      <c r="Q2510" t="str">
        <f t="shared" si="121"/>
        <v>Fino_0.15</v>
      </c>
      <c r="R2510" t="str">
        <f>VLOOKUP(Q2510,Data!D:F,2,0)</f>
        <v>MC7PD_B2B_0720_88</v>
      </c>
    </row>
    <row r="2511" spans="1:18" x14ac:dyDescent="0.25">
      <c r="A2511" s="7" t="s">
        <v>828</v>
      </c>
      <c r="B2511" s="7" t="s">
        <v>977</v>
      </c>
      <c r="C2511" s="7">
        <v>175242</v>
      </c>
      <c r="D2511" s="7" t="s">
        <v>834</v>
      </c>
      <c r="E2511" s="7" t="s">
        <v>1264</v>
      </c>
      <c r="F2511" s="7" t="s">
        <v>1265</v>
      </c>
      <c r="G2511" s="7" t="s">
        <v>931</v>
      </c>
      <c r="H2511" s="13">
        <v>0.15</v>
      </c>
      <c r="I2511" s="15" t="s">
        <v>1678</v>
      </c>
      <c r="J2511" s="8">
        <v>62299799.999999993</v>
      </c>
      <c r="K2511" s="8">
        <v>9061789.0909090899</v>
      </c>
      <c r="L2511" s="60">
        <v>12459959.999999998</v>
      </c>
      <c r="M2511" s="60">
        <v>20389025.454545453</v>
      </c>
      <c r="N2511" s="7">
        <v>25769462.727272727</v>
      </c>
      <c r="O2511" s="61">
        <f t="shared" si="119"/>
        <v>26000000</v>
      </c>
      <c r="P2511" s="60">
        <f t="shared" si="120"/>
        <v>12900000</v>
      </c>
      <c r="Q2511" t="str">
        <f t="shared" si="121"/>
        <v>CK 110/ 170_0.15</v>
      </c>
      <c r="R2511" t="str">
        <f>VLOOKUP(Q2511,Data!D:F,2,0)</f>
        <v>MC7PD_B2B_0720_28</v>
      </c>
    </row>
    <row r="2512" spans="1:18" x14ac:dyDescent="0.25">
      <c r="A2512" s="7" t="s">
        <v>828</v>
      </c>
      <c r="B2512" s="7" t="s">
        <v>977</v>
      </c>
      <c r="C2512" s="7">
        <v>175242</v>
      </c>
      <c r="D2512" s="7" t="s">
        <v>834</v>
      </c>
      <c r="E2512" s="7" t="s">
        <v>1264</v>
      </c>
      <c r="F2512" s="7" t="s">
        <v>1265</v>
      </c>
      <c r="G2512" s="7" t="s">
        <v>933</v>
      </c>
      <c r="H2512" s="13">
        <v>0.15</v>
      </c>
      <c r="I2512" s="15" t="s">
        <v>1678</v>
      </c>
      <c r="J2512" s="8">
        <v>386541709.09090906</v>
      </c>
      <c r="K2512" s="8">
        <v>326477767.27272725</v>
      </c>
      <c r="L2512" s="60">
        <v>475888366.36363631</v>
      </c>
      <c r="M2512" s="60">
        <v>475856143.63636363</v>
      </c>
      <c r="N2512" s="7">
        <v>508055566.36363631</v>
      </c>
      <c r="O2512" s="61">
        <f t="shared" si="119"/>
        <v>434600000</v>
      </c>
      <c r="P2512" s="60">
        <f t="shared" si="120"/>
        <v>215100000</v>
      </c>
      <c r="Q2512" t="str">
        <f t="shared" si="121"/>
        <v>Fresh 110/ 180_0.15</v>
      </c>
      <c r="R2512" t="str">
        <f>VLOOKUP(Q2512,Data!D:F,2,0)</f>
        <v>MC7PD_B2B_0720_107</v>
      </c>
    </row>
    <row r="2513" spans="1:18" x14ac:dyDescent="0.25">
      <c r="A2513" s="7" t="s">
        <v>828</v>
      </c>
      <c r="B2513" s="7" t="s">
        <v>977</v>
      </c>
      <c r="C2513" s="7">
        <v>175242</v>
      </c>
      <c r="D2513" s="7" t="s">
        <v>834</v>
      </c>
      <c r="E2513" s="7" t="s">
        <v>1264</v>
      </c>
      <c r="F2513" s="7" t="s">
        <v>1265</v>
      </c>
      <c r="G2513" s="7" t="s">
        <v>934</v>
      </c>
      <c r="H2513" s="13">
        <v>0.1</v>
      </c>
      <c r="I2513" s="15" t="s">
        <v>1678</v>
      </c>
      <c r="J2513" s="8"/>
      <c r="K2513" s="8"/>
      <c r="L2513" s="60"/>
      <c r="M2513" s="60"/>
      <c r="N2513" s="7"/>
      <c r="O2513" s="61">
        <f t="shared" si="119"/>
        <v>0</v>
      </c>
      <c r="P2513" s="60">
        <f t="shared" si="120"/>
        <v>0</v>
      </c>
      <c r="Q2513" t="str">
        <f t="shared" si="121"/>
        <v>Fresh 1L_0.1</v>
      </c>
      <c r="R2513" t="str">
        <f>VLOOKUP(Q2513,Data!D:F,2,0)</f>
        <v>MC7PD_B2B_0720_120</v>
      </c>
    </row>
    <row r="2514" spans="1:18" x14ac:dyDescent="0.25">
      <c r="A2514" s="7" t="s">
        <v>828</v>
      </c>
      <c r="B2514" s="7" t="s">
        <v>977</v>
      </c>
      <c r="C2514" s="7">
        <v>175242</v>
      </c>
      <c r="D2514" s="7" t="s">
        <v>834</v>
      </c>
      <c r="E2514" s="7" t="s">
        <v>1264</v>
      </c>
      <c r="F2514" s="7" t="s">
        <v>1265</v>
      </c>
      <c r="G2514" s="7" t="s">
        <v>113</v>
      </c>
      <c r="H2514" s="13">
        <v>0.1</v>
      </c>
      <c r="I2514" s="15" t="s">
        <v>1678</v>
      </c>
      <c r="J2514" s="8">
        <v>197272727.27272725</v>
      </c>
      <c r="K2514" s="8">
        <v>194384079.99999997</v>
      </c>
      <c r="L2514" s="60">
        <v>31563636.36363636</v>
      </c>
      <c r="M2514" s="60">
        <v>64818181.818181813</v>
      </c>
      <c r="N2514" s="7">
        <v>69609090.909090906</v>
      </c>
      <c r="O2514" s="61">
        <f t="shared" si="119"/>
        <v>111500000</v>
      </c>
      <c r="P2514" s="60">
        <f t="shared" si="120"/>
        <v>36800000</v>
      </c>
      <c r="Q2514" t="str">
        <f t="shared" si="121"/>
        <v>YM 110/ 170_0.1</v>
      </c>
      <c r="R2514" t="str">
        <f>VLOOKUP(Q2514,Data!D:F,2,0)</f>
        <v>MC7PD_B2B_0720_184</v>
      </c>
    </row>
    <row r="2515" spans="1:18" x14ac:dyDescent="0.25">
      <c r="A2515" s="7" t="s">
        <v>828</v>
      </c>
      <c r="B2515" s="7" t="s">
        <v>977</v>
      </c>
      <c r="C2515" s="7">
        <v>175242</v>
      </c>
      <c r="D2515" s="7" t="s">
        <v>834</v>
      </c>
      <c r="E2515" s="7" t="s">
        <v>1264</v>
      </c>
      <c r="F2515" s="7" t="s">
        <v>1265</v>
      </c>
      <c r="G2515" s="7" t="s">
        <v>110</v>
      </c>
      <c r="H2515" s="13">
        <v>0.1</v>
      </c>
      <c r="I2515" s="63" t="s">
        <v>1678</v>
      </c>
      <c r="J2515" s="8">
        <v>0</v>
      </c>
      <c r="K2515" s="8">
        <v>0</v>
      </c>
      <c r="L2515" s="60">
        <v>194190909.09090906</v>
      </c>
      <c r="M2515" s="60">
        <v>50543999.999999993</v>
      </c>
      <c r="N2515" s="7">
        <v>33538909.09090909</v>
      </c>
      <c r="O2515" s="61">
        <f t="shared" si="119"/>
        <v>55700000</v>
      </c>
      <c r="P2515" s="60">
        <f t="shared" si="120"/>
        <v>18400000</v>
      </c>
      <c r="Q2515" t="str">
        <f t="shared" si="121"/>
        <v>Ovaltine 110/ 180_0.1</v>
      </c>
      <c r="R2515" t="str">
        <f>VLOOKUP(Q2515,Data!D:F,2,0)</f>
        <v>MC7PD_B2B_0720_160</v>
      </c>
    </row>
    <row r="2516" spans="1:18" x14ac:dyDescent="0.25">
      <c r="A2516" s="7" t="s">
        <v>828</v>
      </c>
      <c r="B2516" s="7" t="s">
        <v>977</v>
      </c>
      <c r="C2516" s="7">
        <v>175242</v>
      </c>
      <c r="D2516" s="7" t="s">
        <v>834</v>
      </c>
      <c r="E2516" s="7" t="s">
        <v>1264</v>
      </c>
      <c r="F2516" s="7" t="s">
        <v>1265</v>
      </c>
      <c r="G2516" s="7" t="s">
        <v>105</v>
      </c>
      <c r="H2516" s="13">
        <v>0.1</v>
      </c>
      <c r="I2516" s="63" t="s">
        <v>1678</v>
      </c>
      <c r="J2516" s="8"/>
      <c r="K2516" s="8"/>
      <c r="L2516" s="60"/>
      <c r="M2516" s="60"/>
      <c r="N2516" s="7"/>
      <c r="O2516" s="61">
        <f t="shared" si="119"/>
        <v>0</v>
      </c>
      <c r="P2516" s="60">
        <f t="shared" si="120"/>
        <v>0</v>
      </c>
      <c r="Q2516" t="str">
        <f t="shared" si="121"/>
        <v>Hoan Hao 1L_0.1</v>
      </c>
      <c r="R2516" t="str">
        <f>VLOOKUP(Q2516,Data!D:F,2,0)</f>
        <v>MC7PD_B2B_0720_138</v>
      </c>
    </row>
    <row r="2517" spans="1:18" x14ac:dyDescent="0.25">
      <c r="A2517" s="7" t="s">
        <v>828</v>
      </c>
      <c r="B2517" s="7" t="s">
        <v>977</v>
      </c>
      <c r="C2517" s="7">
        <v>175242</v>
      </c>
      <c r="D2517" s="7" t="s">
        <v>834</v>
      </c>
      <c r="E2517" s="7" t="s">
        <v>1264</v>
      </c>
      <c r="F2517" s="7" t="s">
        <v>1265</v>
      </c>
      <c r="G2517" s="7" t="s">
        <v>104</v>
      </c>
      <c r="H2517" s="13">
        <v>0.1</v>
      </c>
      <c r="I2517" s="63" t="s">
        <v>1678</v>
      </c>
      <c r="J2517" s="8"/>
      <c r="K2517" s="8"/>
      <c r="L2517" s="60"/>
      <c r="M2517" s="60"/>
      <c r="N2517" s="7"/>
      <c r="O2517" s="61">
        <f t="shared" si="119"/>
        <v>0</v>
      </c>
      <c r="P2517" s="60">
        <f t="shared" si="120"/>
        <v>0</v>
      </c>
      <c r="Q2517" t="str">
        <f t="shared" si="121"/>
        <v>Cup yogurt_0.1</v>
      </c>
      <c r="R2517" t="str">
        <f>VLOOKUP(Q2517,Data!D:F,2,0)</f>
        <v>MC7PD_B2B_0720_33</v>
      </c>
    </row>
  </sheetData>
  <sortState ref="A2:P1764">
    <sortCondition ref="A2:A1764"/>
    <sortCondition ref="C2:C1764"/>
    <sortCondition ref="E2:E1764"/>
    <sortCondition ref="G2:G1764"/>
  </sortState>
  <pageMargins left="0.7" right="0.7" top="0.75" bottom="0.75" header="0.3" footer="0.3"/>
  <pageSetup paperSize="9" scale="4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customXsn xmlns="http://schemas.microsoft.com/office/2006/metadata/customXsn">
  <xsnLocation>http://intranet.acc.frieslandcampina.biz/frieslandcampina/100108/PD/Templates/New Project Document.doc</xsnLocation>
  <cached>True</cached>
  <openByDefault>False</openByDefault>
  <xsnScope>https://ourfrieslandcampina.sharepoint.com/sites/CPA_th_ph_vtn/Vietnam/Sales/SIU</xsnScope>
</customXsn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8DEE28C7774FA000E1F1DBE5B124" ma:contentTypeVersion="27" ma:contentTypeDescription="Create a new document." ma:contentTypeScope="" ma:versionID="cd443154ff4c5d750eee5dead99f53b9">
  <xsd:schema xmlns:xsd="http://www.w3.org/2001/XMLSchema" xmlns:xs="http://www.w3.org/2001/XMLSchema" xmlns:p="http://schemas.microsoft.com/office/2006/metadata/properties" xmlns:ns2="7ed2daad-1855-4cca-a7a7-40e64fe79dc7" xmlns:ns3="0ddd1db1-1659-48b5-99ea-0c19bdb3abfd" xmlns:ns4="063d3755-daa4-4d98-9fff-5dc46eeb0454" targetNamespace="http://schemas.microsoft.com/office/2006/metadata/properties" ma:root="true" ma:fieldsID="e900cb3c0d5f1bf60bea013c75343efc" ns2:_="" ns3:_="" ns4:_="">
    <xsd:import namespace="7ed2daad-1855-4cca-a7a7-40e64fe79dc7"/>
    <xsd:import namespace="0ddd1db1-1659-48b5-99ea-0c19bdb3abfd"/>
    <xsd:import namespace="063d3755-daa4-4d98-9fff-5dc46eeb045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2daad-1855-4cca-a7a7-40e64fe79dc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d1db1-1659-48b5-99ea-0c19bdb3abf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d3755-daa4-4d98-9fff-5dc46eeb0454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562B80E-AC13-4A29-A81D-738F3FD6CFB1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D8E543C5-2A85-4D8C-9217-F07228147508}">
  <ds:schemaRefs>
    <ds:schemaRef ds:uri="7ed2daad-1855-4cca-a7a7-40e64fe79dc7"/>
    <ds:schemaRef ds:uri="http://purl.org/dc/terms/"/>
    <ds:schemaRef ds:uri="0ddd1db1-1659-48b5-99ea-0c19bdb3abf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63d3755-daa4-4d98-9fff-5dc46eeb045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E90A9E3-9DB1-4FED-945D-8D48CA00D15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8F81AA-E82B-4095-8F48-248FA32FE7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2daad-1855-4cca-a7a7-40e64fe79dc7"/>
    <ds:schemaRef ds:uri="0ddd1db1-1659-48b5-99ea-0c19bdb3abfd"/>
    <ds:schemaRef ds:uri="063d3755-daa4-4d98-9fff-5dc46eeb04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6FF058FF-EBFF-4C12-A29A-E9B3CA467E72}">
  <ds:schemaRefs>
    <ds:schemaRef ds:uri="http://schemas.microsoft.com/sharepoint/events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Memo (2)</vt:lpstr>
      <vt:lpstr>Data</vt:lpstr>
      <vt:lpstr>Sheet4</vt:lpstr>
      <vt:lpstr>Budget1</vt:lpstr>
      <vt:lpstr>Discount</vt:lpstr>
      <vt:lpstr>'Memo (2)'!Print_Area</vt:lpstr>
      <vt:lpstr>Discount!Print_Titles</vt:lpstr>
    </vt:vector>
  </TitlesOfParts>
  <Company>FrieslandCampina VietNam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Dms Vietnam Support</dc:creator>
  <cp:lastModifiedBy>Van Hung NGUYEN</cp:lastModifiedBy>
  <cp:lastPrinted>2020-05-26T05:26:35Z</cp:lastPrinted>
  <dcterms:created xsi:type="dcterms:W3CDTF">2019-12-17T04:37:20Z</dcterms:created>
  <dcterms:modified xsi:type="dcterms:W3CDTF">2020-07-14T07:32:25Z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0x010100AA538DEE28C7774FA000E1F1DBE5B124</vt:lpwstr>
  </property>
</Properties>
</file>