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mc:AlternateContent xmlns:mc="http://schemas.openxmlformats.org/markup-compatibility/2006">
    <mc:Choice Requires="x15">
      <x15ac:absPath xmlns:x15ac="http://schemas.microsoft.com/office/spreadsheetml/2010/11/ac" url="E:\"/>
    </mc:Choice>
  </mc:AlternateContent>
  <xr:revisionPtr revIDLastSave="0" documentId="13_ncr:1_{A8AA7963-5830-483E-AB27-1F6F9CD22BAB}" xr6:coauthVersionLast="47" xr6:coauthVersionMax="47" xr10:uidLastSave="{00000000-0000-0000-0000-000000000000}"/>
  <bookViews>
    <workbookView xWindow="-108" yWindow="-108" windowWidth="23256" windowHeight="12576" activeTab="1" xr2:uid="{00000000-000D-0000-FFFF-FFFF00000000}"/>
  </bookViews>
  <sheets>
    <sheet name="Sheet2" sheetId="4" r:id="rId1"/>
    <sheet name="Sheet1" sheetId="1" r:id="rId2"/>
    <sheet name="XYZ" sheetId="2" r:id="rId3"/>
  </sheets>
  <definedNames>
    <definedName name="Slicer_City">#REF!</definedName>
    <definedName name="Slicer_Zone">#N/A</definedName>
  </definedNames>
  <calcPr calcId="191029"/>
  <pivotCaches>
    <pivotCache cacheId="12"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 uri="GoogleSheetsCustomDataVersion2">
      <go:sheetsCustomData xmlns:go="http://customooxmlschemas.google.com/" r:id="rId8" roundtripDataChecksum="N3xM+aBfV7GYH6cC4GTEhrs+WjGBVq9i8oe43DNATZw="/>
    </ext>
  </extLst>
</workbook>
</file>

<file path=xl/calcChain.xml><?xml version="1.0" encoding="utf-8"?>
<calcChain xmlns="http://schemas.openxmlformats.org/spreadsheetml/2006/main">
  <c r="M27" i="1" l="1"/>
  <c r="N27" i="1" s="1"/>
  <c r="O27" i="1" s="1"/>
  <c r="P27" i="1" s="1"/>
  <c r="Q27" i="1" s="1"/>
  <c r="R27" i="1" s="1"/>
  <c r="S27" i="1" s="1"/>
  <c r="T27" i="1" s="1"/>
  <c r="H14" i="2"/>
  <c r="G14" i="2"/>
  <c r="H57" i="1"/>
  <c r="D57" i="1"/>
  <c r="I57" i="1" s="1"/>
  <c r="H56" i="1"/>
  <c r="D56" i="1"/>
  <c r="I56" i="1" s="1"/>
  <c r="H55" i="1"/>
  <c r="D55" i="1"/>
  <c r="I55" i="1" s="1"/>
  <c r="H54" i="1"/>
  <c r="D54" i="1"/>
  <c r="I54" i="1" s="1"/>
  <c r="H53" i="1"/>
  <c r="D53" i="1"/>
  <c r="I53" i="1" s="1"/>
  <c r="H52" i="1"/>
  <c r="D52" i="1"/>
  <c r="I52" i="1" s="1"/>
  <c r="I51" i="1"/>
  <c r="H51" i="1"/>
  <c r="E51" i="1"/>
  <c r="D51" i="1"/>
  <c r="H50" i="1"/>
  <c r="D50" i="1"/>
  <c r="E50" i="1" s="1"/>
  <c r="H49" i="1"/>
  <c r="E49" i="1"/>
  <c r="D49" i="1"/>
  <c r="I49" i="1" s="1"/>
  <c r="H48" i="1"/>
  <c r="E48" i="1"/>
  <c r="D48" i="1"/>
  <c r="I48" i="1" s="1"/>
  <c r="O47" i="1"/>
  <c r="H47" i="1"/>
  <c r="D47" i="1"/>
  <c r="I47" i="1" s="1"/>
  <c r="H46" i="1"/>
  <c r="E46" i="1"/>
  <c r="D46" i="1"/>
  <c r="I46" i="1" s="1"/>
  <c r="H45" i="1"/>
  <c r="E45" i="1"/>
  <c r="D45" i="1"/>
  <c r="I45" i="1" s="1"/>
  <c r="H44" i="1"/>
  <c r="D44" i="1"/>
  <c r="I44" i="1" s="1"/>
  <c r="H43" i="1"/>
  <c r="E43" i="1"/>
  <c r="D43" i="1"/>
  <c r="I43" i="1" s="1"/>
  <c r="H42" i="1"/>
  <c r="D42" i="1"/>
  <c r="I42" i="1" s="1"/>
  <c r="O41" i="1"/>
  <c r="H41" i="1"/>
  <c r="E41" i="1"/>
  <c r="D41" i="1"/>
  <c r="I41" i="1" s="1"/>
  <c r="I40" i="1"/>
  <c r="H40" i="1"/>
  <c r="E40" i="1"/>
  <c r="D40" i="1"/>
  <c r="I39" i="1"/>
  <c r="H39" i="1"/>
  <c r="E39" i="1"/>
  <c r="D39" i="1"/>
  <c r="I38" i="1"/>
  <c r="H38" i="1"/>
  <c r="E38" i="1"/>
  <c r="D38" i="1"/>
  <c r="I37" i="1"/>
  <c r="H37" i="1"/>
  <c r="E37" i="1"/>
  <c r="D37" i="1"/>
  <c r="I36" i="1"/>
  <c r="H36" i="1"/>
  <c r="E36" i="1"/>
  <c r="D36" i="1"/>
  <c r="I35" i="1"/>
  <c r="H35" i="1"/>
  <c r="E35" i="1"/>
  <c r="D35" i="1"/>
  <c r="I34" i="1"/>
  <c r="H34" i="1"/>
  <c r="E34" i="1"/>
  <c r="D34" i="1"/>
  <c r="I33" i="1"/>
  <c r="H33" i="1"/>
  <c r="E33" i="1"/>
  <c r="D33" i="1"/>
  <c r="I32" i="1"/>
  <c r="H32" i="1"/>
  <c r="E32" i="1"/>
  <c r="D32" i="1"/>
  <c r="I31" i="1"/>
  <c r="H31" i="1"/>
  <c r="E31" i="1"/>
  <c r="D31" i="1"/>
  <c r="I30" i="1"/>
  <c r="H30" i="1"/>
  <c r="E30" i="1"/>
  <c r="D30" i="1"/>
  <c r="I29" i="1"/>
  <c r="H29" i="1"/>
  <c r="E29" i="1"/>
  <c r="D29" i="1"/>
  <c r="I28" i="1"/>
  <c r="H28" i="1"/>
  <c r="E28" i="1"/>
  <c r="D28" i="1"/>
  <c r="I27" i="1"/>
  <c r="H27" i="1"/>
  <c r="D27" i="1"/>
  <c r="E27" i="1" s="1"/>
  <c r="I26" i="1"/>
  <c r="H26" i="1"/>
  <c r="D26" i="1"/>
  <c r="E26" i="1" s="1"/>
  <c r="I25" i="1"/>
  <c r="H25" i="1"/>
  <c r="D25" i="1"/>
  <c r="E25" i="1" s="1"/>
  <c r="I24" i="1"/>
  <c r="H24" i="1"/>
  <c r="D24" i="1"/>
  <c r="E24" i="1" s="1"/>
  <c r="I23" i="1"/>
  <c r="H23" i="1"/>
  <c r="D23" i="1"/>
  <c r="E23" i="1" s="1"/>
  <c r="I22" i="1"/>
  <c r="H22" i="1"/>
  <c r="D22" i="1"/>
  <c r="E22" i="1" s="1"/>
  <c r="I21" i="1"/>
  <c r="H21" i="1"/>
  <c r="D21" i="1"/>
  <c r="E21" i="1" s="1"/>
  <c r="I20" i="1"/>
  <c r="H20" i="1"/>
  <c r="D20" i="1"/>
  <c r="E20" i="1" s="1"/>
  <c r="I19" i="1"/>
  <c r="H19" i="1"/>
  <c r="D19" i="1"/>
  <c r="E19" i="1" s="1"/>
  <c r="I18" i="1"/>
  <c r="O48" i="1" s="1"/>
  <c r="H18" i="1"/>
  <c r="D18" i="1"/>
  <c r="E18" i="1" s="1"/>
  <c r="I17" i="1"/>
  <c r="H17" i="1"/>
  <c r="D17" i="1"/>
  <c r="E17" i="1" s="1"/>
  <c r="I16" i="1"/>
  <c r="O46" i="1" s="1"/>
  <c r="H16" i="1"/>
  <c r="D16" i="1"/>
  <c r="E16" i="1" s="1"/>
  <c r="I15" i="1"/>
  <c r="H15" i="1"/>
  <c r="D15" i="1"/>
  <c r="E15" i="1" s="1"/>
  <c r="I14" i="1"/>
  <c r="H14" i="1"/>
  <c r="D14" i="1"/>
  <c r="E14" i="1" s="1"/>
  <c r="I13" i="1"/>
  <c r="H13" i="1"/>
  <c r="D13" i="1"/>
  <c r="E13" i="1" s="1"/>
  <c r="I12" i="1"/>
  <c r="O42" i="1" s="1"/>
  <c r="H12" i="1"/>
  <c r="D12" i="1"/>
  <c r="E12" i="1" s="1"/>
  <c r="I11" i="1"/>
  <c r="O44" i="1" s="1"/>
  <c r="H11" i="1"/>
  <c r="D11" i="1"/>
  <c r="E11" i="1" s="1"/>
  <c r="I10" i="1"/>
  <c r="H10" i="1"/>
  <c r="D10" i="1"/>
  <c r="E10" i="1" s="1"/>
  <c r="I9" i="1"/>
  <c r="H9" i="1"/>
  <c r="D9" i="1"/>
  <c r="E9" i="1" s="1"/>
  <c r="I8" i="1"/>
  <c r="H8" i="1"/>
  <c r="L44" i="1" s="1"/>
  <c r="D8" i="1"/>
  <c r="E8" i="1" s="1"/>
  <c r="I7" i="1"/>
  <c r="O43" i="1" s="1"/>
  <c r="H7" i="1"/>
  <c r="L43" i="1" s="1"/>
  <c r="D7" i="1"/>
  <c r="E7" i="1" s="1"/>
  <c r="I6" i="1"/>
  <c r="H6" i="1"/>
  <c r="L42" i="1" s="1"/>
  <c r="D6" i="1"/>
  <c r="E6" i="1" s="1"/>
  <c r="I5" i="1"/>
  <c r="H5" i="1"/>
  <c r="L41" i="1" s="1"/>
  <c r="D5" i="1"/>
  <c r="E5" i="1" s="1"/>
  <c r="I4" i="1"/>
  <c r="H4" i="1"/>
  <c r="L40" i="1" s="1"/>
  <c r="D4" i="1"/>
  <c r="E4" i="1" s="1"/>
  <c r="O45" i="1" l="1"/>
  <c r="O49" i="1"/>
  <c r="E42" i="1"/>
  <c r="E44" i="1"/>
  <c r="E47" i="1"/>
  <c r="D58" i="1"/>
  <c r="I50" i="1"/>
  <c r="I58" i="1" s="1"/>
  <c r="E52" i="1"/>
  <c r="E53" i="1"/>
  <c r="E54" i="1"/>
  <c r="E55" i="1"/>
  <c r="E56" i="1"/>
  <c r="E57" i="1"/>
  <c r="O50" i="1" l="1"/>
  <c r="O51" i="1" s="1"/>
</calcChain>
</file>

<file path=xl/sharedStrings.xml><?xml version="1.0" encoding="utf-8"?>
<sst xmlns="http://schemas.openxmlformats.org/spreadsheetml/2006/main" count="264" uniqueCount="101">
  <si>
    <t>Sale Dashboard</t>
  </si>
  <si>
    <t>EMP-ID</t>
  </si>
  <si>
    <t>Manager</t>
  </si>
  <si>
    <t>Prodect</t>
  </si>
  <si>
    <t>Price</t>
  </si>
  <si>
    <t>Unit</t>
  </si>
  <si>
    <t>Unit Sold</t>
  </si>
  <si>
    <t>City</t>
  </si>
  <si>
    <t>Zone</t>
  </si>
  <si>
    <t>Total</t>
  </si>
  <si>
    <t>Aarav Sharma</t>
  </si>
  <si>
    <t>Campss</t>
  </si>
  <si>
    <t>Hyderabad</t>
  </si>
  <si>
    <t>Ananya Gupta</t>
  </si>
  <si>
    <t>Chennai</t>
  </si>
  <si>
    <t>Rahul Patel</t>
  </si>
  <si>
    <t>Vans</t>
  </si>
  <si>
    <t>Priya Reddy</t>
  </si>
  <si>
    <t>Reebok</t>
  </si>
  <si>
    <t>Kolkata</t>
  </si>
  <si>
    <t>Mohammed Ali</t>
  </si>
  <si>
    <t>Bata</t>
  </si>
  <si>
    <t>Ahmedabad</t>
  </si>
  <si>
    <t>Meera Joshi</t>
  </si>
  <si>
    <t>Woodland</t>
  </si>
  <si>
    <t>Lucknow</t>
  </si>
  <si>
    <t>Ravi Kumar</t>
  </si>
  <si>
    <t>Simran Singh</t>
  </si>
  <si>
    <t>Sega</t>
  </si>
  <si>
    <t>Ayesha Khan</t>
  </si>
  <si>
    <t>Nike</t>
  </si>
  <si>
    <t>Mumbai</t>
  </si>
  <si>
    <t>Arjun Mehta</t>
  </si>
  <si>
    <t>Neha Verma</t>
  </si>
  <si>
    <t>Adidas</t>
  </si>
  <si>
    <t>Karan Bansal</t>
  </si>
  <si>
    <t>Puma</t>
  </si>
  <si>
    <t>Bangalore</t>
  </si>
  <si>
    <t>Sneha Iyer</t>
  </si>
  <si>
    <t>Vijay Nair</t>
  </si>
  <si>
    <t>Divya Choudhary</t>
  </si>
  <si>
    <t>Pune</t>
  </si>
  <si>
    <t>Rohan Malhotra</t>
  </si>
  <si>
    <t>Tara Rao</t>
  </si>
  <si>
    <t>Sparx</t>
  </si>
  <si>
    <t>Shivani Agarwal</t>
  </si>
  <si>
    <t>Deepak Joshi</t>
  </si>
  <si>
    <t>Modi</t>
  </si>
  <si>
    <t>Aditya</t>
  </si>
  <si>
    <t>Nisha</t>
  </si>
  <si>
    <t>Karan</t>
  </si>
  <si>
    <t>Pooja</t>
  </si>
  <si>
    <t>Rahul</t>
  </si>
  <si>
    <t>Sneha</t>
  </si>
  <si>
    <t>Yash</t>
  </si>
  <si>
    <t>Ritu</t>
  </si>
  <si>
    <t>Aryan</t>
  </si>
  <si>
    <t>Tanya</t>
  </si>
  <si>
    <t>Aria</t>
  </si>
  <si>
    <t>Liam</t>
  </si>
  <si>
    <t>Maya</t>
  </si>
  <si>
    <t>Ethan</t>
  </si>
  <si>
    <t>Zara</t>
  </si>
  <si>
    <t>Noah</t>
  </si>
  <si>
    <t>Leila</t>
  </si>
  <si>
    <t>(North)</t>
  </si>
  <si>
    <t xml:space="preserve">City </t>
  </si>
  <si>
    <t xml:space="preserve">Total </t>
  </si>
  <si>
    <t>Aiden</t>
  </si>
  <si>
    <t>(West)</t>
  </si>
  <si>
    <t>New Delhi</t>
  </si>
  <si>
    <t>Sienna</t>
  </si>
  <si>
    <t>(East)</t>
  </si>
  <si>
    <t>Jude</t>
  </si>
  <si>
    <t>(South)</t>
  </si>
  <si>
    <t>Nia</t>
  </si>
  <si>
    <t>(Central South)</t>
  </si>
  <si>
    <t>Owen</t>
  </si>
  <si>
    <t>Kai</t>
  </si>
  <si>
    <t>Nora</t>
  </si>
  <si>
    <t>Jaipur</t>
  </si>
  <si>
    <t>Leo</t>
  </si>
  <si>
    <t>Finn</t>
  </si>
  <si>
    <t>Ava</t>
  </si>
  <si>
    <t>Mira</t>
  </si>
  <si>
    <t>Luca</t>
  </si>
  <si>
    <t>Isla</t>
  </si>
  <si>
    <t>Eli</t>
  </si>
  <si>
    <t>Ivy</t>
  </si>
  <si>
    <t>Ezra</t>
  </si>
  <si>
    <t>Lila</t>
  </si>
  <si>
    <t>Grand Total</t>
  </si>
  <si>
    <t>(All)</t>
  </si>
  <si>
    <t>Row Labels</t>
  </si>
  <si>
    <t>Sum of Price</t>
  </si>
  <si>
    <t>Sum of Unit</t>
  </si>
  <si>
    <t>Sum of Unit Sold</t>
  </si>
  <si>
    <t>Column Labels</t>
  </si>
  <si>
    <t>Total Sum of Unit Sold</t>
  </si>
  <si>
    <t>Total Sum of Unit</t>
  </si>
  <si>
    <t>Total Sum of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</si>
</sst>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d/m/yyyy"/>
    <numFmt numFmtId="165" formatCode="[$-F800]dddd\,\ mmmm\ dd\,\ yyyy"/>
    <numFmt numFmtId="166" formatCode="_ [$₹-4009]\ * #,##0.00_ ;_ [$₹-4009]\ * \-#,##0.00_ ;_ [$₹-4009]\ * &quot;-&quot;??_ ;_ @_ "/>
    <numFmt numFmtId="167" formatCode="_ [$₹-439]* #,##0.00_ ;_ [$₹-439]* \-#,##0.00_ ;_ [$₹-439]* &quot;-&quot;??_ ;_ @_ "/>
  </numFmts>
  <fonts count="10">
    <font>
      <sz val="11"/>
      <color theme="1"/>
      <name val="Calibri"/>
      <scheme val="minor"/>
    </font>
    <font>
      <sz val="11"/>
      <color theme="1"/>
      <name val="Arial Black"/>
    </font>
    <font>
      <sz val="36"/>
      <color rgb="FF548135"/>
      <name val="Bodoni"/>
    </font>
    <font>
      <b/>
      <sz val="12"/>
      <color theme="1"/>
      <name val="Arial Rounded"/>
    </font>
    <font>
      <sz val="11"/>
      <color theme="1"/>
      <name val="Calibri"/>
    </font>
    <font>
      <sz val="11"/>
      <color theme="1"/>
      <name val="Calibri"/>
      <scheme val="minor"/>
    </font>
    <font>
      <sz val="11"/>
      <color rgb="FF000000"/>
      <name val="Calibri"/>
    </font>
    <font>
      <b/>
      <sz val="11"/>
      <color theme="1"/>
      <name val="Calibri"/>
    </font>
    <font>
      <b/>
      <u/>
      <sz val="12"/>
      <color theme="1"/>
      <name val="Arial"/>
    </font>
    <font>
      <b/>
      <u/>
      <sz val="24"/>
      <color rgb="FF548135"/>
      <name val="Bodoni"/>
    </font>
  </fonts>
  <fills count="3">
    <fill>
      <patternFill patternType="none"/>
    </fill>
    <fill>
      <patternFill patternType="gray125"/>
    </fill>
    <fill>
      <patternFill patternType="solid">
        <fgColor rgb="FFE2EFD9"/>
        <bgColor rgb="FFE2EFD9"/>
      </patternFill>
    </fill>
  </fills>
  <borders count="15">
    <border>
      <left/>
      <right/>
      <top/>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356854"/>
      </left>
      <right style="thin">
        <color rgb="FF284E3F"/>
      </right>
      <top style="thin">
        <color rgb="FF284E3F"/>
      </top>
      <bottom style="thin">
        <color rgb="FF284E3F"/>
      </bottom>
      <diagonal/>
    </border>
    <border>
      <left style="thin">
        <color rgb="FF284E3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284E3F"/>
      </right>
      <top style="thin">
        <color rgb="FFFFFFFF"/>
      </top>
      <bottom style="thin">
        <color rgb="FFFFFFFF"/>
      </bottom>
      <diagonal/>
    </border>
    <border>
      <left style="thin">
        <color rgb="FF284E3F"/>
      </left>
      <right style="thin">
        <color rgb="FFF6F8F9"/>
      </right>
      <top style="thin">
        <color rgb="FFF6F8F9"/>
      </top>
      <bottom style="thin">
        <color rgb="FFF6F8F9"/>
      </bottom>
      <diagonal/>
    </border>
    <border>
      <left style="thin">
        <color rgb="FFF6F8F9"/>
      </left>
      <right style="thin">
        <color rgb="FFF6F8F9"/>
      </right>
      <top style="thin">
        <color rgb="FFF6F8F9"/>
      </top>
      <bottom style="thin">
        <color rgb="FFF6F8F9"/>
      </bottom>
      <diagonal/>
    </border>
    <border>
      <left style="thin">
        <color rgb="FFF6F8F9"/>
      </left>
      <right style="thin">
        <color rgb="FF284E3F"/>
      </right>
      <top style="thin">
        <color rgb="FFF6F8F9"/>
      </top>
      <bottom style="thin">
        <color rgb="FFF6F8F9"/>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284E3F"/>
      </left>
      <right style="thin">
        <color rgb="FFFFFFFF"/>
      </right>
      <top style="thin">
        <color rgb="FFFFFFFF"/>
      </top>
      <bottom style="thin">
        <color rgb="FF284E3F"/>
      </bottom>
      <diagonal/>
    </border>
    <border>
      <left style="thin">
        <color rgb="FFFFFFFF"/>
      </left>
      <right style="thin">
        <color rgb="FFFFFFFF"/>
      </right>
      <top style="thin">
        <color rgb="FFFFFFFF"/>
      </top>
      <bottom style="thin">
        <color rgb="FF284E3F"/>
      </bottom>
      <diagonal/>
    </border>
    <border>
      <left style="thin">
        <color rgb="FFFFFFFF"/>
      </left>
      <right style="thin">
        <color rgb="FF284E3F"/>
      </right>
      <top style="thin">
        <color rgb="FFFFFFFF"/>
      </top>
      <bottom style="thin">
        <color rgb="FF284E3F"/>
      </bottom>
      <diagonal/>
    </border>
  </borders>
  <cellStyleXfs count="1">
    <xf numFmtId="0" fontId="0" fillId="0" borderId="0"/>
  </cellStyleXfs>
  <cellXfs count="38">
    <xf numFmtId="0" fontId="0" fillId="0" borderId="0" xfId="0" applyFont="1" applyAlignment="1"/>
    <xf numFmtId="0" fontId="1" fillId="0" borderId="0" xfId="0" applyFont="1"/>
    <xf numFmtId="0" fontId="2" fillId="0" borderId="0" xfId="0" applyFont="1"/>
    <xf numFmtId="0" fontId="3" fillId="0" borderId="0" xfId="0" applyFont="1" applyAlignment="1"/>
    <xf numFmtId="9" fontId="4" fillId="0" borderId="0" xfId="0" applyNumberFormat="1" applyFont="1"/>
    <xf numFmtId="164" fontId="4" fillId="0" borderId="0" xfId="0" applyNumberFormat="1" applyFont="1"/>
    <xf numFmtId="165" fontId="4" fillId="0" borderId="0" xfId="0" applyNumberFormat="1" applyFont="1"/>
    <xf numFmtId="18" fontId="4" fillId="0" borderId="0" xfId="0" applyNumberFormat="1" applyFont="1"/>
    <xf numFmtId="0" fontId="5" fillId="0" borderId="0" xfId="0" applyFont="1"/>
    <xf numFmtId="0" fontId="3" fillId="2" borderId="10" xfId="0" applyFont="1" applyFill="1" applyBorder="1"/>
    <xf numFmtId="0" fontId="5" fillId="0" borderId="0" xfId="0" applyFont="1"/>
    <xf numFmtId="0" fontId="6" fillId="0" borderId="10" xfId="0" applyFont="1" applyBorder="1"/>
    <xf numFmtId="0" fontId="5" fillId="0" borderId="10" xfId="0" applyFont="1" applyBorder="1"/>
    <xf numFmtId="0" fontId="7" fillId="0" borderId="10" xfId="0" applyFont="1" applyBorder="1"/>
    <xf numFmtId="0" fontId="4" fillId="0" borderId="10" xfId="0" applyFont="1" applyBorder="1"/>
    <xf numFmtId="0" fontId="4" fillId="0" borderId="11" xfId="0" applyFont="1" applyBorder="1"/>
    <xf numFmtId="0" fontId="8" fillId="0" borderId="0" xfId="0" applyFont="1"/>
    <xf numFmtId="167" fontId="4" fillId="0" borderId="0" xfId="0" applyNumberFormat="1" applyFont="1"/>
    <xf numFmtId="0" fontId="9" fillId="0" borderId="0" xfId="0" applyFont="1"/>
    <xf numFmtId="0" fontId="0" fillId="0" borderId="0" xfId="0" pivotButton="1" applyFont="1" applyAlignment="1"/>
    <xf numFmtId="0" fontId="0" fillId="0" borderId="0" xfId="0" applyNumberFormat="1" applyFont="1" applyAlignment="1"/>
    <xf numFmtId="0" fontId="0" fillId="0" borderId="0" xfId="0" applyFont="1" applyAlignment="1">
      <alignment horizontal="left"/>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166" fontId="4" fillId="0" borderId="5" xfId="0" applyNumberFormat="1" applyFont="1" applyBorder="1" applyAlignment="1">
      <alignment horizontal="center" vertical="center"/>
    </xf>
    <xf numFmtId="167" fontId="4" fillId="0" borderId="6" xfId="0" applyNumberFormat="1" applyFont="1" applyBorder="1" applyAlignment="1">
      <alignment horizontal="center" vertical="center"/>
    </xf>
    <xf numFmtId="0" fontId="5" fillId="0" borderId="7" xfId="0" applyFont="1" applyBorder="1" applyAlignment="1">
      <alignment horizontal="center" vertical="center"/>
    </xf>
    <xf numFmtId="0" fontId="5" fillId="0" borderId="8" xfId="0" applyFont="1" applyBorder="1" applyAlignment="1">
      <alignment horizontal="center" vertical="center"/>
    </xf>
    <xf numFmtId="166" fontId="4" fillId="0" borderId="8" xfId="0" applyNumberFormat="1" applyFont="1" applyBorder="1" applyAlignment="1">
      <alignment horizontal="center" vertical="center"/>
    </xf>
    <xf numFmtId="167" fontId="4" fillId="0" borderId="9" xfId="0" applyNumberFormat="1" applyFont="1" applyBorder="1" applyAlignment="1">
      <alignment horizontal="center" vertical="center"/>
    </xf>
    <xf numFmtId="0" fontId="5" fillId="0" borderId="12" xfId="0" applyFont="1" applyBorder="1" applyAlignment="1">
      <alignment horizontal="center" vertical="center"/>
    </xf>
    <xf numFmtId="0" fontId="0" fillId="0" borderId="0" xfId="0" applyFont="1" applyAlignment="1">
      <alignment horizontal="center"/>
    </xf>
    <xf numFmtId="0" fontId="5" fillId="0" borderId="13" xfId="0" applyFont="1" applyBorder="1" applyAlignment="1">
      <alignment horizontal="center" vertical="center"/>
    </xf>
    <xf numFmtId="166" fontId="4" fillId="0" borderId="13" xfId="0" applyNumberFormat="1" applyFont="1" applyBorder="1" applyAlignment="1">
      <alignment horizontal="center" vertical="center"/>
    </xf>
    <xf numFmtId="167" fontId="4" fillId="0" borderId="14" xfId="0" applyNumberFormat="1" applyFont="1" applyBorder="1" applyAlignment="1">
      <alignment horizontal="center" vertical="center"/>
    </xf>
  </cellXfs>
  <cellStyles count="1">
    <cellStyle name="Normal" xfId="0" builtinId="0"/>
  </cellStyles>
  <dxfs count="15">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s>
  <tableStyles count="1">
    <tableStyle name="Sheet1-style" pivot="0" count="3" xr9:uid="{00000000-0011-0000-FFFF-FFFF00000000}">
      <tableStyleElement type="headerRow" dxfId="14"/>
      <tableStyleElement type="firstRowStripe" dxfId="13"/>
      <tableStyleElement type="secondRowStripe" dxfId="1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 DASHBOARD.xlsx (1).xlsx]Sheet2!PivotTable1</c:name>
    <c:fmtId val="0"/>
  </c:pivotSource>
  <c:chart>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Sheet2!$B$3:$B$5</c:f>
              <c:strCache>
                <c:ptCount val="1"/>
                <c:pt idx="0">
                  <c:v>Sum of Unit Sold - (North)</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Sheet2!$A$6:$A$11</c:f>
              <c:strCache>
                <c:ptCount val="5"/>
                <c:pt idx="0">
                  <c:v>Campss</c:v>
                </c:pt>
                <c:pt idx="1">
                  <c:v>Reebok</c:v>
                </c:pt>
                <c:pt idx="2">
                  <c:v>Sega</c:v>
                </c:pt>
                <c:pt idx="3">
                  <c:v>Sparx</c:v>
                </c:pt>
                <c:pt idx="4">
                  <c:v>Woodland</c:v>
                </c:pt>
              </c:strCache>
            </c:strRef>
          </c:cat>
          <c:val>
            <c:numRef>
              <c:f>Sheet2!$B$6:$B$11</c:f>
              <c:numCache>
                <c:formatCode>General</c:formatCode>
                <c:ptCount val="5"/>
                <c:pt idx="0">
                  <c:v>389</c:v>
                </c:pt>
                <c:pt idx="1">
                  <c:v>126</c:v>
                </c:pt>
                <c:pt idx="2">
                  <c:v>412</c:v>
                </c:pt>
                <c:pt idx="3">
                  <c:v>700</c:v>
                </c:pt>
                <c:pt idx="4">
                  <c:v>315</c:v>
                </c:pt>
              </c:numCache>
            </c:numRef>
          </c:val>
          <c:smooth val="0"/>
          <c:extLst>
            <c:ext xmlns:c16="http://schemas.microsoft.com/office/drawing/2014/chart" uri="{C3380CC4-5D6E-409C-BE32-E72D297353CC}">
              <c16:uniqueId val="{00000000-DC33-4BDF-8856-0182BA088360}"/>
            </c:ext>
          </c:extLst>
        </c:ser>
        <c:ser>
          <c:idx val="1"/>
          <c:order val="1"/>
          <c:tx>
            <c:strRef>
              <c:f>Sheet2!$C$3:$C$5</c:f>
              <c:strCache>
                <c:ptCount val="1"/>
                <c:pt idx="0">
                  <c:v>Sum of Unit - (North)</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Sheet2!$A$6:$A$11</c:f>
              <c:strCache>
                <c:ptCount val="5"/>
                <c:pt idx="0">
                  <c:v>Campss</c:v>
                </c:pt>
                <c:pt idx="1">
                  <c:v>Reebok</c:v>
                </c:pt>
                <c:pt idx="2">
                  <c:v>Sega</c:v>
                </c:pt>
                <c:pt idx="3">
                  <c:v>Sparx</c:v>
                </c:pt>
                <c:pt idx="4">
                  <c:v>Woodland</c:v>
                </c:pt>
              </c:strCache>
            </c:strRef>
          </c:cat>
          <c:val>
            <c:numRef>
              <c:f>Sheet2!$C$6:$C$11</c:f>
              <c:numCache>
                <c:formatCode>General</c:formatCode>
                <c:ptCount val="5"/>
                <c:pt idx="0">
                  <c:v>425</c:v>
                </c:pt>
                <c:pt idx="1">
                  <c:v>200</c:v>
                </c:pt>
                <c:pt idx="2">
                  <c:v>458</c:v>
                </c:pt>
                <c:pt idx="3">
                  <c:v>758</c:v>
                </c:pt>
                <c:pt idx="4">
                  <c:v>500</c:v>
                </c:pt>
              </c:numCache>
            </c:numRef>
          </c:val>
          <c:smooth val="0"/>
          <c:extLst>
            <c:ext xmlns:c16="http://schemas.microsoft.com/office/drawing/2014/chart" uri="{C3380CC4-5D6E-409C-BE32-E72D297353CC}">
              <c16:uniqueId val="{00000001-DC33-4BDF-8856-0182BA088360}"/>
            </c:ext>
          </c:extLst>
        </c:ser>
        <c:ser>
          <c:idx val="2"/>
          <c:order val="2"/>
          <c:tx>
            <c:strRef>
              <c:f>Sheet2!$D$3:$D$5</c:f>
              <c:strCache>
                <c:ptCount val="1"/>
                <c:pt idx="0">
                  <c:v>Sum of Price - (North)</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Sheet2!$A$6:$A$11</c:f>
              <c:strCache>
                <c:ptCount val="5"/>
                <c:pt idx="0">
                  <c:v>Campss</c:v>
                </c:pt>
                <c:pt idx="1">
                  <c:v>Reebok</c:v>
                </c:pt>
                <c:pt idx="2">
                  <c:v>Sega</c:v>
                </c:pt>
                <c:pt idx="3">
                  <c:v>Sparx</c:v>
                </c:pt>
                <c:pt idx="4">
                  <c:v>Woodland</c:v>
                </c:pt>
              </c:strCache>
            </c:strRef>
          </c:cat>
          <c:val>
            <c:numRef>
              <c:f>Sheet2!$D$6:$D$11</c:f>
              <c:numCache>
                <c:formatCode>General</c:formatCode>
                <c:ptCount val="5"/>
                <c:pt idx="0">
                  <c:v>6580</c:v>
                </c:pt>
                <c:pt idx="1">
                  <c:v>58000</c:v>
                </c:pt>
                <c:pt idx="2">
                  <c:v>500</c:v>
                </c:pt>
                <c:pt idx="3">
                  <c:v>5890</c:v>
                </c:pt>
                <c:pt idx="4">
                  <c:v>29600</c:v>
                </c:pt>
              </c:numCache>
            </c:numRef>
          </c:val>
          <c:smooth val="0"/>
          <c:extLst>
            <c:ext xmlns:c16="http://schemas.microsoft.com/office/drawing/2014/chart" uri="{C3380CC4-5D6E-409C-BE32-E72D297353CC}">
              <c16:uniqueId val="{00000002-DC33-4BDF-8856-0182BA088360}"/>
            </c:ext>
          </c:extLst>
        </c:ser>
        <c:dLbls>
          <c:showLegendKey val="0"/>
          <c:showVal val="0"/>
          <c:showCatName val="0"/>
          <c:showSerName val="0"/>
          <c:showPercent val="0"/>
          <c:showBubbleSize val="0"/>
        </c:dLbls>
        <c:marker val="1"/>
        <c:smooth val="0"/>
        <c:axId val="186191887"/>
        <c:axId val="186189487"/>
      </c:lineChart>
      <c:catAx>
        <c:axId val="186191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189487"/>
        <c:crosses val="autoZero"/>
        <c:auto val="1"/>
        <c:lblAlgn val="ctr"/>
        <c:lblOffset val="100"/>
        <c:noMultiLvlLbl val="0"/>
      </c:catAx>
      <c:valAx>
        <c:axId val="186189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191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areaChart>
        <c:grouping val="percentStacked"/>
        <c:varyColors val="1"/>
        <c:ser>
          <c:idx val="0"/>
          <c:order val="0"/>
          <c:tx>
            <c:v>10021</c:v>
          </c:tx>
          <c:spPr>
            <a:solidFill>
              <a:srgbClr val="5B9BD5">
                <a:alpha val="30000"/>
              </a:srgbClr>
            </a:solidFill>
            <a:ln cmpd="sng">
              <a:solidFill>
                <a:srgbClr val="5B9BD5"/>
              </a:solidFill>
            </a:ln>
          </c:spPr>
          <c:cat>
            <c:strRef>
              <c:f>Sheet1!$B$3:$I$3</c:f>
              <c:strCache>
                <c:ptCount val="8"/>
                <c:pt idx="0">
                  <c:v>Manager</c:v>
                </c:pt>
                <c:pt idx="1">
                  <c:v>Prodect</c:v>
                </c:pt>
                <c:pt idx="2">
                  <c:v>Price</c:v>
                </c:pt>
                <c:pt idx="3">
                  <c:v>Unit</c:v>
                </c:pt>
                <c:pt idx="4">
                  <c:v>Unit Sold</c:v>
                </c:pt>
                <c:pt idx="5">
                  <c:v>City</c:v>
                </c:pt>
                <c:pt idx="6">
                  <c:v>Zone</c:v>
                </c:pt>
                <c:pt idx="7">
                  <c:v>Total</c:v>
                </c:pt>
              </c:strCache>
            </c:strRef>
          </c:cat>
          <c:val>
            <c:numRef>
              <c:f>Sheet1!$B$4:$I$4</c:f>
              <c:numCache>
                <c:formatCode>General</c:formatCode>
                <c:ptCount val="8"/>
                <c:pt idx="0">
                  <c:v>0</c:v>
                </c:pt>
                <c:pt idx="1">
                  <c:v>0</c:v>
                </c:pt>
                <c:pt idx="2" formatCode="_ [$₹-4009]\ * #,##0.00_ ;_ [$₹-4009]\ * \-#,##0.00_ ;_ [$₹-4009]\ * &quot;-&quot;??_ ;_ @_ ">
                  <c:v>6580</c:v>
                </c:pt>
                <c:pt idx="3">
                  <c:v>425</c:v>
                </c:pt>
                <c:pt idx="4">
                  <c:v>420</c:v>
                </c:pt>
                <c:pt idx="5">
                  <c:v>0</c:v>
                </c:pt>
                <c:pt idx="6">
                  <c:v>0</c:v>
                </c:pt>
                <c:pt idx="7" formatCode="_ [$₹-439]* #,##0.00_ ;_ [$₹-439]* \-#,##0.00_ ;_ [$₹-439]* &quot;-&quot;??_ ;_ @_ ">
                  <c:v>2763600</c:v>
                </c:pt>
              </c:numCache>
            </c:numRef>
          </c:val>
          <c:extLst>
            <c:ext xmlns:c16="http://schemas.microsoft.com/office/drawing/2014/chart" uri="{C3380CC4-5D6E-409C-BE32-E72D297353CC}">
              <c16:uniqueId val="{00000000-247E-4D22-BDC1-78E898F8B924}"/>
            </c:ext>
          </c:extLst>
        </c:ser>
        <c:ser>
          <c:idx val="1"/>
          <c:order val="1"/>
          <c:tx>
            <c:v>10022</c:v>
          </c:tx>
          <c:spPr>
            <a:solidFill>
              <a:srgbClr val="ED7D31">
                <a:alpha val="30000"/>
              </a:srgbClr>
            </a:solidFill>
            <a:ln cmpd="sng">
              <a:solidFill>
                <a:srgbClr val="ED7D31"/>
              </a:solidFill>
            </a:ln>
          </c:spPr>
          <c:cat>
            <c:strRef>
              <c:f>Sheet1!$B$3:$I$3</c:f>
              <c:strCache>
                <c:ptCount val="8"/>
                <c:pt idx="0">
                  <c:v>Manager</c:v>
                </c:pt>
                <c:pt idx="1">
                  <c:v>Prodect</c:v>
                </c:pt>
                <c:pt idx="2">
                  <c:v>Price</c:v>
                </c:pt>
                <c:pt idx="3">
                  <c:v>Unit</c:v>
                </c:pt>
                <c:pt idx="4">
                  <c:v>Unit Sold</c:v>
                </c:pt>
                <c:pt idx="5">
                  <c:v>City</c:v>
                </c:pt>
                <c:pt idx="6">
                  <c:v>Zone</c:v>
                </c:pt>
                <c:pt idx="7">
                  <c:v>Total</c:v>
                </c:pt>
              </c:strCache>
            </c:strRef>
          </c:cat>
          <c:val>
            <c:numRef>
              <c:f>Sheet1!$B$5:$I$5</c:f>
              <c:numCache>
                <c:formatCode>General</c:formatCode>
                <c:ptCount val="8"/>
                <c:pt idx="0">
                  <c:v>0</c:v>
                </c:pt>
                <c:pt idx="1">
                  <c:v>0</c:v>
                </c:pt>
                <c:pt idx="2" formatCode="_ [$₹-4009]\ * #,##0.00_ ;_ [$₹-4009]\ * \-#,##0.00_ ;_ [$₹-4009]\ * &quot;-&quot;??_ ;_ @_ ">
                  <c:v>6580</c:v>
                </c:pt>
                <c:pt idx="3">
                  <c:v>425</c:v>
                </c:pt>
                <c:pt idx="4">
                  <c:v>300</c:v>
                </c:pt>
                <c:pt idx="5">
                  <c:v>0</c:v>
                </c:pt>
                <c:pt idx="6">
                  <c:v>0</c:v>
                </c:pt>
                <c:pt idx="7" formatCode="_ [$₹-439]* #,##0.00_ ;_ [$₹-439]* \-#,##0.00_ ;_ [$₹-439]* &quot;-&quot;??_ ;_ @_ ">
                  <c:v>1974000</c:v>
                </c:pt>
              </c:numCache>
            </c:numRef>
          </c:val>
          <c:extLst>
            <c:ext xmlns:c16="http://schemas.microsoft.com/office/drawing/2014/chart" uri="{C3380CC4-5D6E-409C-BE32-E72D297353CC}">
              <c16:uniqueId val="{00000001-247E-4D22-BDC1-78E898F8B924}"/>
            </c:ext>
          </c:extLst>
        </c:ser>
        <c:ser>
          <c:idx val="2"/>
          <c:order val="2"/>
          <c:tx>
            <c:v>10023</c:v>
          </c:tx>
          <c:spPr>
            <a:solidFill>
              <a:srgbClr val="A5A5A5">
                <a:alpha val="30000"/>
              </a:srgbClr>
            </a:solidFill>
            <a:ln cmpd="sng">
              <a:solidFill>
                <a:srgbClr val="A5A5A5"/>
              </a:solidFill>
            </a:ln>
          </c:spPr>
          <c:cat>
            <c:strRef>
              <c:f>Sheet1!$B$3:$I$3</c:f>
              <c:strCache>
                <c:ptCount val="8"/>
                <c:pt idx="0">
                  <c:v>Manager</c:v>
                </c:pt>
                <c:pt idx="1">
                  <c:v>Prodect</c:v>
                </c:pt>
                <c:pt idx="2">
                  <c:v>Price</c:v>
                </c:pt>
                <c:pt idx="3">
                  <c:v>Unit</c:v>
                </c:pt>
                <c:pt idx="4">
                  <c:v>Unit Sold</c:v>
                </c:pt>
                <c:pt idx="5">
                  <c:v>City</c:v>
                </c:pt>
                <c:pt idx="6">
                  <c:v>Zone</c:v>
                </c:pt>
                <c:pt idx="7">
                  <c:v>Total</c:v>
                </c:pt>
              </c:strCache>
            </c:strRef>
          </c:cat>
          <c:val>
            <c:numRef>
              <c:f>Sheet1!$B$6:$I$6</c:f>
              <c:numCache>
                <c:formatCode>General</c:formatCode>
                <c:ptCount val="8"/>
                <c:pt idx="0">
                  <c:v>0</c:v>
                </c:pt>
                <c:pt idx="1">
                  <c:v>0</c:v>
                </c:pt>
                <c:pt idx="2" formatCode="_ [$₹-4009]\ * #,##0.00_ ;_ [$₹-4009]\ * \-#,##0.00_ ;_ [$₹-4009]\ * &quot;-&quot;??_ ;_ @_ ">
                  <c:v>200</c:v>
                </c:pt>
                <c:pt idx="3">
                  <c:v>400</c:v>
                </c:pt>
                <c:pt idx="4">
                  <c:v>120</c:v>
                </c:pt>
                <c:pt idx="5">
                  <c:v>0</c:v>
                </c:pt>
                <c:pt idx="6">
                  <c:v>0</c:v>
                </c:pt>
                <c:pt idx="7" formatCode="_ [$₹-439]* #,##0.00_ ;_ [$₹-439]* \-#,##0.00_ ;_ [$₹-439]* &quot;-&quot;??_ ;_ @_ ">
                  <c:v>24000</c:v>
                </c:pt>
              </c:numCache>
            </c:numRef>
          </c:val>
          <c:extLst>
            <c:ext xmlns:c16="http://schemas.microsoft.com/office/drawing/2014/chart" uri="{C3380CC4-5D6E-409C-BE32-E72D297353CC}">
              <c16:uniqueId val="{00000002-247E-4D22-BDC1-78E898F8B924}"/>
            </c:ext>
          </c:extLst>
        </c:ser>
        <c:ser>
          <c:idx val="3"/>
          <c:order val="3"/>
          <c:tx>
            <c:v>10024</c:v>
          </c:tx>
          <c:spPr>
            <a:solidFill>
              <a:srgbClr val="FFC000">
                <a:alpha val="30000"/>
              </a:srgbClr>
            </a:solidFill>
            <a:ln cmpd="sng">
              <a:solidFill>
                <a:srgbClr val="FFC000"/>
              </a:solidFill>
            </a:ln>
          </c:spPr>
          <c:cat>
            <c:strRef>
              <c:f>Sheet1!$B$3:$I$3</c:f>
              <c:strCache>
                <c:ptCount val="8"/>
                <c:pt idx="0">
                  <c:v>Manager</c:v>
                </c:pt>
                <c:pt idx="1">
                  <c:v>Prodect</c:v>
                </c:pt>
                <c:pt idx="2">
                  <c:v>Price</c:v>
                </c:pt>
                <c:pt idx="3">
                  <c:v>Unit</c:v>
                </c:pt>
                <c:pt idx="4">
                  <c:v>Unit Sold</c:v>
                </c:pt>
                <c:pt idx="5">
                  <c:v>City</c:v>
                </c:pt>
                <c:pt idx="6">
                  <c:v>Zone</c:v>
                </c:pt>
                <c:pt idx="7">
                  <c:v>Total</c:v>
                </c:pt>
              </c:strCache>
            </c:strRef>
          </c:cat>
          <c:val>
            <c:numRef>
              <c:f>Sheet1!$B$7:$I$7</c:f>
              <c:numCache>
                <c:formatCode>General</c:formatCode>
                <c:ptCount val="8"/>
                <c:pt idx="0">
                  <c:v>0</c:v>
                </c:pt>
                <c:pt idx="1">
                  <c:v>0</c:v>
                </c:pt>
                <c:pt idx="2" formatCode="_ [$₹-4009]\ * #,##0.00_ ;_ [$₹-4009]\ * \-#,##0.00_ ;_ [$₹-4009]\ * &quot;-&quot;??_ ;_ @_ ">
                  <c:v>58000</c:v>
                </c:pt>
                <c:pt idx="3">
                  <c:v>200</c:v>
                </c:pt>
                <c:pt idx="4">
                  <c:v>120</c:v>
                </c:pt>
                <c:pt idx="5">
                  <c:v>0</c:v>
                </c:pt>
                <c:pt idx="6">
                  <c:v>0</c:v>
                </c:pt>
                <c:pt idx="7" formatCode="_ [$₹-439]* #,##0.00_ ;_ [$₹-439]* \-#,##0.00_ ;_ [$₹-439]* &quot;-&quot;??_ ;_ @_ ">
                  <c:v>6960000</c:v>
                </c:pt>
              </c:numCache>
            </c:numRef>
          </c:val>
          <c:extLst>
            <c:ext xmlns:c16="http://schemas.microsoft.com/office/drawing/2014/chart" uri="{C3380CC4-5D6E-409C-BE32-E72D297353CC}">
              <c16:uniqueId val="{00000003-247E-4D22-BDC1-78E898F8B924}"/>
            </c:ext>
          </c:extLst>
        </c:ser>
        <c:ser>
          <c:idx val="4"/>
          <c:order val="4"/>
          <c:tx>
            <c:v>10025</c:v>
          </c:tx>
          <c:spPr>
            <a:solidFill>
              <a:srgbClr val="4472C4">
                <a:alpha val="30000"/>
              </a:srgbClr>
            </a:solidFill>
            <a:ln cmpd="sng">
              <a:solidFill>
                <a:srgbClr val="4472C4"/>
              </a:solidFill>
            </a:ln>
          </c:spPr>
          <c:cat>
            <c:strRef>
              <c:f>Sheet1!$B$3:$I$3</c:f>
              <c:strCache>
                <c:ptCount val="8"/>
                <c:pt idx="0">
                  <c:v>Manager</c:v>
                </c:pt>
                <c:pt idx="1">
                  <c:v>Prodect</c:v>
                </c:pt>
                <c:pt idx="2">
                  <c:v>Price</c:v>
                </c:pt>
                <c:pt idx="3">
                  <c:v>Unit</c:v>
                </c:pt>
                <c:pt idx="4">
                  <c:v>Unit Sold</c:v>
                </c:pt>
                <c:pt idx="5">
                  <c:v>City</c:v>
                </c:pt>
                <c:pt idx="6">
                  <c:v>Zone</c:v>
                </c:pt>
                <c:pt idx="7">
                  <c:v>Total</c:v>
                </c:pt>
              </c:strCache>
            </c:strRef>
          </c:cat>
          <c:val>
            <c:numRef>
              <c:f>Sheet1!$B$8:$I$8</c:f>
              <c:numCache>
                <c:formatCode>General</c:formatCode>
                <c:ptCount val="8"/>
                <c:pt idx="0">
                  <c:v>0</c:v>
                </c:pt>
                <c:pt idx="1">
                  <c:v>0</c:v>
                </c:pt>
                <c:pt idx="2" formatCode="_ [$₹-4009]\ * #,##0.00_ ;_ [$₹-4009]\ * \-#,##0.00_ ;_ [$₹-4009]\ * &quot;-&quot;??_ ;_ @_ ">
                  <c:v>12500</c:v>
                </c:pt>
                <c:pt idx="3">
                  <c:v>1000</c:v>
                </c:pt>
                <c:pt idx="4">
                  <c:v>870</c:v>
                </c:pt>
                <c:pt idx="5">
                  <c:v>0</c:v>
                </c:pt>
                <c:pt idx="6">
                  <c:v>0</c:v>
                </c:pt>
                <c:pt idx="7" formatCode="_ [$₹-439]* #,##0.00_ ;_ [$₹-439]* \-#,##0.00_ ;_ [$₹-439]* &quot;-&quot;??_ ;_ @_ ">
                  <c:v>10875000</c:v>
                </c:pt>
              </c:numCache>
            </c:numRef>
          </c:val>
          <c:extLst>
            <c:ext xmlns:c16="http://schemas.microsoft.com/office/drawing/2014/chart" uri="{C3380CC4-5D6E-409C-BE32-E72D297353CC}">
              <c16:uniqueId val="{00000004-247E-4D22-BDC1-78E898F8B924}"/>
            </c:ext>
          </c:extLst>
        </c:ser>
        <c:ser>
          <c:idx val="5"/>
          <c:order val="5"/>
          <c:tx>
            <c:v>10026</c:v>
          </c:tx>
          <c:spPr>
            <a:solidFill>
              <a:srgbClr val="70AD47">
                <a:alpha val="30000"/>
              </a:srgbClr>
            </a:solidFill>
            <a:ln cmpd="sng">
              <a:solidFill>
                <a:srgbClr val="70AD47"/>
              </a:solidFill>
            </a:ln>
          </c:spPr>
          <c:cat>
            <c:strRef>
              <c:f>Sheet1!$B$3:$I$3</c:f>
              <c:strCache>
                <c:ptCount val="8"/>
                <c:pt idx="0">
                  <c:v>Manager</c:v>
                </c:pt>
                <c:pt idx="1">
                  <c:v>Prodect</c:v>
                </c:pt>
                <c:pt idx="2">
                  <c:v>Price</c:v>
                </c:pt>
                <c:pt idx="3">
                  <c:v>Unit</c:v>
                </c:pt>
                <c:pt idx="4">
                  <c:v>Unit Sold</c:v>
                </c:pt>
                <c:pt idx="5">
                  <c:v>City</c:v>
                </c:pt>
                <c:pt idx="6">
                  <c:v>Zone</c:v>
                </c:pt>
                <c:pt idx="7">
                  <c:v>Total</c:v>
                </c:pt>
              </c:strCache>
            </c:strRef>
          </c:cat>
          <c:val>
            <c:numRef>
              <c:f>Sheet1!$B$9:$I$9</c:f>
              <c:numCache>
                <c:formatCode>General</c:formatCode>
                <c:ptCount val="8"/>
                <c:pt idx="0">
                  <c:v>0</c:v>
                </c:pt>
                <c:pt idx="1">
                  <c:v>0</c:v>
                </c:pt>
                <c:pt idx="2" formatCode="_ [$₹-4009]\ * #,##0.00_ ;_ [$₹-4009]\ * \-#,##0.00_ ;_ [$₹-4009]\ * &quot;-&quot;??_ ;_ @_ ">
                  <c:v>14800</c:v>
                </c:pt>
                <c:pt idx="3">
                  <c:v>250</c:v>
                </c:pt>
                <c:pt idx="4">
                  <c:v>190</c:v>
                </c:pt>
                <c:pt idx="5">
                  <c:v>0</c:v>
                </c:pt>
                <c:pt idx="6">
                  <c:v>0</c:v>
                </c:pt>
                <c:pt idx="7" formatCode="_ [$₹-439]* #,##0.00_ ;_ [$₹-439]* \-#,##0.00_ ;_ [$₹-439]* &quot;-&quot;??_ ;_ @_ ">
                  <c:v>2812000</c:v>
                </c:pt>
              </c:numCache>
            </c:numRef>
          </c:val>
          <c:extLst>
            <c:ext xmlns:c16="http://schemas.microsoft.com/office/drawing/2014/chart" uri="{C3380CC4-5D6E-409C-BE32-E72D297353CC}">
              <c16:uniqueId val="{00000005-247E-4D22-BDC1-78E898F8B924}"/>
            </c:ext>
          </c:extLst>
        </c:ser>
        <c:ser>
          <c:idx val="6"/>
          <c:order val="6"/>
          <c:tx>
            <c:v>10027</c:v>
          </c:tx>
          <c:spPr>
            <a:solidFill>
              <a:srgbClr val="5B9BD5">
                <a:alpha val="30000"/>
              </a:srgbClr>
            </a:solidFill>
            <a:ln cmpd="sng">
              <a:solidFill>
                <a:srgbClr val="5B9BD5"/>
              </a:solidFill>
            </a:ln>
          </c:spPr>
          <c:cat>
            <c:strRef>
              <c:f>Sheet1!$B$3:$I$3</c:f>
              <c:strCache>
                <c:ptCount val="8"/>
                <c:pt idx="0">
                  <c:v>Manager</c:v>
                </c:pt>
                <c:pt idx="1">
                  <c:v>Prodect</c:v>
                </c:pt>
                <c:pt idx="2">
                  <c:v>Price</c:v>
                </c:pt>
                <c:pt idx="3">
                  <c:v>Unit</c:v>
                </c:pt>
                <c:pt idx="4">
                  <c:v>Unit Sold</c:v>
                </c:pt>
                <c:pt idx="5">
                  <c:v>City</c:v>
                </c:pt>
                <c:pt idx="6">
                  <c:v>Zone</c:v>
                </c:pt>
                <c:pt idx="7">
                  <c:v>Total</c:v>
                </c:pt>
              </c:strCache>
            </c:strRef>
          </c:cat>
          <c:val>
            <c:numRef>
              <c:f>Sheet1!$B$10:$I$10</c:f>
              <c:numCache>
                <c:formatCode>General</c:formatCode>
                <c:ptCount val="8"/>
                <c:pt idx="0">
                  <c:v>0</c:v>
                </c:pt>
                <c:pt idx="1">
                  <c:v>0</c:v>
                </c:pt>
                <c:pt idx="2" formatCode="_ [$₹-4009]\ * #,##0.00_ ;_ [$₹-4009]\ * \-#,##0.00_ ;_ [$₹-4009]\ * &quot;-&quot;??_ ;_ @_ ">
                  <c:v>200</c:v>
                </c:pt>
                <c:pt idx="3">
                  <c:v>400</c:v>
                </c:pt>
                <c:pt idx="4">
                  <c:v>400</c:v>
                </c:pt>
                <c:pt idx="5">
                  <c:v>0</c:v>
                </c:pt>
                <c:pt idx="6">
                  <c:v>0</c:v>
                </c:pt>
                <c:pt idx="7" formatCode="_ [$₹-439]* #,##0.00_ ;_ [$₹-439]* \-#,##0.00_ ;_ [$₹-439]* &quot;-&quot;??_ ;_ @_ ">
                  <c:v>80000</c:v>
                </c:pt>
              </c:numCache>
            </c:numRef>
          </c:val>
          <c:extLst>
            <c:ext xmlns:c16="http://schemas.microsoft.com/office/drawing/2014/chart" uri="{C3380CC4-5D6E-409C-BE32-E72D297353CC}">
              <c16:uniqueId val="{00000006-247E-4D22-BDC1-78E898F8B924}"/>
            </c:ext>
          </c:extLst>
        </c:ser>
        <c:ser>
          <c:idx val="7"/>
          <c:order val="7"/>
          <c:tx>
            <c:v>10028</c:v>
          </c:tx>
          <c:spPr>
            <a:solidFill>
              <a:srgbClr val="ED7D31">
                <a:alpha val="30000"/>
              </a:srgbClr>
            </a:solidFill>
            <a:ln cmpd="sng">
              <a:solidFill>
                <a:srgbClr val="ED7D31"/>
              </a:solidFill>
            </a:ln>
          </c:spPr>
          <c:cat>
            <c:strRef>
              <c:f>Sheet1!$B$3:$I$3</c:f>
              <c:strCache>
                <c:ptCount val="8"/>
                <c:pt idx="0">
                  <c:v>Manager</c:v>
                </c:pt>
                <c:pt idx="1">
                  <c:v>Prodect</c:v>
                </c:pt>
                <c:pt idx="2">
                  <c:v>Price</c:v>
                </c:pt>
                <c:pt idx="3">
                  <c:v>Unit</c:v>
                </c:pt>
                <c:pt idx="4">
                  <c:v>Unit Sold</c:v>
                </c:pt>
                <c:pt idx="5">
                  <c:v>City</c:v>
                </c:pt>
                <c:pt idx="6">
                  <c:v>Zone</c:v>
                </c:pt>
                <c:pt idx="7">
                  <c:v>Total</c:v>
                </c:pt>
              </c:strCache>
            </c:strRef>
          </c:cat>
          <c:val>
            <c:numRef>
              <c:f>Sheet1!$B$11:$I$11</c:f>
              <c:numCache>
                <c:formatCode>General</c:formatCode>
                <c:ptCount val="8"/>
                <c:pt idx="0">
                  <c:v>0</c:v>
                </c:pt>
                <c:pt idx="1">
                  <c:v>0</c:v>
                </c:pt>
                <c:pt idx="2" formatCode="_ [$₹-4009]\ * #,##0.00_ ;_ [$₹-4009]\ * \-#,##0.00_ ;_ [$₹-4009]\ * &quot;-&quot;??_ ;_ @_ ">
                  <c:v>500</c:v>
                </c:pt>
                <c:pt idx="3">
                  <c:v>458</c:v>
                </c:pt>
                <c:pt idx="4">
                  <c:v>400</c:v>
                </c:pt>
                <c:pt idx="5">
                  <c:v>0</c:v>
                </c:pt>
                <c:pt idx="6">
                  <c:v>0</c:v>
                </c:pt>
                <c:pt idx="7" formatCode="_ [$₹-439]* #,##0.00_ ;_ [$₹-439]* \-#,##0.00_ ;_ [$₹-439]* &quot;-&quot;??_ ;_ @_ ">
                  <c:v>200000</c:v>
                </c:pt>
              </c:numCache>
            </c:numRef>
          </c:val>
          <c:extLst>
            <c:ext xmlns:c16="http://schemas.microsoft.com/office/drawing/2014/chart" uri="{C3380CC4-5D6E-409C-BE32-E72D297353CC}">
              <c16:uniqueId val="{00000007-247E-4D22-BDC1-78E898F8B924}"/>
            </c:ext>
          </c:extLst>
        </c:ser>
        <c:ser>
          <c:idx val="8"/>
          <c:order val="8"/>
          <c:tx>
            <c:v>10029</c:v>
          </c:tx>
          <c:spPr>
            <a:solidFill>
              <a:srgbClr val="A5A5A5">
                <a:alpha val="30000"/>
              </a:srgbClr>
            </a:solidFill>
            <a:ln cmpd="sng">
              <a:solidFill>
                <a:srgbClr val="A5A5A5"/>
              </a:solidFill>
            </a:ln>
          </c:spPr>
          <c:cat>
            <c:strRef>
              <c:f>Sheet1!$B$3:$I$3</c:f>
              <c:strCache>
                <c:ptCount val="8"/>
                <c:pt idx="0">
                  <c:v>Manager</c:v>
                </c:pt>
                <c:pt idx="1">
                  <c:v>Prodect</c:v>
                </c:pt>
                <c:pt idx="2">
                  <c:v>Price</c:v>
                </c:pt>
                <c:pt idx="3">
                  <c:v>Unit</c:v>
                </c:pt>
                <c:pt idx="4">
                  <c:v>Unit Sold</c:v>
                </c:pt>
                <c:pt idx="5">
                  <c:v>City</c:v>
                </c:pt>
                <c:pt idx="6">
                  <c:v>Zone</c:v>
                </c:pt>
                <c:pt idx="7">
                  <c:v>Total</c:v>
                </c:pt>
              </c:strCache>
            </c:strRef>
          </c:cat>
          <c:val>
            <c:numRef>
              <c:f>Sheet1!$B$12:$I$12</c:f>
              <c:numCache>
                <c:formatCode>General</c:formatCode>
                <c:ptCount val="8"/>
                <c:pt idx="0">
                  <c:v>0</c:v>
                </c:pt>
                <c:pt idx="1">
                  <c:v>0</c:v>
                </c:pt>
                <c:pt idx="2" formatCode="_ [$₹-4009]\ * #,##0.00_ ;_ [$₹-4009]\ * \-#,##0.00_ ;_ [$₹-4009]\ * &quot;-&quot;??_ ;_ @_ ">
                  <c:v>12000</c:v>
                </c:pt>
                <c:pt idx="3">
                  <c:v>1200</c:v>
                </c:pt>
                <c:pt idx="4">
                  <c:v>1193</c:v>
                </c:pt>
                <c:pt idx="5">
                  <c:v>0</c:v>
                </c:pt>
                <c:pt idx="6">
                  <c:v>0</c:v>
                </c:pt>
                <c:pt idx="7" formatCode="_ [$₹-439]* #,##0.00_ ;_ [$₹-439]* \-#,##0.00_ ;_ [$₹-439]* &quot;-&quot;??_ ;_ @_ ">
                  <c:v>14316000</c:v>
                </c:pt>
              </c:numCache>
            </c:numRef>
          </c:val>
          <c:extLst>
            <c:ext xmlns:c16="http://schemas.microsoft.com/office/drawing/2014/chart" uri="{C3380CC4-5D6E-409C-BE32-E72D297353CC}">
              <c16:uniqueId val="{00000008-247E-4D22-BDC1-78E898F8B924}"/>
            </c:ext>
          </c:extLst>
        </c:ser>
        <c:ser>
          <c:idx val="9"/>
          <c:order val="9"/>
          <c:tx>
            <c:v>10030</c:v>
          </c:tx>
          <c:spPr>
            <a:solidFill>
              <a:srgbClr val="FFC000">
                <a:alpha val="30000"/>
              </a:srgbClr>
            </a:solidFill>
            <a:ln cmpd="sng">
              <a:solidFill>
                <a:srgbClr val="FFC000"/>
              </a:solidFill>
            </a:ln>
          </c:spPr>
          <c:cat>
            <c:strRef>
              <c:f>Sheet1!$B$3:$I$3</c:f>
              <c:strCache>
                <c:ptCount val="8"/>
                <c:pt idx="0">
                  <c:v>Manager</c:v>
                </c:pt>
                <c:pt idx="1">
                  <c:v>Prodect</c:v>
                </c:pt>
                <c:pt idx="2">
                  <c:v>Price</c:v>
                </c:pt>
                <c:pt idx="3">
                  <c:v>Unit</c:v>
                </c:pt>
                <c:pt idx="4">
                  <c:v>Unit Sold</c:v>
                </c:pt>
                <c:pt idx="5">
                  <c:v>City</c:v>
                </c:pt>
                <c:pt idx="6">
                  <c:v>Zone</c:v>
                </c:pt>
                <c:pt idx="7">
                  <c:v>Total</c:v>
                </c:pt>
              </c:strCache>
            </c:strRef>
          </c:cat>
          <c:val>
            <c:numRef>
              <c:f>Sheet1!$B$13:$I$13</c:f>
              <c:numCache>
                <c:formatCode>General</c:formatCode>
                <c:ptCount val="8"/>
                <c:pt idx="0">
                  <c:v>0</c:v>
                </c:pt>
                <c:pt idx="1">
                  <c:v>0</c:v>
                </c:pt>
                <c:pt idx="2" formatCode="_ [$₹-4009]\ * #,##0.00_ ;_ [$₹-4009]\ * \-#,##0.00_ ;_ [$₹-4009]\ * &quot;-&quot;??_ ;_ @_ ">
                  <c:v>12000</c:v>
                </c:pt>
                <c:pt idx="3">
                  <c:v>1200</c:v>
                </c:pt>
                <c:pt idx="4">
                  <c:v>1187</c:v>
                </c:pt>
                <c:pt idx="5">
                  <c:v>0</c:v>
                </c:pt>
                <c:pt idx="6">
                  <c:v>0</c:v>
                </c:pt>
                <c:pt idx="7" formatCode="_ [$₹-439]* #,##0.00_ ;_ [$₹-439]* \-#,##0.00_ ;_ [$₹-439]* &quot;-&quot;??_ ;_ @_ ">
                  <c:v>14244000</c:v>
                </c:pt>
              </c:numCache>
            </c:numRef>
          </c:val>
          <c:extLst>
            <c:ext xmlns:c16="http://schemas.microsoft.com/office/drawing/2014/chart" uri="{C3380CC4-5D6E-409C-BE32-E72D297353CC}">
              <c16:uniqueId val="{00000009-247E-4D22-BDC1-78E898F8B924}"/>
            </c:ext>
          </c:extLst>
        </c:ser>
        <c:ser>
          <c:idx val="10"/>
          <c:order val="10"/>
          <c:tx>
            <c:v>10031</c:v>
          </c:tx>
          <c:spPr>
            <a:solidFill>
              <a:srgbClr val="4472C4">
                <a:alpha val="30000"/>
              </a:srgbClr>
            </a:solidFill>
            <a:ln cmpd="sng">
              <a:solidFill>
                <a:srgbClr val="4472C4"/>
              </a:solidFill>
            </a:ln>
          </c:spPr>
          <c:cat>
            <c:strRef>
              <c:f>Sheet1!$B$3:$I$3</c:f>
              <c:strCache>
                <c:ptCount val="8"/>
                <c:pt idx="0">
                  <c:v>Manager</c:v>
                </c:pt>
                <c:pt idx="1">
                  <c:v>Prodect</c:v>
                </c:pt>
                <c:pt idx="2">
                  <c:v>Price</c:v>
                </c:pt>
                <c:pt idx="3">
                  <c:v>Unit</c:v>
                </c:pt>
                <c:pt idx="4">
                  <c:v>Unit Sold</c:v>
                </c:pt>
                <c:pt idx="5">
                  <c:v>City</c:v>
                </c:pt>
                <c:pt idx="6">
                  <c:v>Zone</c:v>
                </c:pt>
                <c:pt idx="7">
                  <c:v>Total</c:v>
                </c:pt>
              </c:strCache>
            </c:strRef>
          </c:cat>
          <c:val>
            <c:numRef>
              <c:f>Sheet1!$B$14:$I$14</c:f>
              <c:numCache>
                <c:formatCode>General</c:formatCode>
                <c:ptCount val="8"/>
                <c:pt idx="0">
                  <c:v>0</c:v>
                </c:pt>
                <c:pt idx="1">
                  <c:v>0</c:v>
                </c:pt>
                <c:pt idx="2" formatCode="_ [$₹-4009]\ * #,##0.00_ ;_ [$₹-4009]\ * \-#,##0.00_ ;_ [$₹-4009]\ * &quot;-&quot;??_ ;_ @_ ">
                  <c:v>15000</c:v>
                </c:pt>
                <c:pt idx="3">
                  <c:v>700</c:v>
                </c:pt>
                <c:pt idx="4">
                  <c:v>658</c:v>
                </c:pt>
                <c:pt idx="5">
                  <c:v>0</c:v>
                </c:pt>
                <c:pt idx="6">
                  <c:v>0</c:v>
                </c:pt>
                <c:pt idx="7" formatCode="_ [$₹-439]* #,##0.00_ ;_ [$₹-439]* \-#,##0.00_ ;_ [$₹-439]* &quot;-&quot;??_ ;_ @_ ">
                  <c:v>9870000</c:v>
                </c:pt>
              </c:numCache>
            </c:numRef>
          </c:val>
          <c:extLst>
            <c:ext xmlns:c16="http://schemas.microsoft.com/office/drawing/2014/chart" uri="{C3380CC4-5D6E-409C-BE32-E72D297353CC}">
              <c16:uniqueId val="{0000000A-247E-4D22-BDC1-78E898F8B924}"/>
            </c:ext>
          </c:extLst>
        </c:ser>
        <c:ser>
          <c:idx val="11"/>
          <c:order val="11"/>
          <c:tx>
            <c:v>10032</c:v>
          </c:tx>
          <c:spPr>
            <a:solidFill>
              <a:srgbClr val="70AD47">
                <a:alpha val="30000"/>
              </a:srgbClr>
            </a:solidFill>
            <a:ln cmpd="sng">
              <a:solidFill>
                <a:srgbClr val="70AD47"/>
              </a:solidFill>
            </a:ln>
          </c:spPr>
          <c:cat>
            <c:strRef>
              <c:f>Sheet1!$B$3:$I$3</c:f>
              <c:strCache>
                <c:ptCount val="8"/>
                <c:pt idx="0">
                  <c:v>Manager</c:v>
                </c:pt>
                <c:pt idx="1">
                  <c:v>Prodect</c:v>
                </c:pt>
                <c:pt idx="2">
                  <c:v>Price</c:v>
                </c:pt>
                <c:pt idx="3">
                  <c:v>Unit</c:v>
                </c:pt>
                <c:pt idx="4">
                  <c:v>Unit Sold</c:v>
                </c:pt>
                <c:pt idx="5">
                  <c:v>City</c:v>
                </c:pt>
                <c:pt idx="6">
                  <c:v>Zone</c:v>
                </c:pt>
                <c:pt idx="7">
                  <c:v>Total</c:v>
                </c:pt>
              </c:strCache>
            </c:strRef>
          </c:cat>
          <c:val>
            <c:numRef>
              <c:f>Sheet1!$B$15:$I$15</c:f>
              <c:numCache>
                <c:formatCode>General</c:formatCode>
                <c:ptCount val="8"/>
                <c:pt idx="0">
                  <c:v>0</c:v>
                </c:pt>
                <c:pt idx="1">
                  <c:v>0</c:v>
                </c:pt>
                <c:pt idx="2" formatCode="_ [$₹-4009]\ * #,##0.00_ ;_ [$₹-4009]\ * \-#,##0.00_ ;_ [$₹-4009]\ * &quot;-&quot;??_ ;_ @_ ">
                  <c:v>40000</c:v>
                </c:pt>
                <c:pt idx="3">
                  <c:v>600</c:v>
                </c:pt>
                <c:pt idx="4">
                  <c:v>555</c:v>
                </c:pt>
                <c:pt idx="5">
                  <c:v>0</c:v>
                </c:pt>
                <c:pt idx="6">
                  <c:v>0</c:v>
                </c:pt>
                <c:pt idx="7" formatCode="_ [$₹-439]* #,##0.00_ ;_ [$₹-439]* \-#,##0.00_ ;_ [$₹-439]* &quot;-&quot;??_ ;_ @_ ">
                  <c:v>22200000</c:v>
                </c:pt>
              </c:numCache>
            </c:numRef>
          </c:val>
          <c:extLst>
            <c:ext xmlns:c16="http://schemas.microsoft.com/office/drawing/2014/chart" uri="{C3380CC4-5D6E-409C-BE32-E72D297353CC}">
              <c16:uniqueId val="{0000000B-247E-4D22-BDC1-78E898F8B924}"/>
            </c:ext>
          </c:extLst>
        </c:ser>
        <c:ser>
          <c:idx val="12"/>
          <c:order val="12"/>
          <c:tx>
            <c:v>10033</c:v>
          </c:tx>
          <c:spPr>
            <a:solidFill>
              <a:srgbClr val="5B9BD5">
                <a:alpha val="30000"/>
              </a:srgbClr>
            </a:solidFill>
            <a:ln cmpd="sng">
              <a:solidFill>
                <a:srgbClr val="5B9BD5"/>
              </a:solidFill>
            </a:ln>
          </c:spPr>
          <c:cat>
            <c:strRef>
              <c:f>Sheet1!$B$3:$I$3</c:f>
              <c:strCache>
                <c:ptCount val="8"/>
                <c:pt idx="0">
                  <c:v>Manager</c:v>
                </c:pt>
                <c:pt idx="1">
                  <c:v>Prodect</c:v>
                </c:pt>
                <c:pt idx="2">
                  <c:v>Price</c:v>
                </c:pt>
                <c:pt idx="3">
                  <c:v>Unit</c:v>
                </c:pt>
                <c:pt idx="4">
                  <c:v>Unit Sold</c:v>
                </c:pt>
                <c:pt idx="5">
                  <c:v>City</c:v>
                </c:pt>
                <c:pt idx="6">
                  <c:v>Zone</c:v>
                </c:pt>
                <c:pt idx="7">
                  <c:v>Total</c:v>
                </c:pt>
              </c:strCache>
            </c:strRef>
          </c:cat>
          <c:val>
            <c:numRef>
              <c:f>Sheet1!$B$16:$I$16</c:f>
              <c:numCache>
                <c:formatCode>General</c:formatCode>
                <c:ptCount val="8"/>
                <c:pt idx="0">
                  <c:v>0</c:v>
                </c:pt>
                <c:pt idx="1">
                  <c:v>0</c:v>
                </c:pt>
                <c:pt idx="2" formatCode="_ [$₹-4009]\ * #,##0.00_ ;_ [$₹-4009]\ * \-#,##0.00_ ;_ [$₹-4009]\ * &quot;-&quot;??_ ;_ @_ ">
                  <c:v>58000</c:v>
                </c:pt>
                <c:pt idx="3">
                  <c:v>200</c:v>
                </c:pt>
                <c:pt idx="4">
                  <c:v>189</c:v>
                </c:pt>
                <c:pt idx="5">
                  <c:v>0</c:v>
                </c:pt>
                <c:pt idx="6">
                  <c:v>0</c:v>
                </c:pt>
                <c:pt idx="7" formatCode="_ [$₹-439]* #,##0.00_ ;_ [$₹-439]* \-#,##0.00_ ;_ [$₹-439]* &quot;-&quot;??_ ;_ @_ ">
                  <c:v>10962000</c:v>
                </c:pt>
              </c:numCache>
            </c:numRef>
          </c:val>
          <c:extLst>
            <c:ext xmlns:c16="http://schemas.microsoft.com/office/drawing/2014/chart" uri="{C3380CC4-5D6E-409C-BE32-E72D297353CC}">
              <c16:uniqueId val="{0000000C-247E-4D22-BDC1-78E898F8B924}"/>
            </c:ext>
          </c:extLst>
        </c:ser>
        <c:ser>
          <c:idx val="13"/>
          <c:order val="13"/>
          <c:tx>
            <c:v>10034</c:v>
          </c:tx>
          <c:spPr>
            <a:solidFill>
              <a:srgbClr val="ED7D31">
                <a:alpha val="30000"/>
              </a:srgbClr>
            </a:solidFill>
            <a:ln cmpd="sng">
              <a:solidFill>
                <a:srgbClr val="ED7D31"/>
              </a:solidFill>
            </a:ln>
          </c:spPr>
          <c:cat>
            <c:strRef>
              <c:f>Sheet1!$B$3:$I$3</c:f>
              <c:strCache>
                <c:ptCount val="8"/>
                <c:pt idx="0">
                  <c:v>Manager</c:v>
                </c:pt>
                <c:pt idx="1">
                  <c:v>Prodect</c:v>
                </c:pt>
                <c:pt idx="2">
                  <c:v>Price</c:v>
                </c:pt>
                <c:pt idx="3">
                  <c:v>Unit</c:v>
                </c:pt>
                <c:pt idx="4">
                  <c:v>Unit Sold</c:v>
                </c:pt>
                <c:pt idx="5">
                  <c:v>City</c:v>
                </c:pt>
                <c:pt idx="6">
                  <c:v>Zone</c:v>
                </c:pt>
                <c:pt idx="7">
                  <c:v>Total</c:v>
                </c:pt>
              </c:strCache>
            </c:strRef>
          </c:cat>
          <c:val>
            <c:numRef>
              <c:f>Sheet1!$B$17:$I$17</c:f>
              <c:numCache>
                <c:formatCode>General</c:formatCode>
                <c:ptCount val="8"/>
                <c:pt idx="0">
                  <c:v>0</c:v>
                </c:pt>
                <c:pt idx="1">
                  <c:v>0</c:v>
                </c:pt>
                <c:pt idx="2" formatCode="_ [$₹-4009]\ * #,##0.00_ ;_ [$₹-4009]\ * \-#,##0.00_ ;_ [$₹-4009]\ * &quot;-&quot;??_ ;_ @_ ">
                  <c:v>12500</c:v>
                </c:pt>
                <c:pt idx="3">
                  <c:v>1000</c:v>
                </c:pt>
                <c:pt idx="4">
                  <c:v>956</c:v>
                </c:pt>
                <c:pt idx="5">
                  <c:v>0</c:v>
                </c:pt>
                <c:pt idx="6">
                  <c:v>0</c:v>
                </c:pt>
                <c:pt idx="7" formatCode="_ [$₹-439]* #,##0.00_ ;_ [$₹-439]* \-#,##0.00_ ;_ [$₹-439]* &quot;-&quot;??_ ;_ @_ ">
                  <c:v>11950000</c:v>
                </c:pt>
              </c:numCache>
            </c:numRef>
          </c:val>
          <c:extLst>
            <c:ext xmlns:c16="http://schemas.microsoft.com/office/drawing/2014/chart" uri="{C3380CC4-5D6E-409C-BE32-E72D297353CC}">
              <c16:uniqueId val="{0000000D-247E-4D22-BDC1-78E898F8B924}"/>
            </c:ext>
          </c:extLst>
        </c:ser>
        <c:ser>
          <c:idx val="14"/>
          <c:order val="14"/>
          <c:tx>
            <c:v>10035</c:v>
          </c:tx>
          <c:spPr>
            <a:solidFill>
              <a:srgbClr val="A5A5A5">
                <a:alpha val="30000"/>
              </a:srgbClr>
            </a:solidFill>
            <a:ln cmpd="sng">
              <a:solidFill>
                <a:srgbClr val="A5A5A5"/>
              </a:solidFill>
            </a:ln>
          </c:spPr>
          <c:cat>
            <c:strRef>
              <c:f>Sheet1!$B$3:$I$3</c:f>
              <c:strCache>
                <c:ptCount val="8"/>
                <c:pt idx="0">
                  <c:v>Manager</c:v>
                </c:pt>
                <c:pt idx="1">
                  <c:v>Prodect</c:v>
                </c:pt>
                <c:pt idx="2">
                  <c:v>Price</c:v>
                </c:pt>
                <c:pt idx="3">
                  <c:v>Unit</c:v>
                </c:pt>
                <c:pt idx="4">
                  <c:v>Unit Sold</c:v>
                </c:pt>
                <c:pt idx="5">
                  <c:v>City</c:v>
                </c:pt>
                <c:pt idx="6">
                  <c:v>Zone</c:v>
                </c:pt>
                <c:pt idx="7">
                  <c:v>Total</c:v>
                </c:pt>
              </c:strCache>
            </c:strRef>
          </c:cat>
          <c:val>
            <c:numRef>
              <c:f>Sheet1!$B$18:$I$18</c:f>
              <c:numCache>
                <c:formatCode>General</c:formatCode>
                <c:ptCount val="8"/>
                <c:pt idx="0">
                  <c:v>0</c:v>
                </c:pt>
                <c:pt idx="1">
                  <c:v>0</c:v>
                </c:pt>
                <c:pt idx="2" formatCode="_ [$₹-4009]\ * #,##0.00_ ;_ [$₹-4009]\ * \-#,##0.00_ ;_ [$₹-4009]\ * &quot;-&quot;??_ ;_ @_ ">
                  <c:v>14800</c:v>
                </c:pt>
                <c:pt idx="3">
                  <c:v>250</c:v>
                </c:pt>
                <c:pt idx="4">
                  <c:v>240</c:v>
                </c:pt>
                <c:pt idx="5">
                  <c:v>0</c:v>
                </c:pt>
                <c:pt idx="6">
                  <c:v>0</c:v>
                </c:pt>
                <c:pt idx="7" formatCode="_ [$₹-439]* #,##0.00_ ;_ [$₹-439]* \-#,##0.00_ ;_ [$₹-439]* &quot;-&quot;??_ ;_ @_ ">
                  <c:v>3552000</c:v>
                </c:pt>
              </c:numCache>
            </c:numRef>
          </c:val>
          <c:extLst>
            <c:ext xmlns:c16="http://schemas.microsoft.com/office/drawing/2014/chart" uri="{C3380CC4-5D6E-409C-BE32-E72D297353CC}">
              <c16:uniqueId val="{0000000E-247E-4D22-BDC1-78E898F8B924}"/>
            </c:ext>
          </c:extLst>
        </c:ser>
        <c:ser>
          <c:idx val="15"/>
          <c:order val="15"/>
          <c:tx>
            <c:v>10036</c:v>
          </c:tx>
          <c:spPr>
            <a:solidFill>
              <a:srgbClr val="FFC000">
                <a:alpha val="30000"/>
              </a:srgbClr>
            </a:solidFill>
            <a:ln cmpd="sng">
              <a:solidFill>
                <a:srgbClr val="FFC000"/>
              </a:solidFill>
            </a:ln>
          </c:spPr>
          <c:cat>
            <c:strRef>
              <c:f>Sheet1!$B$3:$I$3</c:f>
              <c:strCache>
                <c:ptCount val="8"/>
                <c:pt idx="0">
                  <c:v>Manager</c:v>
                </c:pt>
                <c:pt idx="1">
                  <c:v>Prodect</c:v>
                </c:pt>
                <c:pt idx="2">
                  <c:v>Price</c:v>
                </c:pt>
                <c:pt idx="3">
                  <c:v>Unit</c:v>
                </c:pt>
                <c:pt idx="4">
                  <c:v>Unit Sold</c:v>
                </c:pt>
                <c:pt idx="5">
                  <c:v>City</c:v>
                </c:pt>
                <c:pt idx="6">
                  <c:v>Zone</c:v>
                </c:pt>
                <c:pt idx="7">
                  <c:v>Total</c:v>
                </c:pt>
              </c:strCache>
            </c:strRef>
          </c:cat>
          <c:val>
            <c:numRef>
              <c:f>Sheet1!$B$19:$I$19</c:f>
              <c:numCache>
                <c:formatCode>General</c:formatCode>
                <c:ptCount val="8"/>
                <c:pt idx="0">
                  <c:v>0</c:v>
                </c:pt>
                <c:pt idx="1">
                  <c:v>0</c:v>
                </c:pt>
                <c:pt idx="2" formatCode="_ [$₹-4009]\ * #,##0.00_ ;_ [$₹-4009]\ * \-#,##0.00_ ;_ [$₹-4009]\ * &quot;-&quot;??_ ;_ @_ ">
                  <c:v>200</c:v>
                </c:pt>
                <c:pt idx="3">
                  <c:v>400</c:v>
                </c:pt>
                <c:pt idx="4">
                  <c:v>400</c:v>
                </c:pt>
                <c:pt idx="5">
                  <c:v>0</c:v>
                </c:pt>
                <c:pt idx="6">
                  <c:v>0</c:v>
                </c:pt>
                <c:pt idx="7" formatCode="_ [$₹-439]* #,##0.00_ ;_ [$₹-439]* \-#,##0.00_ ;_ [$₹-439]* &quot;-&quot;??_ ;_ @_ ">
                  <c:v>80000</c:v>
                </c:pt>
              </c:numCache>
            </c:numRef>
          </c:val>
          <c:extLst>
            <c:ext xmlns:c16="http://schemas.microsoft.com/office/drawing/2014/chart" uri="{C3380CC4-5D6E-409C-BE32-E72D297353CC}">
              <c16:uniqueId val="{0000000F-247E-4D22-BDC1-78E898F8B924}"/>
            </c:ext>
          </c:extLst>
        </c:ser>
        <c:ser>
          <c:idx val="16"/>
          <c:order val="16"/>
          <c:tx>
            <c:v>10037</c:v>
          </c:tx>
          <c:spPr>
            <a:solidFill>
              <a:srgbClr val="4472C4">
                <a:alpha val="30000"/>
              </a:srgbClr>
            </a:solidFill>
            <a:ln cmpd="sng">
              <a:solidFill>
                <a:srgbClr val="4472C4"/>
              </a:solidFill>
            </a:ln>
          </c:spPr>
          <c:cat>
            <c:strRef>
              <c:f>Sheet1!$B$3:$I$3</c:f>
              <c:strCache>
                <c:ptCount val="8"/>
                <c:pt idx="0">
                  <c:v>Manager</c:v>
                </c:pt>
                <c:pt idx="1">
                  <c:v>Prodect</c:v>
                </c:pt>
                <c:pt idx="2">
                  <c:v>Price</c:v>
                </c:pt>
                <c:pt idx="3">
                  <c:v>Unit</c:v>
                </c:pt>
                <c:pt idx="4">
                  <c:v>Unit Sold</c:v>
                </c:pt>
                <c:pt idx="5">
                  <c:v>City</c:v>
                </c:pt>
                <c:pt idx="6">
                  <c:v>Zone</c:v>
                </c:pt>
                <c:pt idx="7">
                  <c:v>Total</c:v>
                </c:pt>
              </c:strCache>
            </c:strRef>
          </c:cat>
          <c:val>
            <c:numRef>
              <c:f>Sheet1!$B$20:$I$20</c:f>
              <c:numCache>
                <c:formatCode>General</c:formatCode>
                <c:ptCount val="8"/>
                <c:pt idx="0">
                  <c:v>0</c:v>
                </c:pt>
                <c:pt idx="1">
                  <c:v>0</c:v>
                </c:pt>
                <c:pt idx="2" formatCode="_ [$₹-4009]\ * #,##0.00_ ;_ [$₹-4009]\ * \-#,##0.00_ ;_ [$₹-4009]\ * &quot;-&quot;??_ ;_ @_ ">
                  <c:v>5890</c:v>
                </c:pt>
                <c:pt idx="3">
                  <c:v>758</c:v>
                </c:pt>
                <c:pt idx="4">
                  <c:v>700</c:v>
                </c:pt>
                <c:pt idx="5">
                  <c:v>0</c:v>
                </c:pt>
                <c:pt idx="6">
                  <c:v>0</c:v>
                </c:pt>
                <c:pt idx="7" formatCode="_ [$₹-439]* #,##0.00_ ;_ [$₹-439]* \-#,##0.00_ ;_ [$₹-439]* &quot;-&quot;??_ ;_ @_ ">
                  <c:v>4123000</c:v>
                </c:pt>
              </c:numCache>
            </c:numRef>
          </c:val>
          <c:extLst>
            <c:ext xmlns:c16="http://schemas.microsoft.com/office/drawing/2014/chart" uri="{C3380CC4-5D6E-409C-BE32-E72D297353CC}">
              <c16:uniqueId val="{00000010-247E-4D22-BDC1-78E898F8B924}"/>
            </c:ext>
          </c:extLst>
        </c:ser>
        <c:ser>
          <c:idx val="17"/>
          <c:order val="17"/>
          <c:tx>
            <c:v>10038</c:v>
          </c:tx>
          <c:spPr>
            <a:solidFill>
              <a:srgbClr val="70AD47">
                <a:alpha val="30000"/>
              </a:srgbClr>
            </a:solidFill>
            <a:ln cmpd="sng">
              <a:solidFill>
                <a:srgbClr val="70AD47"/>
              </a:solidFill>
            </a:ln>
          </c:spPr>
          <c:cat>
            <c:strRef>
              <c:f>Sheet1!$B$3:$I$3</c:f>
              <c:strCache>
                <c:ptCount val="8"/>
                <c:pt idx="0">
                  <c:v>Manager</c:v>
                </c:pt>
                <c:pt idx="1">
                  <c:v>Prodect</c:v>
                </c:pt>
                <c:pt idx="2">
                  <c:v>Price</c:v>
                </c:pt>
                <c:pt idx="3">
                  <c:v>Unit</c:v>
                </c:pt>
                <c:pt idx="4">
                  <c:v>Unit Sold</c:v>
                </c:pt>
                <c:pt idx="5">
                  <c:v>City</c:v>
                </c:pt>
                <c:pt idx="6">
                  <c:v>Zone</c:v>
                </c:pt>
                <c:pt idx="7">
                  <c:v>Total</c:v>
                </c:pt>
              </c:strCache>
            </c:strRef>
          </c:cat>
          <c:val>
            <c:numRef>
              <c:f>Sheet1!$B$21:$I$21</c:f>
              <c:numCache>
                <c:formatCode>General</c:formatCode>
                <c:ptCount val="8"/>
                <c:pt idx="0">
                  <c:v>0</c:v>
                </c:pt>
                <c:pt idx="1">
                  <c:v>0</c:v>
                </c:pt>
                <c:pt idx="2" formatCode="_ [$₹-4009]\ * #,##0.00_ ;_ [$₹-4009]\ * \-#,##0.00_ ;_ [$₹-4009]\ * &quot;-&quot;??_ ;_ @_ ">
                  <c:v>6580</c:v>
                </c:pt>
                <c:pt idx="3">
                  <c:v>425</c:v>
                </c:pt>
                <c:pt idx="4">
                  <c:v>436</c:v>
                </c:pt>
                <c:pt idx="5">
                  <c:v>0</c:v>
                </c:pt>
                <c:pt idx="6">
                  <c:v>0</c:v>
                </c:pt>
                <c:pt idx="7" formatCode="_ [$₹-439]* #,##0.00_ ;_ [$₹-439]* \-#,##0.00_ ;_ [$₹-439]* &quot;-&quot;??_ ;_ @_ ">
                  <c:v>2868880</c:v>
                </c:pt>
              </c:numCache>
            </c:numRef>
          </c:val>
          <c:extLst>
            <c:ext xmlns:c16="http://schemas.microsoft.com/office/drawing/2014/chart" uri="{C3380CC4-5D6E-409C-BE32-E72D297353CC}">
              <c16:uniqueId val="{00000011-247E-4D22-BDC1-78E898F8B924}"/>
            </c:ext>
          </c:extLst>
        </c:ser>
        <c:ser>
          <c:idx val="18"/>
          <c:order val="18"/>
          <c:tx>
            <c:v>10039</c:v>
          </c:tx>
          <c:spPr>
            <a:solidFill>
              <a:srgbClr val="5B9BD5">
                <a:alpha val="30000"/>
              </a:srgbClr>
            </a:solidFill>
            <a:ln cmpd="sng">
              <a:solidFill>
                <a:srgbClr val="5B9BD5"/>
              </a:solidFill>
            </a:ln>
          </c:spPr>
          <c:cat>
            <c:strRef>
              <c:f>Sheet1!$B$3:$I$3</c:f>
              <c:strCache>
                <c:ptCount val="8"/>
                <c:pt idx="0">
                  <c:v>Manager</c:v>
                </c:pt>
                <c:pt idx="1">
                  <c:v>Prodect</c:v>
                </c:pt>
                <c:pt idx="2">
                  <c:v>Price</c:v>
                </c:pt>
                <c:pt idx="3">
                  <c:v>Unit</c:v>
                </c:pt>
                <c:pt idx="4">
                  <c:v>Unit Sold</c:v>
                </c:pt>
                <c:pt idx="5">
                  <c:v>City</c:v>
                </c:pt>
                <c:pt idx="6">
                  <c:v>Zone</c:v>
                </c:pt>
                <c:pt idx="7">
                  <c:v>Total</c:v>
                </c:pt>
              </c:strCache>
            </c:strRef>
          </c:cat>
          <c:val>
            <c:numRef>
              <c:f>Sheet1!$B$22:$I$22</c:f>
              <c:numCache>
                <c:formatCode>General</c:formatCode>
                <c:ptCount val="8"/>
                <c:pt idx="0">
                  <c:v>0</c:v>
                </c:pt>
                <c:pt idx="1">
                  <c:v>0</c:v>
                </c:pt>
                <c:pt idx="2" formatCode="_ [$₹-4009]\ * #,##0.00_ ;_ [$₹-4009]\ * \-#,##0.00_ ;_ [$₹-4009]\ * &quot;-&quot;??_ ;_ @_ ">
                  <c:v>500</c:v>
                </c:pt>
                <c:pt idx="3">
                  <c:v>458</c:v>
                </c:pt>
                <c:pt idx="4">
                  <c:v>412</c:v>
                </c:pt>
                <c:pt idx="5">
                  <c:v>0</c:v>
                </c:pt>
                <c:pt idx="6">
                  <c:v>0</c:v>
                </c:pt>
                <c:pt idx="7" formatCode="_ [$₹-439]* #,##0.00_ ;_ [$₹-439]* \-#,##0.00_ ;_ [$₹-439]* &quot;-&quot;??_ ;_ @_ ">
                  <c:v>206000</c:v>
                </c:pt>
              </c:numCache>
            </c:numRef>
          </c:val>
          <c:extLst>
            <c:ext xmlns:c16="http://schemas.microsoft.com/office/drawing/2014/chart" uri="{C3380CC4-5D6E-409C-BE32-E72D297353CC}">
              <c16:uniqueId val="{00000012-247E-4D22-BDC1-78E898F8B924}"/>
            </c:ext>
          </c:extLst>
        </c:ser>
        <c:ser>
          <c:idx val="19"/>
          <c:order val="19"/>
          <c:tx>
            <c:v>10040</c:v>
          </c:tx>
          <c:spPr>
            <a:solidFill>
              <a:srgbClr val="ED7D31">
                <a:alpha val="30000"/>
              </a:srgbClr>
            </a:solidFill>
            <a:ln cmpd="sng">
              <a:solidFill>
                <a:srgbClr val="ED7D31"/>
              </a:solidFill>
            </a:ln>
          </c:spPr>
          <c:cat>
            <c:strRef>
              <c:f>Sheet1!$B$3:$I$3</c:f>
              <c:strCache>
                <c:ptCount val="8"/>
                <c:pt idx="0">
                  <c:v>Manager</c:v>
                </c:pt>
                <c:pt idx="1">
                  <c:v>Prodect</c:v>
                </c:pt>
                <c:pt idx="2">
                  <c:v>Price</c:v>
                </c:pt>
                <c:pt idx="3">
                  <c:v>Unit</c:v>
                </c:pt>
                <c:pt idx="4">
                  <c:v>Unit Sold</c:v>
                </c:pt>
                <c:pt idx="5">
                  <c:v>City</c:v>
                </c:pt>
                <c:pt idx="6">
                  <c:v>Zone</c:v>
                </c:pt>
                <c:pt idx="7">
                  <c:v>Total</c:v>
                </c:pt>
              </c:strCache>
            </c:strRef>
          </c:cat>
          <c:val>
            <c:numRef>
              <c:f>Sheet1!$B$23:$I$23</c:f>
              <c:numCache>
                <c:formatCode>General</c:formatCode>
                <c:ptCount val="8"/>
                <c:pt idx="0">
                  <c:v>0</c:v>
                </c:pt>
                <c:pt idx="1">
                  <c:v>0</c:v>
                </c:pt>
                <c:pt idx="2" formatCode="_ [$₹-4009]\ * #,##0.00_ ;_ [$₹-4009]\ * \-#,##0.00_ ;_ [$₹-4009]\ * &quot;-&quot;??_ ;_ @_ ">
                  <c:v>58000</c:v>
                </c:pt>
                <c:pt idx="3">
                  <c:v>200</c:v>
                </c:pt>
                <c:pt idx="4">
                  <c:v>180</c:v>
                </c:pt>
                <c:pt idx="5">
                  <c:v>0</c:v>
                </c:pt>
                <c:pt idx="6">
                  <c:v>0</c:v>
                </c:pt>
                <c:pt idx="7" formatCode="_ [$₹-439]* #,##0.00_ ;_ [$₹-439]* \-#,##0.00_ ;_ [$₹-439]* &quot;-&quot;??_ ;_ @_ ">
                  <c:v>10440000</c:v>
                </c:pt>
              </c:numCache>
            </c:numRef>
          </c:val>
          <c:extLst>
            <c:ext xmlns:c16="http://schemas.microsoft.com/office/drawing/2014/chart" uri="{C3380CC4-5D6E-409C-BE32-E72D297353CC}">
              <c16:uniqueId val="{00000013-247E-4D22-BDC1-78E898F8B924}"/>
            </c:ext>
          </c:extLst>
        </c:ser>
        <c:ser>
          <c:idx val="20"/>
          <c:order val="20"/>
          <c:tx>
            <c:v>10041</c:v>
          </c:tx>
          <c:spPr>
            <a:solidFill>
              <a:srgbClr val="A5A5A5">
                <a:alpha val="30000"/>
              </a:srgbClr>
            </a:solidFill>
            <a:ln cmpd="sng">
              <a:solidFill>
                <a:srgbClr val="A5A5A5"/>
              </a:solidFill>
            </a:ln>
          </c:spPr>
          <c:cat>
            <c:strRef>
              <c:f>Sheet1!$B$3:$I$3</c:f>
              <c:strCache>
                <c:ptCount val="8"/>
                <c:pt idx="0">
                  <c:v>Manager</c:v>
                </c:pt>
                <c:pt idx="1">
                  <c:v>Prodect</c:v>
                </c:pt>
                <c:pt idx="2">
                  <c:v>Price</c:v>
                </c:pt>
                <c:pt idx="3">
                  <c:v>Unit</c:v>
                </c:pt>
                <c:pt idx="4">
                  <c:v>Unit Sold</c:v>
                </c:pt>
                <c:pt idx="5">
                  <c:v>City</c:v>
                </c:pt>
                <c:pt idx="6">
                  <c:v>Zone</c:v>
                </c:pt>
                <c:pt idx="7">
                  <c:v>Total</c:v>
                </c:pt>
              </c:strCache>
            </c:strRef>
          </c:cat>
          <c:val>
            <c:numRef>
              <c:f>Sheet1!$B$24:$I$24</c:f>
              <c:numCache>
                <c:formatCode>General</c:formatCode>
                <c:ptCount val="8"/>
                <c:pt idx="0">
                  <c:v>0</c:v>
                </c:pt>
                <c:pt idx="1">
                  <c:v>0</c:v>
                </c:pt>
                <c:pt idx="2" formatCode="_ [$₹-4009]\ * #,##0.00_ ;_ [$₹-4009]\ * \-#,##0.00_ ;_ [$₹-4009]\ * &quot;-&quot;??_ ;_ @_ ">
                  <c:v>58000</c:v>
                </c:pt>
                <c:pt idx="3">
                  <c:v>200</c:v>
                </c:pt>
                <c:pt idx="4">
                  <c:v>170</c:v>
                </c:pt>
                <c:pt idx="5">
                  <c:v>0</c:v>
                </c:pt>
                <c:pt idx="6">
                  <c:v>0</c:v>
                </c:pt>
                <c:pt idx="7" formatCode="_ [$₹-439]* #,##0.00_ ;_ [$₹-439]* \-#,##0.00_ ;_ [$₹-439]* &quot;-&quot;??_ ;_ @_ ">
                  <c:v>9860000</c:v>
                </c:pt>
              </c:numCache>
            </c:numRef>
          </c:val>
          <c:extLst>
            <c:ext xmlns:c16="http://schemas.microsoft.com/office/drawing/2014/chart" uri="{C3380CC4-5D6E-409C-BE32-E72D297353CC}">
              <c16:uniqueId val="{00000014-247E-4D22-BDC1-78E898F8B924}"/>
            </c:ext>
          </c:extLst>
        </c:ser>
        <c:ser>
          <c:idx val="21"/>
          <c:order val="21"/>
          <c:tx>
            <c:v>10042</c:v>
          </c:tx>
          <c:spPr>
            <a:solidFill>
              <a:srgbClr val="FFC000">
                <a:alpha val="30000"/>
              </a:srgbClr>
            </a:solidFill>
            <a:ln cmpd="sng">
              <a:solidFill>
                <a:srgbClr val="FFC000"/>
              </a:solidFill>
            </a:ln>
          </c:spPr>
          <c:cat>
            <c:strRef>
              <c:f>Sheet1!$B$3:$I$3</c:f>
              <c:strCache>
                <c:ptCount val="8"/>
                <c:pt idx="0">
                  <c:v>Manager</c:v>
                </c:pt>
                <c:pt idx="1">
                  <c:v>Prodect</c:v>
                </c:pt>
                <c:pt idx="2">
                  <c:v>Price</c:v>
                </c:pt>
                <c:pt idx="3">
                  <c:v>Unit</c:v>
                </c:pt>
                <c:pt idx="4">
                  <c:v>Unit Sold</c:v>
                </c:pt>
                <c:pt idx="5">
                  <c:v>City</c:v>
                </c:pt>
                <c:pt idx="6">
                  <c:v>Zone</c:v>
                </c:pt>
                <c:pt idx="7">
                  <c:v>Total</c:v>
                </c:pt>
              </c:strCache>
            </c:strRef>
          </c:cat>
          <c:val>
            <c:numRef>
              <c:f>Sheet1!$B$25:$I$25</c:f>
              <c:numCache>
                <c:formatCode>General</c:formatCode>
                <c:ptCount val="8"/>
                <c:pt idx="0">
                  <c:v>0</c:v>
                </c:pt>
                <c:pt idx="1">
                  <c:v>0</c:v>
                </c:pt>
                <c:pt idx="2" formatCode="_ [$₹-4009]\ * #,##0.00_ ;_ [$₹-4009]\ * \-#,##0.00_ ;_ [$₹-4009]\ * &quot;-&quot;??_ ;_ @_ ">
                  <c:v>14800</c:v>
                </c:pt>
                <c:pt idx="3">
                  <c:v>250</c:v>
                </c:pt>
                <c:pt idx="4">
                  <c:v>125</c:v>
                </c:pt>
                <c:pt idx="5">
                  <c:v>0</c:v>
                </c:pt>
                <c:pt idx="6">
                  <c:v>0</c:v>
                </c:pt>
                <c:pt idx="7" formatCode="_ [$₹-439]* #,##0.00_ ;_ [$₹-439]* \-#,##0.00_ ;_ [$₹-439]* &quot;-&quot;??_ ;_ @_ ">
                  <c:v>1850000</c:v>
                </c:pt>
              </c:numCache>
            </c:numRef>
          </c:val>
          <c:extLst>
            <c:ext xmlns:c16="http://schemas.microsoft.com/office/drawing/2014/chart" uri="{C3380CC4-5D6E-409C-BE32-E72D297353CC}">
              <c16:uniqueId val="{00000015-247E-4D22-BDC1-78E898F8B924}"/>
            </c:ext>
          </c:extLst>
        </c:ser>
        <c:ser>
          <c:idx val="22"/>
          <c:order val="22"/>
          <c:tx>
            <c:v>10043</c:v>
          </c:tx>
          <c:spPr>
            <a:solidFill>
              <a:srgbClr val="4472C4">
                <a:alpha val="30000"/>
              </a:srgbClr>
            </a:solidFill>
            <a:ln cmpd="sng">
              <a:solidFill>
                <a:srgbClr val="4472C4"/>
              </a:solidFill>
            </a:ln>
          </c:spPr>
          <c:cat>
            <c:strRef>
              <c:f>Sheet1!$B$3:$I$3</c:f>
              <c:strCache>
                <c:ptCount val="8"/>
                <c:pt idx="0">
                  <c:v>Manager</c:v>
                </c:pt>
                <c:pt idx="1">
                  <c:v>Prodect</c:v>
                </c:pt>
                <c:pt idx="2">
                  <c:v>Price</c:v>
                </c:pt>
                <c:pt idx="3">
                  <c:v>Unit</c:v>
                </c:pt>
                <c:pt idx="4">
                  <c:v>Unit Sold</c:v>
                </c:pt>
                <c:pt idx="5">
                  <c:v>City</c:v>
                </c:pt>
                <c:pt idx="6">
                  <c:v>Zone</c:v>
                </c:pt>
                <c:pt idx="7">
                  <c:v>Total</c:v>
                </c:pt>
              </c:strCache>
            </c:strRef>
          </c:cat>
          <c:val>
            <c:numRef>
              <c:f>Sheet1!$B$26:$I$26</c:f>
              <c:numCache>
                <c:formatCode>General</c:formatCode>
                <c:ptCount val="8"/>
                <c:pt idx="0">
                  <c:v>0</c:v>
                </c:pt>
                <c:pt idx="1">
                  <c:v>0</c:v>
                </c:pt>
                <c:pt idx="2" formatCode="_ [$₹-4009]\ * #,##0.00_ ;_ [$₹-4009]\ * \-#,##0.00_ ;_ [$₹-4009]\ * &quot;-&quot;??_ ;_ @_ ">
                  <c:v>14800</c:v>
                </c:pt>
                <c:pt idx="3">
                  <c:v>250</c:v>
                </c:pt>
                <c:pt idx="4">
                  <c:v>241</c:v>
                </c:pt>
                <c:pt idx="5">
                  <c:v>0</c:v>
                </c:pt>
                <c:pt idx="6">
                  <c:v>0</c:v>
                </c:pt>
                <c:pt idx="7" formatCode="_ [$₹-439]* #,##0.00_ ;_ [$₹-439]* \-#,##0.00_ ;_ [$₹-439]* &quot;-&quot;??_ ;_ @_ ">
                  <c:v>3566800</c:v>
                </c:pt>
              </c:numCache>
            </c:numRef>
          </c:val>
          <c:extLst>
            <c:ext xmlns:c16="http://schemas.microsoft.com/office/drawing/2014/chart" uri="{C3380CC4-5D6E-409C-BE32-E72D297353CC}">
              <c16:uniqueId val="{00000016-247E-4D22-BDC1-78E898F8B924}"/>
            </c:ext>
          </c:extLst>
        </c:ser>
        <c:ser>
          <c:idx val="23"/>
          <c:order val="23"/>
          <c:tx>
            <c:v>10044</c:v>
          </c:tx>
          <c:spPr>
            <a:solidFill>
              <a:srgbClr val="70AD47">
                <a:alpha val="30000"/>
              </a:srgbClr>
            </a:solidFill>
            <a:ln cmpd="sng">
              <a:solidFill>
                <a:srgbClr val="70AD47"/>
              </a:solidFill>
            </a:ln>
          </c:spPr>
          <c:cat>
            <c:strRef>
              <c:f>Sheet1!$B$3:$I$3</c:f>
              <c:strCache>
                <c:ptCount val="8"/>
                <c:pt idx="0">
                  <c:v>Manager</c:v>
                </c:pt>
                <c:pt idx="1">
                  <c:v>Prodect</c:v>
                </c:pt>
                <c:pt idx="2">
                  <c:v>Price</c:v>
                </c:pt>
                <c:pt idx="3">
                  <c:v>Unit</c:v>
                </c:pt>
                <c:pt idx="4">
                  <c:v>Unit Sold</c:v>
                </c:pt>
                <c:pt idx="5">
                  <c:v>City</c:v>
                </c:pt>
                <c:pt idx="6">
                  <c:v>Zone</c:v>
                </c:pt>
                <c:pt idx="7">
                  <c:v>Total</c:v>
                </c:pt>
              </c:strCache>
            </c:strRef>
          </c:cat>
          <c:val>
            <c:numRef>
              <c:f>Sheet1!$B$27:$I$27</c:f>
              <c:numCache>
                <c:formatCode>General</c:formatCode>
                <c:ptCount val="8"/>
                <c:pt idx="0">
                  <c:v>0</c:v>
                </c:pt>
                <c:pt idx="1">
                  <c:v>0</c:v>
                </c:pt>
                <c:pt idx="2" formatCode="_ [$₹-4009]\ * #,##0.00_ ;_ [$₹-4009]\ * \-#,##0.00_ ;_ [$₹-4009]\ * &quot;-&quot;??_ ;_ @_ ">
                  <c:v>40000</c:v>
                </c:pt>
                <c:pt idx="3">
                  <c:v>600</c:v>
                </c:pt>
                <c:pt idx="4">
                  <c:v>455</c:v>
                </c:pt>
                <c:pt idx="5">
                  <c:v>0</c:v>
                </c:pt>
                <c:pt idx="6">
                  <c:v>0</c:v>
                </c:pt>
                <c:pt idx="7" formatCode="_ [$₹-439]* #,##0.00_ ;_ [$₹-439]* \-#,##0.00_ ;_ [$₹-439]* &quot;-&quot;??_ ;_ @_ ">
                  <c:v>18200000</c:v>
                </c:pt>
              </c:numCache>
            </c:numRef>
          </c:val>
          <c:extLst>
            <c:ext xmlns:c16="http://schemas.microsoft.com/office/drawing/2014/chart" uri="{C3380CC4-5D6E-409C-BE32-E72D297353CC}">
              <c16:uniqueId val="{00000017-247E-4D22-BDC1-78E898F8B924}"/>
            </c:ext>
          </c:extLst>
        </c:ser>
        <c:ser>
          <c:idx val="24"/>
          <c:order val="24"/>
          <c:tx>
            <c:v>10045</c:v>
          </c:tx>
          <c:spPr>
            <a:solidFill>
              <a:srgbClr val="5B9BD5">
                <a:alpha val="30000"/>
              </a:srgbClr>
            </a:solidFill>
            <a:ln cmpd="sng">
              <a:solidFill>
                <a:srgbClr val="5B9BD5"/>
              </a:solidFill>
            </a:ln>
          </c:spPr>
          <c:cat>
            <c:strRef>
              <c:f>Sheet1!$B$3:$I$3</c:f>
              <c:strCache>
                <c:ptCount val="8"/>
                <c:pt idx="0">
                  <c:v>Manager</c:v>
                </c:pt>
                <c:pt idx="1">
                  <c:v>Prodect</c:v>
                </c:pt>
                <c:pt idx="2">
                  <c:v>Price</c:v>
                </c:pt>
                <c:pt idx="3">
                  <c:v>Unit</c:v>
                </c:pt>
                <c:pt idx="4">
                  <c:v>Unit Sold</c:v>
                </c:pt>
                <c:pt idx="5">
                  <c:v>City</c:v>
                </c:pt>
                <c:pt idx="6">
                  <c:v>Zone</c:v>
                </c:pt>
                <c:pt idx="7">
                  <c:v>Total</c:v>
                </c:pt>
              </c:strCache>
            </c:strRef>
          </c:cat>
          <c:val>
            <c:numRef>
              <c:f>Sheet1!$B$28:$I$28</c:f>
              <c:numCache>
                <c:formatCode>General</c:formatCode>
                <c:ptCount val="8"/>
                <c:pt idx="0">
                  <c:v>0</c:v>
                </c:pt>
                <c:pt idx="1">
                  <c:v>0</c:v>
                </c:pt>
                <c:pt idx="2" formatCode="_ [$₹-4009]\ * #,##0.00_ ;_ [$₹-4009]\ * \-#,##0.00_ ;_ [$₹-4009]\ * &quot;-&quot;??_ ;_ @_ ">
                  <c:v>40000</c:v>
                </c:pt>
                <c:pt idx="3">
                  <c:v>600</c:v>
                </c:pt>
                <c:pt idx="4">
                  <c:v>555</c:v>
                </c:pt>
                <c:pt idx="5">
                  <c:v>0</c:v>
                </c:pt>
                <c:pt idx="6">
                  <c:v>0</c:v>
                </c:pt>
                <c:pt idx="7" formatCode="_ [$₹-439]* #,##0.00_ ;_ [$₹-439]* \-#,##0.00_ ;_ [$₹-439]* &quot;-&quot;??_ ;_ @_ ">
                  <c:v>22200000</c:v>
                </c:pt>
              </c:numCache>
            </c:numRef>
          </c:val>
          <c:extLst>
            <c:ext xmlns:c16="http://schemas.microsoft.com/office/drawing/2014/chart" uri="{C3380CC4-5D6E-409C-BE32-E72D297353CC}">
              <c16:uniqueId val="{00000018-247E-4D22-BDC1-78E898F8B924}"/>
            </c:ext>
          </c:extLst>
        </c:ser>
        <c:ser>
          <c:idx val="25"/>
          <c:order val="25"/>
          <c:tx>
            <c:v>10046</c:v>
          </c:tx>
          <c:spPr>
            <a:solidFill>
              <a:srgbClr val="ED7D31">
                <a:alpha val="30000"/>
              </a:srgbClr>
            </a:solidFill>
            <a:ln cmpd="sng">
              <a:solidFill>
                <a:srgbClr val="ED7D31"/>
              </a:solidFill>
            </a:ln>
          </c:spPr>
          <c:cat>
            <c:strRef>
              <c:f>Sheet1!$B$3:$I$3</c:f>
              <c:strCache>
                <c:ptCount val="8"/>
                <c:pt idx="0">
                  <c:v>Manager</c:v>
                </c:pt>
                <c:pt idx="1">
                  <c:v>Prodect</c:v>
                </c:pt>
                <c:pt idx="2">
                  <c:v>Price</c:v>
                </c:pt>
                <c:pt idx="3">
                  <c:v>Unit</c:v>
                </c:pt>
                <c:pt idx="4">
                  <c:v>Unit Sold</c:v>
                </c:pt>
                <c:pt idx="5">
                  <c:v>City</c:v>
                </c:pt>
                <c:pt idx="6">
                  <c:v>Zone</c:v>
                </c:pt>
                <c:pt idx="7">
                  <c:v>Total</c:v>
                </c:pt>
              </c:strCache>
            </c:strRef>
          </c:cat>
          <c:val>
            <c:numRef>
              <c:f>Sheet1!$B$29:$I$29</c:f>
              <c:numCache>
                <c:formatCode>General</c:formatCode>
                <c:ptCount val="8"/>
                <c:pt idx="0">
                  <c:v>0</c:v>
                </c:pt>
                <c:pt idx="1">
                  <c:v>0</c:v>
                </c:pt>
                <c:pt idx="2" formatCode="_ [$₹-4009]\ * #,##0.00_ ;_ [$₹-4009]\ * \-#,##0.00_ ;_ [$₹-4009]\ * &quot;-&quot;??_ ;_ @_ ">
                  <c:v>200</c:v>
                </c:pt>
                <c:pt idx="3">
                  <c:v>400</c:v>
                </c:pt>
                <c:pt idx="4">
                  <c:v>452</c:v>
                </c:pt>
                <c:pt idx="5">
                  <c:v>0</c:v>
                </c:pt>
                <c:pt idx="6">
                  <c:v>0</c:v>
                </c:pt>
                <c:pt idx="7" formatCode="_ [$₹-439]* #,##0.00_ ;_ [$₹-439]* \-#,##0.00_ ;_ [$₹-439]* &quot;-&quot;??_ ;_ @_ ">
                  <c:v>90400</c:v>
                </c:pt>
              </c:numCache>
            </c:numRef>
          </c:val>
          <c:extLst>
            <c:ext xmlns:c16="http://schemas.microsoft.com/office/drawing/2014/chart" uri="{C3380CC4-5D6E-409C-BE32-E72D297353CC}">
              <c16:uniqueId val="{00000019-247E-4D22-BDC1-78E898F8B924}"/>
            </c:ext>
          </c:extLst>
        </c:ser>
        <c:ser>
          <c:idx val="26"/>
          <c:order val="26"/>
          <c:tx>
            <c:v>10047</c:v>
          </c:tx>
          <c:spPr>
            <a:solidFill>
              <a:srgbClr val="A5A5A5">
                <a:alpha val="30000"/>
              </a:srgbClr>
            </a:solidFill>
            <a:ln cmpd="sng">
              <a:solidFill>
                <a:srgbClr val="A5A5A5"/>
              </a:solidFill>
            </a:ln>
          </c:spPr>
          <c:cat>
            <c:strRef>
              <c:f>Sheet1!$B$3:$I$3</c:f>
              <c:strCache>
                <c:ptCount val="8"/>
                <c:pt idx="0">
                  <c:v>Manager</c:v>
                </c:pt>
                <c:pt idx="1">
                  <c:v>Prodect</c:v>
                </c:pt>
                <c:pt idx="2">
                  <c:v>Price</c:v>
                </c:pt>
                <c:pt idx="3">
                  <c:v>Unit</c:v>
                </c:pt>
                <c:pt idx="4">
                  <c:v>Unit Sold</c:v>
                </c:pt>
                <c:pt idx="5">
                  <c:v>City</c:v>
                </c:pt>
                <c:pt idx="6">
                  <c:v>Zone</c:v>
                </c:pt>
                <c:pt idx="7">
                  <c:v>Total</c:v>
                </c:pt>
              </c:strCache>
            </c:strRef>
          </c:cat>
          <c:val>
            <c:numRef>
              <c:f>Sheet1!$B$30:$I$30</c:f>
              <c:numCache>
                <c:formatCode>General</c:formatCode>
                <c:ptCount val="8"/>
                <c:pt idx="0">
                  <c:v>0</c:v>
                </c:pt>
                <c:pt idx="1">
                  <c:v>0</c:v>
                </c:pt>
                <c:pt idx="2" formatCode="_ [$₹-4009]\ * #,##0.00_ ;_ [$₹-4009]\ * \-#,##0.00_ ;_ [$₹-4009]\ * &quot;-&quot;??_ ;_ @_ ">
                  <c:v>500</c:v>
                </c:pt>
                <c:pt idx="3">
                  <c:v>458</c:v>
                </c:pt>
                <c:pt idx="4">
                  <c:v>450</c:v>
                </c:pt>
                <c:pt idx="5">
                  <c:v>0</c:v>
                </c:pt>
                <c:pt idx="6">
                  <c:v>0</c:v>
                </c:pt>
                <c:pt idx="7" formatCode="_ [$₹-439]* #,##0.00_ ;_ [$₹-439]* \-#,##0.00_ ;_ [$₹-439]* &quot;-&quot;??_ ;_ @_ ">
                  <c:v>225000</c:v>
                </c:pt>
              </c:numCache>
            </c:numRef>
          </c:val>
          <c:extLst>
            <c:ext xmlns:c16="http://schemas.microsoft.com/office/drawing/2014/chart" uri="{C3380CC4-5D6E-409C-BE32-E72D297353CC}">
              <c16:uniqueId val="{0000001A-247E-4D22-BDC1-78E898F8B924}"/>
            </c:ext>
          </c:extLst>
        </c:ser>
        <c:ser>
          <c:idx val="27"/>
          <c:order val="27"/>
          <c:tx>
            <c:v>10048</c:v>
          </c:tx>
          <c:spPr>
            <a:solidFill>
              <a:srgbClr val="FFC000">
                <a:alpha val="30000"/>
              </a:srgbClr>
            </a:solidFill>
            <a:ln cmpd="sng">
              <a:solidFill>
                <a:srgbClr val="FFC000"/>
              </a:solidFill>
            </a:ln>
          </c:spPr>
          <c:cat>
            <c:strRef>
              <c:f>Sheet1!$B$3:$I$3</c:f>
              <c:strCache>
                <c:ptCount val="8"/>
                <c:pt idx="0">
                  <c:v>Manager</c:v>
                </c:pt>
                <c:pt idx="1">
                  <c:v>Prodect</c:v>
                </c:pt>
                <c:pt idx="2">
                  <c:v>Price</c:v>
                </c:pt>
                <c:pt idx="3">
                  <c:v>Unit</c:v>
                </c:pt>
                <c:pt idx="4">
                  <c:v>Unit Sold</c:v>
                </c:pt>
                <c:pt idx="5">
                  <c:v>City</c:v>
                </c:pt>
                <c:pt idx="6">
                  <c:v>Zone</c:v>
                </c:pt>
                <c:pt idx="7">
                  <c:v>Total</c:v>
                </c:pt>
              </c:strCache>
            </c:strRef>
          </c:cat>
          <c:val>
            <c:numRef>
              <c:f>Sheet1!$B$31:$I$31</c:f>
              <c:numCache>
                <c:formatCode>General</c:formatCode>
                <c:ptCount val="8"/>
                <c:pt idx="0">
                  <c:v>0</c:v>
                </c:pt>
                <c:pt idx="1">
                  <c:v>0</c:v>
                </c:pt>
                <c:pt idx="2" formatCode="_ [$₹-4009]\ * #,##0.00_ ;_ [$₹-4009]\ * \-#,##0.00_ ;_ [$₹-4009]\ * &quot;-&quot;??_ ;_ @_ ">
                  <c:v>200</c:v>
                </c:pt>
                <c:pt idx="3">
                  <c:v>400</c:v>
                </c:pt>
                <c:pt idx="4">
                  <c:v>396</c:v>
                </c:pt>
                <c:pt idx="5">
                  <c:v>0</c:v>
                </c:pt>
                <c:pt idx="6">
                  <c:v>0</c:v>
                </c:pt>
                <c:pt idx="7" formatCode="_ [$₹-439]* #,##0.00_ ;_ [$₹-439]* \-#,##0.00_ ;_ [$₹-439]* &quot;-&quot;??_ ;_ @_ ">
                  <c:v>79200</c:v>
                </c:pt>
              </c:numCache>
            </c:numRef>
          </c:val>
          <c:extLst>
            <c:ext xmlns:c16="http://schemas.microsoft.com/office/drawing/2014/chart" uri="{C3380CC4-5D6E-409C-BE32-E72D297353CC}">
              <c16:uniqueId val="{0000001B-247E-4D22-BDC1-78E898F8B924}"/>
            </c:ext>
          </c:extLst>
        </c:ser>
        <c:ser>
          <c:idx val="28"/>
          <c:order val="28"/>
          <c:tx>
            <c:v>10049</c:v>
          </c:tx>
          <c:spPr>
            <a:solidFill>
              <a:srgbClr val="4472C4">
                <a:alpha val="30000"/>
              </a:srgbClr>
            </a:solidFill>
            <a:ln cmpd="sng">
              <a:solidFill>
                <a:srgbClr val="4472C4"/>
              </a:solidFill>
            </a:ln>
          </c:spPr>
          <c:cat>
            <c:strRef>
              <c:f>Sheet1!$B$3:$I$3</c:f>
              <c:strCache>
                <c:ptCount val="8"/>
                <c:pt idx="0">
                  <c:v>Manager</c:v>
                </c:pt>
                <c:pt idx="1">
                  <c:v>Prodect</c:v>
                </c:pt>
                <c:pt idx="2">
                  <c:v>Price</c:v>
                </c:pt>
                <c:pt idx="3">
                  <c:v>Unit</c:v>
                </c:pt>
                <c:pt idx="4">
                  <c:v>Unit Sold</c:v>
                </c:pt>
                <c:pt idx="5">
                  <c:v>City</c:v>
                </c:pt>
                <c:pt idx="6">
                  <c:v>Zone</c:v>
                </c:pt>
                <c:pt idx="7">
                  <c:v>Total</c:v>
                </c:pt>
              </c:strCache>
            </c:strRef>
          </c:cat>
          <c:val>
            <c:numRef>
              <c:f>Sheet1!$B$32:$I$32</c:f>
              <c:numCache>
                <c:formatCode>General</c:formatCode>
                <c:ptCount val="8"/>
                <c:pt idx="0">
                  <c:v>0</c:v>
                </c:pt>
                <c:pt idx="1">
                  <c:v>0</c:v>
                </c:pt>
                <c:pt idx="2" formatCode="_ [$₹-4009]\ * #,##0.00_ ;_ [$₹-4009]\ * \-#,##0.00_ ;_ [$₹-4009]\ * &quot;-&quot;??_ ;_ @_ ">
                  <c:v>6580</c:v>
                </c:pt>
                <c:pt idx="3">
                  <c:v>425</c:v>
                </c:pt>
                <c:pt idx="4">
                  <c:v>420</c:v>
                </c:pt>
                <c:pt idx="5">
                  <c:v>0</c:v>
                </c:pt>
                <c:pt idx="6">
                  <c:v>0</c:v>
                </c:pt>
                <c:pt idx="7" formatCode="_ [$₹-439]* #,##0.00_ ;_ [$₹-439]* \-#,##0.00_ ;_ [$₹-439]* &quot;-&quot;??_ ;_ @_ ">
                  <c:v>2763600</c:v>
                </c:pt>
              </c:numCache>
            </c:numRef>
          </c:val>
          <c:extLst>
            <c:ext xmlns:c16="http://schemas.microsoft.com/office/drawing/2014/chart" uri="{C3380CC4-5D6E-409C-BE32-E72D297353CC}">
              <c16:uniqueId val="{0000001C-247E-4D22-BDC1-78E898F8B924}"/>
            </c:ext>
          </c:extLst>
        </c:ser>
        <c:ser>
          <c:idx val="29"/>
          <c:order val="29"/>
          <c:tx>
            <c:v>10050</c:v>
          </c:tx>
          <c:spPr>
            <a:solidFill>
              <a:srgbClr val="70AD47">
                <a:alpha val="30000"/>
              </a:srgbClr>
            </a:solidFill>
            <a:ln cmpd="sng">
              <a:solidFill>
                <a:srgbClr val="70AD47"/>
              </a:solidFill>
            </a:ln>
          </c:spPr>
          <c:cat>
            <c:strRef>
              <c:f>Sheet1!$B$3:$I$3</c:f>
              <c:strCache>
                <c:ptCount val="8"/>
                <c:pt idx="0">
                  <c:v>Manager</c:v>
                </c:pt>
                <c:pt idx="1">
                  <c:v>Prodect</c:v>
                </c:pt>
                <c:pt idx="2">
                  <c:v>Price</c:v>
                </c:pt>
                <c:pt idx="3">
                  <c:v>Unit</c:v>
                </c:pt>
                <c:pt idx="4">
                  <c:v>Unit Sold</c:v>
                </c:pt>
                <c:pt idx="5">
                  <c:v>City</c:v>
                </c:pt>
                <c:pt idx="6">
                  <c:v>Zone</c:v>
                </c:pt>
                <c:pt idx="7">
                  <c:v>Total</c:v>
                </c:pt>
              </c:strCache>
            </c:strRef>
          </c:cat>
          <c:val>
            <c:numRef>
              <c:f>Sheet1!$B$33:$I$33</c:f>
              <c:numCache>
                <c:formatCode>General</c:formatCode>
                <c:ptCount val="8"/>
                <c:pt idx="0">
                  <c:v>0</c:v>
                </c:pt>
                <c:pt idx="1">
                  <c:v>0</c:v>
                </c:pt>
                <c:pt idx="2" formatCode="_ [$₹-4009]\ * #,##0.00_ ;_ [$₹-4009]\ * \-#,##0.00_ ;_ [$₹-4009]\ * &quot;-&quot;??_ ;_ @_ ">
                  <c:v>500</c:v>
                </c:pt>
                <c:pt idx="3">
                  <c:v>458</c:v>
                </c:pt>
                <c:pt idx="4">
                  <c:v>450</c:v>
                </c:pt>
                <c:pt idx="5">
                  <c:v>0</c:v>
                </c:pt>
                <c:pt idx="6">
                  <c:v>0</c:v>
                </c:pt>
                <c:pt idx="7" formatCode="_ [$₹-439]* #,##0.00_ ;_ [$₹-439]* \-#,##0.00_ ;_ [$₹-439]* &quot;-&quot;??_ ;_ @_ ">
                  <c:v>225000</c:v>
                </c:pt>
              </c:numCache>
            </c:numRef>
          </c:val>
          <c:extLst>
            <c:ext xmlns:c16="http://schemas.microsoft.com/office/drawing/2014/chart" uri="{C3380CC4-5D6E-409C-BE32-E72D297353CC}">
              <c16:uniqueId val="{0000001D-247E-4D22-BDC1-78E898F8B924}"/>
            </c:ext>
          </c:extLst>
        </c:ser>
        <c:ser>
          <c:idx val="30"/>
          <c:order val="30"/>
          <c:tx>
            <c:v>10051</c:v>
          </c:tx>
          <c:spPr>
            <a:solidFill>
              <a:srgbClr val="5B9BD5">
                <a:alpha val="30000"/>
              </a:srgbClr>
            </a:solidFill>
            <a:ln cmpd="sng">
              <a:solidFill>
                <a:srgbClr val="5B9BD5"/>
              </a:solidFill>
            </a:ln>
          </c:spPr>
          <c:cat>
            <c:strRef>
              <c:f>Sheet1!$B$3:$I$3</c:f>
              <c:strCache>
                <c:ptCount val="8"/>
                <c:pt idx="0">
                  <c:v>Manager</c:v>
                </c:pt>
                <c:pt idx="1">
                  <c:v>Prodect</c:v>
                </c:pt>
                <c:pt idx="2">
                  <c:v>Price</c:v>
                </c:pt>
                <c:pt idx="3">
                  <c:v>Unit</c:v>
                </c:pt>
                <c:pt idx="4">
                  <c:v>Unit Sold</c:v>
                </c:pt>
                <c:pt idx="5">
                  <c:v>City</c:v>
                </c:pt>
                <c:pt idx="6">
                  <c:v>Zone</c:v>
                </c:pt>
                <c:pt idx="7">
                  <c:v>Total</c:v>
                </c:pt>
              </c:strCache>
            </c:strRef>
          </c:cat>
          <c:val>
            <c:numRef>
              <c:f>Sheet1!$B$34:$I$34</c:f>
              <c:numCache>
                <c:formatCode>General</c:formatCode>
                <c:ptCount val="8"/>
                <c:pt idx="0">
                  <c:v>0</c:v>
                </c:pt>
                <c:pt idx="1">
                  <c:v>0</c:v>
                </c:pt>
                <c:pt idx="2" formatCode="_ [$₹-4009]\ * #,##0.00_ ;_ [$₹-4009]\ * \-#,##0.00_ ;_ [$₹-4009]\ * &quot;-&quot;??_ ;_ @_ ">
                  <c:v>6580</c:v>
                </c:pt>
                <c:pt idx="3">
                  <c:v>425</c:v>
                </c:pt>
                <c:pt idx="4">
                  <c:v>389</c:v>
                </c:pt>
                <c:pt idx="5">
                  <c:v>0</c:v>
                </c:pt>
                <c:pt idx="6">
                  <c:v>0</c:v>
                </c:pt>
                <c:pt idx="7" formatCode="_ [$₹-439]* #,##0.00_ ;_ [$₹-439]* \-#,##0.00_ ;_ [$₹-439]* &quot;-&quot;??_ ;_ @_ ">
                  <c:v>2559620</c:v>
                </c:pt>
              </c:numCache>
            </c:numRef>
          </c:val>
          <c:extLst>
            <c:ext xmlns:c16="http://schemas.microsoft.com/office/drawing/2014/chart" uri="{C3380CC4-5D6E-409C-BE32-E72D297353CC}">
              <c16:uniqueId val="{0000001E-247E-4D22-BDC1-78E898F8B924}"/>
            </c:ext>
          </c:extLst>
        </c:ser>
        <c:ser>
          <c:idx val="31"/>
          <c:order val="31"/>
          <c:tx>
            <c:v>10052</c:v>
          </c:tx>
          <c:spPr>
            <a:solidFill>
              <a:srgbClr val="ED7D31">
                <a:alpha val="30000"/>
              </a:srgbClr>
            </a:solidFill>
            <a:ln cmpd="sng">
              <a:solidFill>
                <a:srgbClr val="ED7D31"/>
              </a:solidFill>
            </a:ln>
          </c:spPr>
          <c:cat>
            <c:strRef>
              <c:f>Sheet1!$B$3:$I$3</c:f>
              <c:strCache>
                <c:ptCount val="8"/>
                <c:pt idx="0">
                  <c:v>Manager</c:v>
                </c:pt>
                <c:pt idx="1">
                  <c:v>Prodect</c:v>
                </c:pt>
                <c:pt idx="2">
                  <c:v>Price</c:v>
                </c:pt>
                <c:pt idx="3">
                  <c:v>Unit</c:v>
                </c:pt>
                <c:pt idx="4">
                  <c:v>Unit Sold</c:v>
                </c:pt>
                <c:pt idx="5">
                  <c:v>City</c:v>
                </c:pt>
                <c:pt idx="6">
                  <c:v>Zone</c:v>
                </c:pt>
                <c:pt idx="7">
                  <c:v>Total</c:v>
                </c:pt>
              </c:strCache>
            </c:strRef>
          </c:cat>
          <c:val>
            <c:numRef>
              <c:f>Sheet1!$B$35:$I$35</c:f>
              <c:numCache>
                <c:formatCode>General</c:formatCode>
                <c:ptCount val="8"/>
                <c:pt idx="0">
                  <c:v>0</c:v>
                </c:pt>
                <c:pt idx="1">
                  <c:v>0</c:v>
                </c:pt>
                <c:pt idx="2" formatCode="_ [$₹-4009]\ * #,##0.00_ ;_ [$₹-4009]\ * \-#,##0.00_ ;_ [$₹-4009]\ * &quot;-&quot;??_ ;_ @_ ">
                  <c:v>6580</c:v>
                </c:pt>
                <c:pt idx="3">
                  <c:v>425</c:v>
                </c:pt>
                <c:pt idx="4">
                  <c:v>369</c:v>
                </c:pt>
                <c:pt idx="5">
                  <c:v>0</c:v>
                </c:pt>
                <c:pt idx="6">
                  <c:v>0</c:v>
                </c:pt>
                <c:pt idx="7" formatCode="_ [$₹-439]* #,##0.00_ ;_ [$₹-439]* \-#,##0.00_ ;_ [$₹-439]* &quot;-&quot;??_ ;_ @_ ">
                  <c:v>2428020</c:v>
                </c:pt>
              </c:numCache>
            </c:numRef>
          </c:val>
          <c:extLst>
            <c:ext xmlns:c16="http://schemas.microsoft.com/office/drawing/2014/chart" uri="{C3380CC4-5D6E-409C-BE32-E72D297353CC}">
              <c16:uniqueId val="{0000001F-247E-4D22-BDC1-78E898F8B924}"/>
            </c:ext>
          </c:extLst>
        </c:ser>
        <c:ser>
          <c:idx val="32"/>
          <c:order val="32"/>
          <c:tx>
            <c:v>10053</c:v>
          </c:tx>
          <c:spPr>
            <a:solidFill>
              <a:srgbClr val="A5A5A5">
                <a:alpha val="30000"/>
              </a:srgbClr>
            </a:solidFill>
            <a:ln cmpd="sng">
              <a:solidFill>
                <a:srgbClr val="A5A5A5"/>
              </a:solidFill>
            </a:ln>
          </c:spPr>
          <c:cat>
            <c:strRef>
              <c:f>Sheet1!$B$3:$I$3</c:f>
              <c:strCache>
                <c:ptCount val="8"/>
                <c:pt idx="0">
                  <c:v>Manager</c:v>
                </c:pt>
                <c:pt idx="1">
                  <c:v>Prodect</c:v>
                </c:pt>
                <c:pt idx="2">
                  <c:v>Price</c:v>
                </c:pt>
                <c:pt idx="3">
                  <c:v>Unit</c:v>
                </c:pt>
                <c:pt idx="4">
                  <c:v>Unit Sold</c:v>
                </c:pt>
                <c:pt idx="5">
                  <c:v>City</c:v>
                </c:pt>
                <c:pt idx="6">
                  <c:v>Zone</c:v>
                </c:pt>
                <c:pt idx="7">
                  <c:v>Total</c:v>
                </c:pt>
              </c:strCache>
            </c:strRef>
          </c:cat>
          <c:val>
            <c:numRef>
              <c:f>Sheet1!$B$36:$I$36</c:f>
              <c:numCache>
                <c:formatCode>General</c:formatCode>
                <c:ptCount val="8"/>
                <c:pt idx="0">
                  <c:v>0</c:v>
                </c:pt>
                <c:pt idx="1">
                  <c:v>0</c:v>
                </c:pt>
                <c:pt idx="2" formatCode="_ [$₹-4009]\ * #,##0.00_ ;_ [$₹-4009]\ * \-#,##0.00_ ;_ [$₹-4009]\ * &quot;-&quot;??_ ;_ @_ ">
                  <c:v>200</c:v>
                </c:pt>
                <c:pt idx="3">
                  <c:v>400</c:v>
                </c:pt>
                <c:pt idx="4">
                  <c:v>345</c:v>
                </c:pt>
                <c:pt idx="5">
                  <c:v>0</c:v>
                </c:pt>
                <c:pt idx="6">
                  <c:v>0</c:v>
                </c:pt>
                <c:pt idx="7" formatCode="_ [$₹-439]* #,##0.00_ ;_ [$₹-439]* \-#,##0.00_ ;_ [$₹-439]* &quot;-&quot;??_ ;_ @_ ">
                  <c:v>69000</c:v>
                </c:pt>
              </c:numCache>
            </c:numRef>
          </c:val>
          <c:extLst>
            <c:ext xmlns:c16="http://schemas.microsoft.com/office/drawing/2014/chart" uri="{C3380CC4-5D6E-409C-BE32-E72D297353CC}">
              <c16:uniqueId val="{00000020-247E-4D22-BDC1-78E898F8B924}"/>
            </c:ext>
          </c:extLst>
        </c:ser>
        <c:ser>
          <c:idx val="33"/>
          <c:order val="33"/>
          <c:tx>
            <c:v>10054</c:v>
          </c:tx>
          <c:spPr>
            <a:solidFill>
              <a:srgbClr val="FFC000">
                <a:alpha val="30000"/>
              </a:srgbClr>
            </a:solidFill>
            <a:ln cmpd="sng">
              <a:solidFill>
                <a:srgbClr val="FFC000"/>
              </a:solidFill>
            </a:ln>
          </c:spPr>
          <c:cat>
            <c:strRef>
              <c:f>Sheet1!$B$3:$I$3</c:f>
              <c:strCache>
                <c:ptCount val="8"/>
                <c:pt idx="0">
                  <c:v>Manager</c:v>
                </c:pt>
                <c:pt idx="1">
                  <c:v>Prodect</c:v>
                </c:pt>
                <c:pt idx="2">
                  <c:v>Price</c:v>
                </c:pt>
                <c:pt idx="3">
                  <c:v>Unit</c:v>
                </c:pt>
                <c:pt idx="4">
                  <c:v>Unit Sold</c:v>
                </c:pt>
                <c:pt idx="5">
                  <c:v>City</c:v>
                </c:pt>
                <c:pt idx="6">
                  <c:v>Zone</c:v>
                </c:pt>
                <c:pt idx="7">
                  <c:v>Total</c:v>
                </c:pt>
              </c:strCache>
            </c:strRef>
          </c:cat>
          <c:val>
            <c:numRef>
              <c:f>Sheet1!$B$37:$I$37</c:f>
              <c:numCache>
                <c:formatCode>General</c:formatCode>
                <c:ptCount val="8"/>
                <c:pt idx="0">
                  <c:v>0</c:v>
                </c:pt>
                <c:pt idx="1">
                  <c:v>0</c:v>
                </c:pt>
                <c:pt idx="2" formatCode="_ [$₹-4009]\ * #,##0.00_ ;_ [$₹-4009]\ * \-#,##0.00_ ;_ [$₹-4009]\ * &quot;-&quot;??_ ;_ @_ ">
                  <c:v>200</c:v>
                </c:pt>
                <c:pt idx="3">
                  <c:v>400</c:v>
                </c:pt>
                <c:pt idx="4">
                  <c:v>359</c:v>
                </c:pt>
                <c:pt idx="5">
                  <c:v>0</c:v>
                </c:pt>
                <c:pt idx="6">
                  <c:v>0</c:v>
                </c:pt>
                <c:pt idx="7" formatCode="_ [$₹-439]* #,##0.00_ ;_ [$₹-439]* \-#,##0.00_ ;_ [$₹-439]* &quot;-&quot;??_ ;_ @_ ">
                  <c:v>71800</c:v>
                </c:pt>
              </c:numCache>
            </c:numRef>
          </c:val>
          <c:extLst>
            <c:ext xmlns:c16="http://schemas.microsoft.com/office/drawing/2014/chart" uri="{C3380CC4-5D6E-409C-BE32-E72D297353CC}">
              <c16:uniqueId val="{00000021-247E-4D22-BDC1-78E898F8B924}"/>
            </c:ext>
          </c:extLst>
        </c:ser>
        <c:ser>
          <c:idx val="34"/>
          <c:order val="34"/>
          <c:tx>
            <c:v>10055</c:v>
          </c:tx>
          <c:spPr>
            <a:solidFill>
              <a:srgbClr val="4472C4">
                <a:alpha val="30000"/>
              </a:srgbClr>
            </a:solidFill>
            <a:ln cmpd="sng">
              <a:solidFill>
                <a:srgbClr val="4472C4"/>
              </a:solidFill>
            </a:ln>
          </c:spPr>
          <c:cat>
            <c:strRef>
              <c:f>Sheet1!$B$3:$I$3</c:f>
              <c:strCache>
                <c:ptCount val="8"/>
                <c:pt idx="0">
                  <c:v>Manager</c:v>
                </c:pt>
                <c:pt idx="1">
                  <c:v>Prodect</c:v>
                </c:pt>
                <c:pt idx="2">
                  <c:v>Price</c:v>
                </c:pt>
                <c:pt idx="3">
                  <c:v>Unit</c:v>
                </c:pt>
                <c:pt idx="4">
                  <c:v>Unit Sold</c:v>
                </c:pt>
                <c:pt idx="5">
                  <c:v>City</c:v>
                </c:pt>
                <c:pt idx="6">
                  <c:v>Zone</c:v>
                </c:pt>
                <c:pt idx="7">
                  <c:v>Total</c:v>
                </c:pt>
              </c:strCache>
            </c:strRef>
          </c:cat>
          <c:val>
            <c:numRef>
              <c:f>Sheet1!$B$38:$I$38</c:f>
              <c:numCache>
                <c:formatCode>General</c:formatCode>
                <c:ptCount val="8"/>
                <c:pt idx="0">
                  <c:v>0</c:v>
                </c:pt>
                <c:pt idx="1">
                  <c:v>0</c:v>
                </c:pt>
                <c:pt idx="2" formatCode="_ [$₹-4009]\ * #,##0.00_ ;_ [$₹-4009]\ * \-#,##0.00_ ;_ [$₹-4009]\ * &quot;-&quot;??_ ;_ @_ ">
                  <c:v>200</c:v>
                </c:pt>
                <c:pt idx="3">
                  <c:v>400</c:v>
                </c:pt>
                <c:pt idx="4">
                  <c:v>369</c:v>
                </c:pt>
                <c:pt idx="5">
                  <c:v>0</c:v>
                </c:pt>
                <c:pt idx="6">
                  <c:v>0</c:v>
                </c:pt>
                <c:pt idx="7" formatCode="_ [$₹-439]* #,##0.00_ ;_ [$₹-439]* \-#,##0.00_ ;_ [$₹-439]* &quot;-&quot;??_ ;_ @_ ">
                  <c:v>73800</c:v>
                </c:pt>
              </c:numCache>
            </c:numRef>
          </c:val>
          <c:extLst>
            <c:ext xmlns:c16="http://schemas.microsoft.com/office/drawing/2014/chart" uri="{C3380CC4-5D6E-409C-BE32-E72D297353CC}">
              <c16:uniqueId val="{00000022-247E-4D22-BDC1-78E898F8B924}"/>
            </c:ext>
          </c:extLst>
        </c:ser>
        <c:ser>
          <c:idx val="35"/>
          <c:order val="35"/>
          <c:tx>
            <c:v>10056</c:v>
          </c:tx>
          <c:spPr>
            <a:solidFill>
              <a:srgbClr val="70AD47">
                <a:alpha val="30000"/>
              </a:srgbClr>
            </a:solidFill>
            <a:ln cmpd="sng">
              <a:solidFill>
                <a:srgbClr val="70AD47"/>
              </a:solidFill>
            </a:ln>
          </c:spPr>
          <c:cat>
            <c:strRef>
              <c:f>Sheet1!$B$3:$I$3</c:f>
              <c:strCache>
                <c:ptCount val="8"/>
                <c:pt idx="0">
                  <c:v>Manager</c:v>
                </c:pt>
                <c:pt idx="1">
                  <c:v>Prodect</c:v>
                </c:pt>
                <c:pt idx="2">
                  <c:v>Price</c:v>
                </c:pt>
                <c:pt idx="3">
                  <c:v>Unit</c:v>
                </c:pt>
                <c:pt idx="4">
                  <c:v>Unit Sold</c:v>
                </c:pt>
                <c:pt idx="5">
                  <c:v>City</c:v>
                </c:pt>
                <c:pt idx="6">
                  <c:v>Zone</c:v>
                </c:pt>
                <c:pt idx="7">
                  <c:v>Total</c:v>
                </c:pt>
              </c:strCache>
            </c:strRef>
          </c:cat>
          <c:val>
            <c:numRef>
              <c:f>Sheet1!$B$39:$I$39</c:f>
              <c:numCache>
                <c:formatCode>General</c:formatCode>
                <c:ptCount val="8"/>
                <c:pt idx="0">
                  <c:v>0</c:v>
                </c:pt>
                <c:pt idx="1">
                  <c:v>0</c:v>
                </c:pt>
                <c:pt idx="2" formatCode="_ [$₹-4009]\ * #,##0.00_ ;_ [$₹-4009]\ * \-#,##0.00_ ;_ [$₹-4009]\ * &quot;-&quot;??_ ;_ @_ ">
                  <c:v>14800</c:v>
                </c:pt>
                <c:pt idx="3">
                  <c:v>250</c:v>
                </c:pt>
                <c:pt idx="4">
                  <c:v>212</c:v>
                </c:pt>
                <c:pt idx="5">
                  <c:v>0</c:v>
                </c:pt>
                <c:pt idx="6">
                  <c:v>0</c:v>
                </c:pt>
                <c:pt idx="7" formatCode="_ [$₹-439]* #,##0.00_ ;_ [$₹-439]* \-#,##0.00_ ;_ [$₹-439]* &quot;-&quot;??_ ;_ @_ ">
                  <c:v>3137600</c:v>
                </c:pt>
              </c:numCache>
            </c:numRef>
          </c:val>
          <c:extLst>
            <c:ext xmlns:c16="http://schemas.microsoft.com/office/drawing/2014/chart" uri="{C3380CC4-5D6E-409C-BE32-E72D297353CC}">
              <c16:uniqueId val="{00000023-247E-4D22-BDC1-78E898F8B924}"/>
            </c:ext>
          </c:extLst>
        </c:ser>
        <c:ser>
          <c:idx val="36"/>
          <c:order val="36"/>
          <c:tx>
            <c:v>10057</c:v>
          </c:tx>
          <c:spPr>
            <a:solidFill>
              <a:srgbClr val="5B9BD5">
                <a:alpha val="30000"/>
              </a:srgbClr>
            </a:solidFill>
            <a:ln cmpd="sng">
              <a:solidFill>
                <a:srgbClr val="5B9BD5"/>
              </a:solidFill>
            </a:ln>
          </c:spPr>
          <c:cat>
            <c:strRef>
              <c:f>Sheet1!$B$3:$I$3</c:f>
              <c:strCache>
                <c:ptCount val="8"/>
                <c:pt idx="0">
                  <c:v>Manager</c:v>
                </c:pt>
                <c:pt idx="1">
                  <c:v>Prodect</c:v>
                </c:pt>
                <c:pt idx="2">
                  <c:v>Price</c:v>
                </c:pt>
                <c:pt idx="3">
                  <c:v>Unit</c:v>
                </c:pt>
                <c:pt idx="4">
                  <c:v>Unit Sold</c:v>
                </c:pt>
                <c:pt idx="5">
                  <c:v>City</c:v>
                </c:pt>
                <c:pt idx="6">
                  <c:v>Zone</c:v>
                </c:pt>
                <c:pt idx="7">
                  <c:v>Total</c:v>
                </c:pt>
              </c:strCache>
            </c:strRef>
          </c:cat>
          <c:val>
            <c:numRef>
              <c:f>Sheet1!$B$40:$I$40</c:f>
              <c:numCache>
                <c:formatCode>General</c:formatCode>
                <c:ptCount val="8"/>
                <c:pt idx="0">
                  <c:v>0</c:v>
                </c:pt>
                <c:pt idx="1">
                  <c:v>0</c:v>
                </c:pt>
                <c:pt idx="2" formatCode="_ [$₹-4009]\ * #,##0.00_ ;_ [$₹-4009]\ * \-#,##0.00_ ;_ [$₹-4009]\ * &quot;-&quot;??_ ;_ @_ ">
                  <c:v>14800</c:v>
                </c:pt>
                <c:pt idx="3">
                  <c:v>250</c:v>
                </c:pt>
                <c:pt idx="4">
                  <c:v>111</c:v>
                </c:pt>
                <c:pt idx="5">
                  <c:v>0</c:v>
                </c:pt>
                <c:pt idx="6">
                  <c:v>0</c:v>
                </c:pt>
                <c:pt idx="7" formatCode="_ [$₹-439]* #,##0.00_ ;_ [$₹-439]* \-#,##0.00_ ;_ [$₹-439]* &quot;-&quot;??_ ;_ @_ ">
                  <c:v>1642800</c:v>
                </c:pt>
              </c:numCache>
            </c:numRef>
          </c:val>
          <c:extLst>
            <c:ext xmlns:c16="http://schemas.microsoft.com/office/drawing/2014/chart" uri="{C3380CC4-5D6E-409C-BE32-E72D297353CC}">
              <c16:uniqueId val="{00000024-247E-4D22-BDC1-78E898F8B924}"/>
            </c:ext>
          </c:extLst>
        </c:ser>
        <c:ser>
          <c:idx val="37"/>
          <c:order val="37"/>
          <c:tx>
            <c:v>10058</c:v>
          </c:tx>
          <c:spPr>
            <a:solidFill>
              <a:srgbClr val="ED7D31">
                <a:alpha val="30000"/>
              </a:srgbClr>
            </a:solidFill>
            <a:ln cmpd="sng">
              <a:solidFill>
                <a:srgbClr val="ED7D31"/>
              </a:solidFill>
            </a:ln>
          </c:spPr>
          <c:cat>
            <c:strRef>
              <c:f>Sheet1!$B$3:$I$3</c:f>
              <c:strCache>
                <c:ptCount val="8"/>
                <c:pt idx="0">
                  <c:v>Manager</c:v>
                </c:pt>
                <c:pt idx="1">
                  <c:v>Prodect</c:v>
                </c:pt>
                <c:pt idx="2">
                  <c:v>Price</c:v>
                </c:pt>
                <c:pt idx="3">
                  <c:v>Unit</c:v>
                </c:pt>
                <c:pt idx="4">
                  <c:v>Unit Sold</c:v>
                </c:pt>
                <c:pt idx="5">
                  <c:v>City</c:v>
                </c:pt>
                <c:pt idx="6">
                  <c:v>Zone</c:v>
                </c:pt>
                <c:pt idx="7">
                  <c:v>Total</c:v>
                </c:pt>
              </c:strCache>
            </c:strRef>
          </c:cat>
          <c:val>
            <c:numRef>
              <c:f>Sheet1!$B$41:$I$41</c:f>
              <c:numCache>
                <c:formatCode>General</c:formatCode>
                <c:ptCount val="8"/>
                <c:pt idx="0">
                  <c:v>0</c:v>
                </c:pt>
                <c:pt idx="1">
                  <c:v>0</c:v>
                </c:pt>
                <c:pt idx="2" formatCode="_ [$₹-4009]\ * #,##0.00_ ;_ [$₹-4009]\ * \-#,##0.00_ ;_ [$₹-4009]\ * &quot;-&quot;??_ ;_ @_ ">
                  <c:v>14800</c:v>
                </c:pt>
                <c:pt idx="3">
                  <c:v>250</c:v>
                </c:pt>
                <c:pt idx="4">
                  <c:v>222</c:v>
                </c:pt>
                <c:pt idx="5">
                  <c:v>0</c:v>
                </c:pt>
                <c:pt idx="6">
                  <c:v>0</c:v>
                </c:pt>
                <c:pt idx="7" formatCode="_ [$₹-439]* #,##0.00_ ;_ [$₹-439]* \-#,##0.00_ ;_ [$₹-439]* &quot;-&quot;??_ ;_ @_ ">
                  <c:v>3285600</c:v>
                </c:pt>
              </c:numCache>
            </c:numRef>
          </c:val>
          <c:extLst>
            <c:ext xmlns:c16="http://schemas.microsoft.com/office/drawing/2014/chart" uri="{C3380CC4-5D6E-409C-BE32-E72D297353CC}">
              <c16:uniqueId val="{00000025-247E-4D22-BDC1-78E898F8B924}"/>
            </c:ext>
          </c:extLst>
        </c:ser>
        <c:ser>
          <c:idx val="38"/>
          <c:order val="38"/>
          <c:tx>
            <c:v>10059</c:v>
          </c:tx>
          <c:spPr>
            <a:solidFill>
              <a:srgbClr val="A5A5A5">
                <a:alpha val="30000"/>
              </a:srgbClr>
            </a:solidFill>
            <a:ln cmpd="sng">
              <a:solidFill>
                <a:srgbClr val="A5A5A5"/>
              </a:solidFill>
            </a:ln>
          </c:spPr>
          <c:cat>
            <c:strRef>
              <c:f>Sheet1!$B$3:$I$3</c:f>
              <c:strCache>
                <c:ptCount val="8"/>
                <c:pt idx="0">
                  <c:v>Manager</c:v>
                </c:pt>
                <c:pt idx="1">
                  <c:v>Prodect</c:v>
                </c:pt>
                <c:pt idx="2">
                  <c:v>Price</c:v>
                </c:pt>
                <c:pt idx="3">
                  <c:v>Unit</c:v>
                </c:pt>
                <c:pt idx="4">
                  <c:v>Unit Sold</c:v>
                </c:pt>
                <c:pt idx="5">
                  <c:v>City</c:v>
                </c:pt>
                <c:pt idx="6">
                  <c:v>Zone</c:v>
                </c:pt>
                <c:pt idx="7">
                  <c:v>Total</c:v>
                </c:pt>
              </c:strCache>
            </c:strRef>
          </c:cat>
          <c:val>
            <c:numRef>
              <c:f>Sheet1!$B$42:$I$42</c:f>
              <c:numCache>
                <c:formatCode>General</c:formatCode>
                <c:ptCount val="8"/>
                <c:pt idx="0">
                  <c:v>0</c:v>
                </c:pt>
                <c:pt idx="1">
                  <c:v>0</c:v>
                </c:pt>
                <c:pt idx="2" formatCode="_ [$₹-4009]\ * #,##0.00_ ;_ [$₹-4009]\ * \-#,##0.00_ ;_ [$₹-4009]\ * &quot;-&quot;??_ ;_ @_ ">
                  <c:v>40000</c:v>
                </c:pt>
                <c:pt idx="3">
                  <c:v>600</c:v>
                </c:pt>
                <c:pt idx="4">
                  <c:v>256</c:v>
                </c:pt>
                <c:pt idx="5">
                  <c:v>0</c:v>
                </c:pt>
                <c:pt idx="6">
                  <c:v>0</c:v>
                </c:pt>
                <c:pt idx="7" formatCode="_ [$₹-439]* #,##0.00_ ;_ [$₹-439]* \-#,##0.00_ ;_ [$₹-439]* &quot;-&quot;??_ ;_ @_ ">
                  <c:v>10240000</c:v>
                </c:pt>
              </c:numCache>
            </c:numRef>
          </c:val>
          <c:extLst>
            <c:ext xmlns:c16="http://schemas.microsoft.com/office/drawing/2014/chart" uri="{C3380CC4-5D6E-409C-BE32-E72D297353CC}">
              <c16:uniqueId val="{00000026-247E-4D22-BDC1-78E898F8B924}"/>
            </c:ext>
          </c:extLst>
        </c:ser>
        <c:ser>
          <c:idx val="39"/>
          <c:order val="39"/>
          <c:tx>
            <c:v>10060</c:v>
          </c:tx>
          <c:spPr>
            <a:solidFill>
              <a:srgbClr val="FFC000">
                <a:alpha val="30000"/>
              </a:srgbClr>
            </a:solidFill>
            <a:ln cmpd="sng">
              <a:solidFill>
                <a:srgbClr val="FFC000"/>
              </a:solidFill>
            </a:ln>
          </c:spPr>
          <c:cat>
            <c:strRef>
              <c:f>Sheet1!$B$3:$I$3</c:f>
              <c:strCache>
                <c:ptCount val="8"/>
                <c:pt idx="0">
                  <c:v>Manager</c:v>
                </c:pt>
                <c:pt idx="1">
                  <c:v>Prodect</c:v>
                </c:pt>
                <c:pt idx="2">
                  <c:v>Price</c:v>
                </c:pt>
                <c:pt idx="3">
                  <c:v>Unit</c:v>
                </c:pt>
                <c:pt idx="4">
                  <c:v>Unit Sold</c:v>
                </c:pt>
                <c:pt idx="5">
                  <c:v>City</c:v>
                </c:pt>
                <c:pt idx="6">
                  <c:v>Zone</c:v>
                </c:pt>
                <c:pt idx="7">
                  <c:v>Total</c:v>
                </c:pt>
              </c:strCache>
            </c:strRef>
          </c:cat>
          <c:val>
            <c:numRef>
              <c:f>Sheet1!$B$43:$I$43</c:f>
              <c:numCache>
                <c:formatCode>General</c:formatCode>
                <c:ptCount val="8"/>
                <c:pt idx="0">
                  <c:v>0</c:v>
                </c:pt>
                <c:pt idx="1">
                  <c:v>0</c:v>
                </c:pt>
                <c:pt idx="2" formatCode="_ [$₹-4009]\ * #,##0.00_ ;_ [$₹-4009]\ * \-#,##0.00_ ;_ [$₹-4009]\ * &quot;-&quot;??_ ;_ @_ ">
                  <c:v>40000</c:v>
                </c:pt>
                <c:pt idx="3">
                  <c:v>600</c:v>
                </c:pt>
                <c:pt idx="4">
                  <c:v>488</c:v>
                </c:pt>
                <c:pt idx="5">
                  <c:v>0</c:v>
                </c:pt>
                <c:pt idx="6">
                  <c:v>0</c:v>
                </c:pt>
                <c:pt idx="7" formatCode="_ [$₹-439]* #,##0.00_ ;_ [$₹-439]* \-#,##0.00_ ;_ [$₹-439]* &quot;-&quot;??_ ;_ @_ ">
                  <c:v>19520000</c:v>
                </c:pt>
              </c:numCache>
            </c:numRef>
          </c:val>
          <c:extLst>
            <c:ext xmlns:c16="http://schemas.microsoft.com/office/drawing/2014/chart" uri="{C3380CC4-5D6E-409C-BE32-E72D297353CC}">
              <c16:uniqueId val="{00000027-247E-4D22-BDC1-78E898F8B924}"/>
            </c:ext>
          </c:extLst>
        </c:ser>
        <c:ser>
          <c:idx val="40"/>
          <c:order val="40"/>
          <c:tx>
            <c:v>10061</c:v>
          </c:tx>
          <c:spPr>
            <a:solidFill>
              <a:srgbClr val="4472C4">
                <a:alpha val="30000"/>
              </a:srgbClr>
            </a:solidFill>
            <a:ln cmpd="sng">
              <a:solidFill>
                <a:srgbClr val="4472C4"/>
              </a:solidFill>
            </a:ln>
          </c:spPr>
          <c:cat>
            <c:strRef>
              <c:f>Sheet1!$B$3:$I$3</c:f>
              <c:strCache>
                <c:ptCount val="8"/>
                <c:pt idx="0">
                  <c:v>Manager</c:v>
                </c:pt>
                <c:pt idx="1">
                  <c:v>Prodect</c:v>
                </c:pt>
                <c:pt idx="2">
                  <c:v>Price</c:v>
                </c:pt>
                <c:pt idx="3">
                  <c:v>Unit</c:v>
                </c:pt>
                <c:pt idx="4">
                  <c:v>Unit Sold</c:v>
                </c:pt>
                <c:pt idx="5">
                  <c:v>City</c:v>
                </c:pt>
                <c:pt idx="6">
                  <c:v>Zone</c:v>
                </c:pt>
                <c:pt idx="7">
                  <c:v>Total</c:v>
                </c:pt>
              </c:strCache>
            </c:strRef>
          </c:cat>
          <c:val>
            <c:numRef>
              <c:f>Sheet1!$B$44:$I$44</c:f>
              <c:numCache>
                <c:formatCode>General</c:formatCode>
                <c:ptCount val="8"/>
                <c:pt idx="0">
                  <c:v>0</c:v>
                </c:pt>
                <c:pt idx="1">
                  <c:v>0</c:v>
                </c:pt>
                <c:pt idx="2" formatCode="_ [$₹-4009]\ * #,##0.00_ ;_ [$₹-4009]\ * \-#,##0.00_ ;_ [$₹-4009]\ * &quot;-&quot;??_ ;_ @_ ">
                  <c:v>40000</c:v>
                </c:pt>
                <c:pt idx="3">
                  <c:v>600</c:v>
                </c:pt>
                <c:pt idx="4">
                  <c:v>522</c:v>
                </c:pt>
                <c:pt idx="5">
                  <c:v>0</c:v>
                </c:pt>
                <c:pt idx="6">
                  <c:v>0</c:v>
                </c:pt>
                <c:pt idx="7" formatCode="_ [$₹-439]* #,##0.00_ ;_ [$₹-439]* \-#,##0.00_ ;_ [$₹-439]* &quot;-&quot;??_ ;_ @_ ">
                  <c:v>20880000</c:v>
                </c:pt>
              </c:numCache>
            </c:numRef>
          </c:val>
          <c:extLst>
            <c:ext xmlns:c16="http://schemas.microsoft.com/office/drawing/2014/chart" uri="{C3380CC4-5D6E-409C-BE32-E72D297353CC}">
              <c16:uniqueId val="{00000028-247E-4D22-BDC1-78E898F8B924}"/>
            </c:ext>
          </c:extLst>
        </c:ser>
        <c:ser>
          <c:idx val="41"/>
          <c:order val="41"/>
          <c:tx>
            <c:v>10062</c:v>
          </c:tx>
          <c:spPr>
            <a:solidFill>
              <a:srgbClr val="70AD47">
                <a:alpha val="30000"/>
              </a:srgbClr>
            </a:solidFill>
            <a:ln cmpd="sng">
              <a:solidFill>
                <a:srgbClr val="70AD47"/>
              </a:solidFill>
            </a:ln>
          </c:spPr>
          <c:cat>
            <c:strRef>
              <c:f>Sheet1!$B$3:$I$3</c:f>
              <c:strCache>
                <c:ptCount val="8"/>
                <c:pt idx="0">
                  <c:v>Manager</c:v>
                </c:pt>
                <c:pt idx="1">
                  <c:v>Prodect</c:v>
                </c:pt>
                <c:pt idx="2">
                  <c:v>Price</c:v>
                </c:pt>
                <c:pt idx="3">
                  <c:v>Unit</c:v>
                </c:pt>
                <c:pt idx="4">
                  <c:v>Unit Sold</c:v>
                </c:pt>
                <c:pt idx="5">
                  <c:v>City</c:v>
                </c:pt>
                <c:pt idx="6">
                  <c:v>Zone</c:v>
                </c:pt>
                <c:pt idx="7">
                  <c:v>Total</c:v>
                </c:pt>
              </c:strCache>
            </c:strRef>
          </c:cat>
          <c:val>
            <c:numRef>
              <c:f>Sheet1!$B$45:$I$45</c:f>
              <c:numCache>
                <c:formatCode>General</c:formatCode>
                <c:ptCount val="8"/>
                <c:pt idx="0">
                  <c:v>0</c:v>
                </c:pt>
                <c:pt idx="1">
                  <c:v>0</c:v>
                </c:pt>
                <c:pt idx="2" formatCode="_ [$₹-4009]\ * #,##0.00_ ;_ [$₹-4009]\ * \-#,##0.00_ ;_ [$₹-4009]\ * &quot;-&quot;??_ ;_ @_ ">
                  <c:v>12000</c:v>
                </c:pt>
                <c:pt idx="3">
                  <c:v>1200</c:v>
                </c:pt>
                <c:pt idx="4">
                  <c:v>123</c:v>
                </c:pt>
                <c:pt idx="5">
                  <c:v>0</c:v>
                </c:pt>
                <c:pt idx="6">
                  <c:v>0</c:v>
                </c:pt>
                <c:pt idx="7" formatCode="_ [$₹-439]* #,##0.00_ ;_ [$₹-439]* \-#,##0.00_ ;_ [$₹-439]* &quot;-&quot;??_ ;_ @_ ">
                  <c:v>1476000</c:v>
                </c:pt>
              </c:numCache>
            </c:numRef>
          </c:val>
          <c:extLst>
            <c:ext xmlns:c16="http://schemas.microsoft.com/office/drawing/2014/chart" uri="{C3380CC4-5D6E-409C-BE32-E72D297353CC}">
              <c16:uniqueId val="{00000029-247E-4D22-BDC1-78E898F8B924}"/>
            </c:ext>
          </c:extLst>
        </c:ser>
        <c:ser>
          <c:idx val="42"/>
          <c:order val="42"/>
          <c:tx>
            <c:v>10063</c:v>
          </c:tx>
          <c:spPr>
            <a:solidFill>
              <a:srgbClr val="5B9BD5">
                <a:alpha val="30000"/>
              </a:srgbClr>
            </a:solidFill>
            <a:ln cmpd="sng">
              <a:solidFill>
                <a:srgbClr val="5B9BD5"/>
              </a:solidFill>
            </a:ln>
          </c:spPr>
          <c:cat>
            <c:strRef>
              <c:f>Sheet1!$B$3:$I$3</c:f>
              <c:strCache>
                <c:ptCount val="8"/>
                <c:pt idx="0">
                  <c:v>Manager</c:v>
                </c:pt>
                <c:pt idx="1">
                  <c:v>Prodect</c:v>
                </c:pt>
                <c:pt idx="2">
                  <c:v>Price</c:v>
                </c:pt>
                <c:pt idx="3">
                  <c:v>Unit</c:v>
                </c:pt>
                <c:pt idx="4">
                  <c:v>Unit Sold</c:v>
                </c:pt>
                <c:pt idx="5">
                  <c:v>City</c:v>
                </c:pt>
                <c:pt idx="6">
                  <c:v>Zone</c:v>
                </c:pt>
                <c:pt idx="7">
                  <c:v>Total</c:v>
                </c:pt>
              </c:strCache>
            </c:strRef>
          </c:cat>
          <c:val>
            <c:numRef>
              <c:f>Sheet1!$B$46:$I$46</c:f>
              <c:numCache>
                <c:formatCode>General</c:formatCode>
                <c:ptCount val="8"/>
                <c:pt idx="0">
                  <c:v>0</c:v>
                </c:pt>
                <c:pt idx="1">
                  <c:v>0</c:v>
                </c:pt>
                <c:pt idx="2" formatCode="_ [$₹-4009]\ * #,##0.00_ ;_ [$₹-4009]\ * \-#,##0.00_ ;_ [$₹-4009]\ * &quot;-&quot;??_ ;_ @_ ">
                  <c:v>58000</c:v>
                </c:pt>
                <c:pt idx="3">
                  <c:v>200</c:v>
                </c:pt>
                <c:pt idx="4">
                  <c:v>159</c:v>
                </c:pt>
                <c:pt idx="5">
                  <c:v>0</c:v>
                </c:pt>
                <c:pt idx="6">
                  <c:v>0</c:v>
                </c:pt>
                <c:pt idx="7" formatCode="_ [$₹-439]* #,##0.00_ ;_ [$₹-439]* \-#,##0.00_ ;_ [$₹-439]* &quot;-&quot;??_ ;_ @_ ">
                  <c:v>9222000</c:v>
                </c:pt>
              </c:numCache>
            </c:numRef>
          </c:val>
          <c:extLst>
            <c:ext xmlns:c16="http://schemas.microsoft.com/office/drawing/2014/chart" uri="{C3380CC4-5D6E-409C-BE32-E72D297353CC}">
              <c16:uniqueId val="{0000002A-247E-4D22-BDC1-78E898F8B924}"/>
            </c:ext>
          </c:extLst>
        </c:ser>
        <c:ser>
          <c:idx val="43"/>
          <c:order val="43"/>
          <c:tx>
            <c:v>10064</c:v>
          </c:tx>
          <c:spPr>
            <a:solidFill>
              <a:srgbClr val="ED7D31">
                <a:alpha val="30000"/>
              </a:srgbClr>
            </a:solidFill>
            <a:ln cmpd="sng">
              <a:solidFill>
                <a:srgbClr val="ED7D31"/>
              </a:solidFill>
            </a:ln>
          </c:spPr>
          <c:cat>
            <c:strRef>
              <c:f>Sheet1!$B$3:$I$3</c:f>
              <c:strCache>
                <c:ptCount val="8"/>
                <c:pt idx="0">
                  <c:v>Manager</c:v>
                </c:pt>
                <c:pt idx="1">
                  <c:v>Prodect</c:v>
                </c:pt>
                <c:pt idx="2">
                  <c:v>Price</c:v>
                </c:pt>
                <c:pt idx="3">
                  <c:v>Unit</c:v>
                </c:pt>
                <c:pt idx="4">
                  <c:v>Unit Sold</c:v>
                </c:pt>
                <c:pt idx="5">
                  <c:v>City</c:v>
                </c:pt>
                <c:pt idx="6">
                  <c:v>Zone</c:v>
                </c:pt>
                <c:pt idx="7">
                  <c:v>Total</c:v>
                </c:pt>
              </c:strCache>
            </c:strRef>
          </c:cat>
          <c:val>
            <c:numRef>
              <c:f>Sheet1!$B$47:$I$47</c:f>
              <c:numCache>
                <c:formatCode>General</c:formatCode>
                <c:ptCount val="8"/>
                <c:pt idx="0">
                  <c:v>0</c:v>
                </c:pt>
                <c:pt idx="1">
                  <c:v>0</c:v>
                </c:pt>
                <c:pt idx="2" formatCode="_ [$₹-4009]\ * #,##0.00_ ;_ [$₹-4009]\ * \-#,##0.00_ ;_ [$₹-4009]\ * &quot;-&quot;??_ ;_ @_ ">
                  <c:v>58000</c:v>
                </c:pt>
                <c:pt idx="3">
                  <c:v>200</c:v>
                </c:pt>
                <c:pt idx="4">
                  <c:v>156</c:v>
                </c:pt>
                <c:pt idx="5">
                  <c:v>0</c:v>
                </c:pt>
                <c:pt idx="6">
                  <c:v>0</c:v>
                </c:pt>
                <c:pt idx="7" formatCode="_ [$₹-439]* #,##0.00_ ;_ [$₹-439]* \-#,##0.00_ ;_ [$₹-439]* &quot;-&quot;??_ ;_ @_ ">
                  <c:v>9048000</c:v>
                </c:pt>
              </c:numCache>
            </c:numRef>
          </c:val>
          <c:extLst>
            <c:ext xmlns:c16="http://schemas.microsoft.com/office/drawing/2014/chart" uri="{C3380CC4-5D6E-409C-BE32-E72D297353CC}">
              <c16:uniqueId val="{0000002B-247E-4D22-BDC1-78E898F8B924}"/>
            </c:ext>
          </c:extLst>
        </c:ser>
        <c:ser>
          <c:idx val="44"/>
          <c:order val="44"/>
          <c:tx>
            <c:v>10065</c:v>
          </c:tx>
          <c:spPr>
            <a:solidFill>
              <a:srgbClr val="A5A5A5">
                <a:alpha val="30000"/>
              </a:srgbClr>
            </a:solidFill>
            <a:ln cmpd="sng">
              <a:solidFill>
                <a:srgbClr val="A5A5A5"/>
              </a:solidFill>
            </a:ln>
          </c:spPr>
          <c:cat>
            <c:strRef>
              <c:f>Sheet1!$B$3:$I$3</c:f>
              <c:strCache>
                <c:ptCount val="8"/>
                <c:pt idx="0">
                  <c:v>Manager</c:v>
                </c:pt>
                <c:pt idx="1">
                  <c:v>Prodect</c:v>
                </c:pt>
                <c:pt idx="2">
                  <c:v>Price</c:v>
                </c:pt>
                <c:pt idx="3">
                  <c:v>Unit</c:v>
                </c:pt>
                <c:pt idx="4">
                  <c:v>Unit Sold</c:v>
                </c:pt>
                <c:pt idx="5">
                  <c:v>City</c:v>
                </c:pt>
                <c:pt idx="6">
                  <c:v>Zone</c:v>
                </c:pt>
                <c:pt idx="7">
                  <c:v>Total</c:v>
                </c:pt>
              </c:strCache>
            </c:strRef>
          </c:cat>
          <c:val>
            <c:numRef>
              <c:f>Sheet1!$B$48:$I$48</c:f>
              <c:numCache>
                <c:formatCode>General</c:formatCode>
                <c:ptCount val="8"/>
                <c:pt idx="0">
                  <c:v>0</c:v>
                </c:pt>
                <c:pt idx="1">
                  <c:v>0</c:v>
                </c:pt>
                <c:pt idx="2" formatCode="_ [$₹-4009]\ * #,##0.00_ ;_ [$₹-4009]\ * \-#,##0.00_ ;_ [$₹-4009]\ * &quot;-&quot;??_ ;_ @_ ">
                  <c:v>58000</c:v>
                </c:pt>
                <c:pt idx="3">
                  <c:v>200</c:v>
                </c:pt>
                <c:pt idx="4">
                  <c:v>123</c:v>
                </c:pt>
                <c:pt idx="5">
                  <c:v>0</c:v>
                </c:pt>
                <c:pt idx="6">
                  <c:v>0</c:v>
                </c:pt>
                <c:pt idx="7" formatCode="_ [$₹-439]* #,##0.00_ ;_ [$₹-439]* \-#,##0.00_ ;_ [$₹-439]* &quot;-&quot;??_ ;_ @_ ">
                  <c:v>7134000</c:v>
                </c:pt>
              </c:numCache>
            </c:numRef>
          </c:val>
          <c:extLst>
            <c:ext xmlns:c16="http://schemas.microsoft.com/office/drawing/2014/chart" uri="{C3380CC4-5D6E-409C-BE32-E72D297353CC}">
              <c16:uniqueId val="{0000002C-247E-4D22-BDC1-78E898F8B924}"/>
            </c:ext>
          </c:extLst>
        </c:ser>
        <c:ser>
          <c:idx val="45"/>
          <c:order val="45"/>
          <c:tx>
            <c:v>10066</c:v>
          </c:tx>
          <c:spPr>
            <a:solidFill>
              <a:srgbClr val="FFC000">
                <a:alpha val="30000"/>
              </a:srgbClr>
            </a:solidFill>
            <a:ln cmpd="sng">
              <a:solidFill>
                <a:srgbClr val="FFC000"/>
              </a:solidFill>
            </a:ln>
          </c:spPr>
          <c:cat>
            <c:strRef>
              <c:f>Sheet1!$B$3:$I$3</c:f>
              <c:strCache>
                <c:ptCount val="8"/>
                <c:pt idx="0">
                  <c:v>Manager</c:v>
                </c:pt>
                <c:pt idx="1">
                  <c:v>Prodect</c:v>
                </c:pt>
                <c:pt idx="2">
                  <c:v>Price</c:v>
                </c:pt>
                <c:pt idx="3">
                  <c:v>Unit</c:v>
                </c:pt>
                <c:pt idx="4">
                  <c:v>Unit Sold</c:v>
                </c:pt>
                <c:pt idx="5">
                  <c:v>City</c:v>
                </c:pt>
                <c:pt idx="6">
                  <c:v>Zone</c:v>
                </c:pt>
                <c:pt idx="7">
                  <c:v>Total</c:v>
                </c:pt>
              </c:strCache>
            </c:strRef>
          </c:cat>
          <c:val>
            <c:numRef>
              <c:f>Sheet1!$B$49:$I$49</c:f>
              <c:numCache>
                <c:formatCode>General</c:formatCode>
                <c:ptCount val="8"/>
                <c:pt idx="0">
                  <c:v>0</c:v>
                </c:pt>
                <c:pt idx="1">
                  <c:v>0</c:v>
                </c:pt>
                <c:pt idx="2" formatCode="_ [$₹-4009]\ * #,##0.00_ ;_ [$₹-4009]\ * \-#,##0.00_ ;_ [$₹-4009]\ * &quot;-&quot;??_ ;_ @_ ">
                  <c:v>58000</c:v>
                </c:pt>
                <c:pt idx="3">
                  <c:v>200</c:v>
                </c:pt>
                <c:pt idx="4">
                  <c:v>145</c:v>
                </c:pt>
                <c:pt idx="5">
                  <c:v>0</c:v>
                </c:pt>
                <c:pt idx="6">
                  <c:v>0</c:v>
                </c:pt>
                <c:pt idx="7" formatCode="_ [$₹-439]* #,##0.00_ ;_ [$₹-439]* \-#,##0.00_ ;_ [$₹-439]* &quot;-&quot;??_ ;_ @_ ">
                  <c:v>8410000</c:v>
                </c:pt>
              </c:numCache>
            </c:numRef>
          </c:val>
          <c:extLst>
            <c:ext xmlns:c16="http://schemas.microsoft.com/office/drawing/2014/chart" uri="{C3380CC4-5D6E-409C-BE32-E72D297353CC}">
              <c16:uniqueId val="{0000002D-247E-4D22-BDC1-78E898F8B924}"/>
            </c:ext>
          </c:extLst>
        </c:ser>
        <c:ser>
          <c:idx val="46"/>
          <c:order val="46"/>
          <c:tx>
            <c:v>10067</c:v>
          </c:tx>
          <c:spPr>
            <a:solidFill>
              <a:srgbClr val="4472C4">
                <a:alpha val="30000"/>
              </a:srgbClr>
            </a:solidFill>
            <a:ln cmpd="sng">
              <a:solidFill>
                <a:srgbClr val="4472C4"/>
              </a:solidFill>
            </a:ln>
          </c:spPr>
          <c:cat>
            <c:strRef>
              <c:f>Sheet1!$B$3:$I$3</c:f>
              <c:strCache>
                <c:ptCount val="8"/>
                <c:pt idx="0">
                  <c:v>Manager</c:v>
                </c:pt>
                <c:pt idx="1">
                  <c:v>Prodect</c:v>
                </c:pt>
                <c:pt idx="2">
                  <c:v>Price</c:v>
                </c:pt>
                <c:pt idx="3">
                  <c:v>Unit</c:v>
                </c:pt>
                <c:pt idx="4">
                  <c:v>Unit Sold</c:v>
                </c:pt>
                <c:pt idx="5">
                  <c:v>City</c:v>
                </c:pt>
                <c:pt idx="6">
                  <c:v>Zone</c:v>
                </c:pt>
                <c:pt idx="7">
                  <c:v>Total</c:v>
                </c:pt>
              </c:strCache>
            </c:strRef>
          </c:cat>
          <c:val>
            <c:numRef>
              <c:f>Sheet1!$B$50:$I$50</c:f>
              <c:numCache>
                <c:formatCode>General</c:formatCode>
                <c:ptCount val="8"/>
                <c:pt idx="0">
                  <c:v>0</c:v>
                </c:pt>
                <c:pt idx="1">
                  <c:v>0</c:v>
                </c:pt>
                <c:pt idx="2" formatCode="_ [$₹-4009]\ * #,##0.00_ ;_ [$₹-4009]\ * \-#,##0.00_ ;_ [$₹-4009]\ * &quot;-&quot;??_ ;_ @_ ">
                  <c:v>58000</c:v>
                </c:pt>
                <c:pt idx="3">
                  <c:v>200</c:v>
                </c:pt>
                <c:pt idx="4">
                  <c:v>126</c:v>
                </c:pt>
                <c:pt idx="5">
                  <c:v>0</c:v>
                </c:pt>
                <c:pt idx="6">
                  <c:v>0</c:v>
                </c:pt>
                <c:pt idx="7" formatCode="_ [$₹-439]* #,##0.00_ ;_ [$₹-439]* \-#,##0.00_ ;_ [$₹-439]* &quot;-&quot;??_ ;_ @_ ">
                  <c:v>7308000</c:v>
                </c:pt>
              </c:numCache>
            </c:numRef>
          </c:val>
          <c:extLst>
            <c:ext xmlns:c16="http://schemas.microsoft.com/office/drawing/2014/chart" uri="{C3380CC4-5D6E-409C-BE32-E72D297353CC}">
              <c16:uniqueId val="{0000002E-247E-4D22-BDC1-78E898F8B924}"/>
            </c:ext>
          </c:extLst>
        </c:ser>
        <c:ser>
          <c:idx val="47"/>
          <c:order val="47"/>
          <c:tx>
            <c:v>10068</c:v>
          </c:tx>
          <c:spPr>
            <a:solidFill>
              <a:srgbClr val="70AD47">
                <a:alpha val="30000"/>
              </a:srgbClr>
            </a:solidFill>
            <a:ln cmpd="sng">
              <a:solidFill>
                <a:srgbClr val="70AD47"/>
              </a:solidFill>
            </a:ln>
          </c:spPr>
          <c:cat>
            <c:strRef>
              <c:f>Sheet1!$B$3:$I$3</c:f>
              <c:strCache>
                <c:ptCount val="8"/>
                <c:pt idx="0">
                  <c:v>Manager</c:v>
                </c:pt>
                <c:pt idx="1">
                  <c:v>Prodect</c:v>
                </c:pt>
                <c:pt idx="2">
                  <c:v>Price</c:v>
                </c:pt>
                <c:pt idx="3">
                  <c:v>Unit</c:v>
                </c:pt>
                <c:pt idx="4">
                  <c:v>Unit Sold</c:v>
                </c:pt>
                <c:pt idx="5">
                  <c:v>City</c:v>
                </c:pt>
                <c:pt idx="6">
                  <c:v>Zone</c:v>
                </c:pt>
                <c:pt idx="7">
                  <c:v>Total</c:v>
                </c:pt>
              </c:strCache>
            </c:strRef>
          </c:cat>
          <c:val>
            <c:numRef>
              <c:f>Sheet1!$B$51:$I$51</c:f>
              <c:numCache>
                <c:formatCode>General</c:formatCode>
                <c:ptCount val="8"/>
                <c:pt idx="0">
                  <c:v>0</c:v>
                </c:pt>
                <c:pt idx="1">
                  <c:v>0</c:v>
                </c:pt>
                <c:pt idx="2" formatCode="_ [$₹-4009]\ * #,##0.00_ ;_ [$₹-4009]\ * \-#,##0.00_ ;_ [$₹-4009]\ * &quot;-&quot;??_ ;_ @_ ">
                  <c:v>12500</c:v>
                </c:pt>
                <c:pt idx="3">
                  <c:v>1000</c:v>
                </c:pt>
                <c:pt idx="4">
                  <c:v>951</c:v>
                </c:pt>
                <c:pt idx="5">
                  <c:v>0</c:v>
                </c:pt>
                <c:pt idx="6">
                  <c:v>0</c:v>
                </c:pt>
                <c:pt idx="7" formatCode="_ [$₹-439]* #,##0.00_ ;_ [$₹-439]* \-#,##0.00_ ;_ [$₹-439]* &quot;-&quot;??_ ;_ @_ ">
                  <c:v>11887500</c:v>
                </c:pt>
              </c:numCache>
            </c:numRef>
          </c:val>
          <c:extLst>
            <c:ext xmlns:c16="http://schemas.microsoft.com/office/drawing/2014/chart" uri="{C3380CC4-5D6E-409C-BE32-E72D297353CC}">
              <c16:uniqueId val="{0000002F-247E-4D22-BDC1-78E898F8B924}"/>
            </c:ext>
          </c:extLst>
        </c:ser>
        <c:ser>
          <c:idx val="48"/>
          <c:order val="48"/>
          <c:tx>
            <c:v>10069</c:v>
          </c:tx>
          <c:spPr>
            <a:solidFill>
              <a:srgbClr val="5B9BD5">
                <a:alpha val="30000"/>
              </a:srgbClr>
            </a:solidFill>
            <a:ln cmpd="sng">
              <a:solidFill>
                <a:srgbClr val="5B9BD5"/>
              </a:solidFill>
            </a:ln>
          </c:spPr>
          <c:cat>
            <c:strRef>
              <c:f>Sheet1!$B$3:$I$3</c:f>
              <c:strCache>
                <c:ptCount val="8"/>
                <c:pt idx="0">
                  <c:v>Manager</c:v>
                </c:pt>
                <c:pt idx="1">
                  <c:v>Prodect</c:v>
                </c:pt>
                <c:pt idx="2">
                  <c:v>Price</c:v>
                </c:pt>
                <c:pt idx="3">
                  <c:v>Unit</c:v>
                </c:pt>
                <c:pt idx="4">
                  <c:v>Unit Sold</c:v>
                </c:pt>
                <c:pt idx="5">
                  <c:v>City</c:v>
                </c:pt>
                <c:pt idx="6">
                  <c:v>Zone</c:v>
                </c:pt>
                <c:pt idx="7">
                  <c:v>Total</c:v>
                </c:pt>
              </c:strCache>
            </c:strRef>
          </c:cat>
          <c:val>
            <c:numRef>
              <c:f>Sheet1!$B$52:$I$52</c:f>
              <c:numCache>
                <c:formatCode>General</c:formatCode>
                <c:ptCount val="8"/>
                <c:pt idx="0">
                  <c:v>0</c:v>
                </c:pt>
                <c:pt idx="1">
                  <c:v>0</c:v>
                </c:pt>
                <c:pt idx="2" formatCode="_ [$₹-4009]\ * #,##0.00_ ;_ [$₹-4009]\ * \-#,##0.00_ ;_ [$₹-4009]\ * &quot;-&quot;??_ ;_ @_ ">
                  <c:v>12500</c:v>
                </c:pt>
                <c:pt idx="3">
                  <c:v>1000</c:v>
                </c:pt>
                <c:pt idx="4">
                  <c:v>753</c:v>
                </c:pt>
                <c:pt idx="5">
                  <c:v>0</c:v>
                </c:pt>
                <c:pt idx="6">
                  <c:v>0</c:v>
                </c:pt>
                <c:pt idx="7" formatCode="_ [$₹-439]* #,##0.00_ ;_ [$₹-439]* \-#,##0.00_ ;_ [$₹-439]* &quot;-&quot;??_ ;_ @_ ">
                  <c:v>9412500</c:v>
                </c:pt>
              </c:numCache>
            </c:numRef>
          </c:val>
          <c:extLst>
            <c:ext xmlns:c16="http://schemas.microsoft.com/office/drawing/2014/chart" uri="{C3380CC4-5D6E-409C-BE32-E72D297353CC}">
              <c16:uniqueId val="{00000030-247E-4D22-BDC1-78E898F8B924}"/>
            </c:ext>
          </c:extLst>
        </c:ser>
        <c:ser>
          <c:idx val="49"/>
          <c:order val="49"/>
          <c:tx>
            <c:v>10070</c:v>
          </c:tx>
          <c:spPr>
            <a:solidFill>
              <a:srgbClr val="ED7D31">
                <a:alpha val="30000"/>
              </a:srgbClr>
            </a:solidFill>
            <a:ln cmpd="sng">
              <a:solidFill>
                <a:srgbClr val="ED7D31"/>
              </a:solidFill>
            </a:ln>
          </c:spPr>
          <c:cat>
            <c:strRef>
              <c:f>Sheet1!$B$3:$I$3</c:f>
              <c:strCache>
                <c:ptCount val="8"/>
                <c:pt idx="0">
                  <c:v>Manager</c:v>
                </c:pt>
                <c:pt idx="1">
                  <c:v>Prodect</c:v>
                </c:pt>
                <c:pt idx="2">
                  <c:v>Price</c:v>
                </c:pt>
                <c:pt idx="3">
                  <c:v>Unit</c:v>
                </c:pt>
                <c:pt idx="4">
                  <c:v>Unit Sold</c:v>
                </c:pt>
                <c:pt idx="5">
                  <c:v>City</c:v>
                </c:pt>
                <c:pt idx="6">
                  <c:v>Zone</c:v>
                </c:pt>
                <c:pt idx="7">
                  <c:v>Total</c:v>
                </c:pt>
              </c:strCache>
            </c:strRef>
          </c:cat>
          <c:val>
            <c:numRef>
              <c:f>Sheet1!$B$53:$I$53</c:f>
              <c:numCache>
                <c:formatCode>General</c:formatCode>
                <c:ptCount val="8"/>
                <c:pt idx="0">
                  <c:v>0</c:v>
                </c:pt>
                <c:pt idx="1">
                  <c:v>0</c:v>
                </c:pt>
                <c:pt idx="2" formatCode="_ [$₹-4009]\ * #,##0.00_ ;_ [$₹-4009]\ * \-#,##0.00_ ;_ [$₹-4009]\ * &quot;-&quot;??_ ;_ @_ ">
                  <c:v>12500</c:v>
                </c:pt>
                <c:pt idx="3">
                  <c:v>1000</c:v>
                </c:pt>
                <c:pt idx="4">
                  <c:v>784</c:v>
                </c:pt>
                <c:pt idx="5">
                  <c:v>0</c:v>
                </c:pt>
                <c:pt idx="6">
                  <c:v>0</c:v>
                </c:pt>
                <c:pt idx="7" formatCode="_ [$₹-439]* #,##0.00_ ;_ [$₹-439]* \-#,##0.00_ ;_ [$₹-439]* &quot;-&quot;??_ ;_ @_ ">
                  <c:v>9800000</c:v>
                </c:pt>
              </c:numCache>
            </c:numRef>
          </c:val>
          <c:extLst>
            <c:ext xmlns:c16="http://schemas.microsoft.com/office/drawing/2014/chart" uri="{C3380CC4-5D6E-409C-BE32-E72D297353CC}">
              <c16:uniqueId val="{00000031-247E-4D22-BDC1-78E898F8B924}"/>
            </c:ext>
          </c:extLst>
        </c:ser>
        <c:ser>
          <c:idx val="50"/>
          <c:order val="50"/>
          <c:tx>
            <c:v>10071</c:v>
          </c:tx>
          <c:spPr>
            <a:solidFill>
              <a:srgbClr val="A5A5A5">
                <a:alpha val="30000"/>
              </a:srgbClr>
            </a:solidFill>
            <a:ln cmpd="sng">
              <a:solidFill>
                <a:srgbClr val="A5A5A5"/>
              </a:solidFill>
            </a:ln>
          </c:spPr>
          <c:cat>
            <c:strRef>
              <c:f>Sheet1!$B$3:$I$3</c:f>
              <c:strCache>
                <c:ptCount val="8"/>
                <c:pt idx="0">
                  <c:v>Manager</c:v>
                </c:pt>
                <c:pt idx="1">
                  <c:v>Prodect</c:v>
                </c:pt>
                <c:pt idx="2">
                  <c:v>Price</c:v>
                </c:pt>
                <c:pt idx="3">
                  <c:v>Unit</c:v>
                </c:pt>
                <c:pt idx="4">
                  <c:v>Unit Sold</c:v>
                </c:pt>
                <c:pt idx="5">
                  <c:v>City</c:v>
                </c:pt>
                <c:pt idx="6">
                  <c:v>Zone</c:v>
                </c:pt>
                <c:pt idx="7">
                  <c:v>Total</c:v>
                </c:pt>
              </c:strCache>
            </c:strRef>
          </c:cat>
          <c:val>
            <c:numRef>
              <c:f>Sheet1!$B$54:$I$54</c:f>
              <c:numCache>
                <c:formatCode>General</c:formatCode>
                <c:ptCount val="8"/>
                <c:pt idx="0">
                  <c:v>0</c:v>
                </c:pt>
                <c:pt idx="1">
                  <c:v>0</c:v>
                </c:pt>
                <c:pt idx="2" formatCode="_ [$₹-4009]\ * #,##0.00_ ;_ [$₹-4009]\ * \-#,##0.00_ ;_ [$₹-4009]\ * &quot;-&quot;??_ ;_ @_ ">
                  <c:v>12500</c:v>
                </c:pt>
                <c:pt idx="3">
                  <c:v>1000</c:v>
                </c:pt>
                <c:pt idx="4">
                  <c:v>459</c:v>
                </c:pt>
                <c:pt idx="5">
                  <c:v>0</c:v>
                </c:pt>
                <c:pt idx="6">
                  <c:v>0</c:v>
                </c:pt>
                <c:pt idx="7" formatCode="_ [$₹-439]* #,##0.00_ ;_ [$₹-439]* \-#,##0.00_ ;_ [$₹-439]* &quot;-&quot;??_ ;_ @_ ">
                  <c:v>5737500</c:v>
                </c:pt>
              </c:numCache>
            </c:numRef>
          </c:val>
          <c:extLst>
            <c:ext xmlns:c16="http://schemas.microsoft.com/office/drawing/2014/chart" uri="{C3380CC4-5D6E-409C-BE32-E72D297353CC}">
              <c16:uniqueId val="{00000032-247E-4D22-BDC1-78E898F8B924}"/>
            </c:ext>
          </c:extLst>
        </c:ser>
        <c:ser>
          <c:idx val="51"/>
          <c:order val="51"/>
          <c:tx>
            <c:v>10072</c:v>
          </c:tx>
          <c:spPr>
            <a:solidFill>
              <a:srgbClr val="FFC000">
                <a:alpha val="30000"/>
              </a:srgbClr>
            </a:solidFill>
            <a:ln cmpd="sng">
              <a:solidFill>
                <a:srgbClr val="FFC000"/>
              </a:solidFill>
            </a:ln>
          </c:spPr>
          <c:cat>
            <c:strRef>
              <c:f>Sheet1!$B$3:$I$3</c:f>
              <c:strCache>
                <c:ptCount val="8"/>
                <c:pt idx="0">
                  <c:v>Manager</c:v>
                </c:pt>
                <c:pt idx="1">
                  <c:v>Prodect</c:v>
                </c:pt>
                <c:pt idx="2">
                  <c:v>Price</c:v>
                </c:pt>
                <c:pt idx="3">
                  <c:v>Unit</c:v>
                </c:pt>
                <c:pt idx="4">
                  <c:v>Unit Sold</c:v>
                </c:pt>
                <c:pt idx="5">
                  <c:v>City</c:v>
                </c:pt>
                <c:pt idx="6">
                  <c:v>Zone</c:v>
                </c:pt>
                <c:pt idx="7">
                  <c:v>Total</c:v>
                </c:pt>
              </c:strCache>
            </c:strRef>
          </c:cat>
          <c:val>
            <c:numRef>
              <c:f>Sheet1!$B$55:$I$55</c:f>
              <c:numCache>
                <c:formatCode>General</c:formatCode>
                <c:ptCount val="8"/>
                <c:pt idx="0">
                  <c:v>0</c:v>
                </c:pt>
                <c:pt idx="1">
                  <c:v>0</c:v>
                </c:pt>
                <c:pt idx="2" formatCode="_ [$₹-4009]\ * #,##0.00_ ;_ [$₹-4009]\ * \-#,##0.00_ ;_ [$₹-4009]\ * &quot;-&quot;??_ ;_ @_ ">
                  <c:v>5890</c:v>
                </c:pt>
                <c:pt idx="3">
                  <c:v>758</c:v>
                </c:pt>
                <c:pt idx="4">
                  <c:v>254</c:v>
                </c:pt>
                <c:pt idx="5">
                  <c:v>0</c:v>
                </c:pt>
                <c:pt idx="6">
                  <c:v>0</c:v>
                </c:pt>
                <c:pt idx="7" formatCode="_ [$₹-439]* #,##0.00_ ;_ [$₹-439]* \-#,##0.00_ ;_ [$₹-439]* &quot;-&quot;??_ ;_ @_ ">
                  <c:v>1496060</c:v>
                </c:pt>
              </c:numCache>
            </c:numRef>
          </c:val>
          <c:extLst>
            <c:ext xmlns:c16="http://schemas.microsoft.com/office/drawing/2014/chart" uri="{C3380CC4-5D6E-409C-BE32-E72D297353CC}">
              <c16:uniqueId val="{00000033-247E-4D22-BDC1-78E898F8B924}"/>
            </c:ext>
          </c:extLst>
        </c:ser>
        <c:ser>
          <c:idx val="52"/>
          <c:order val="52"/>
          <c:tx>
            <c:v>10073</c:v>
          </c:tx>
          <c:spPr>
            <a:solidFill>
              <a:srgbClr val="4472C4">
                <a:alpha val="30000"/>
              </a:srgbClr>
            </a:solidFill>
            <a:ln cmpd="sng">
              <a:solidFill>
                <a:srgbClr val="4472C4"/>
              </a:solidFill>
            </a:ln>
          </c:spPr>
          <c:cat>
            <c:strRef>
              <c:f>Sheet1!$B$3:$I$3</c:f>
              <c:strCache>
                <c:ptCount val="8"/>
                <c:pt idx="0">
                  <c:v>Manager</c:v>
                </c:pt>
                <c:pt idx="1">
                  <c:v>Prodect</c:v>
                </c:pt>
                <c:pt idx="2">
                  <c:v>Price</c:v>
                </c:pt>
                <c:pt idx="3">
                  <c:v>Unit</c:v>
                </c:pt>
                <c:pt idx="4">
                  <c:v>Unit Sold</c:v>
                </c:pt>
                <c:pt idx="5">
                  <c:v>City</c:v>
                </c:pt>
                <c:pt idx="6">
                  <c:v>Zone</c:v>
                </c:pt>
                <c:pt idx="7">
                  <c:v>Total</c:v>
                </c:pt>
              </c:strCache>
            </c:strRef>
          </c:cat>
          <c:val>
            <c:numRef>
              <c:f>Sheet1!$B$56:$I$56</c:f>
              <c:numCache>
                <c:formatCode>General</c:formatCode>
                <c:ptCount val="8"/>
                <c:pt idx="0">
                  <c:v>0</c:v>
                </c:pt>
                <c:pt idx="1">
                  <c:v>0</c:v>
                </c:pt>
                <c:pt idx="2" formatCode="_ [$₹-4009]\ * #,##0.00_ ;_ [$₹-4009]\ * \-#,##0.00_ ;_ [$₹-4009]\ * &quot;-&quot;??_ ;_ @_ ">
                  <c:v>5890</c:v>
                </c:pt>
                <c:pt idx="3">
                  <c:v>758</c:v>
                </c:pt>
                <c:pt idx="4">
                  <c:v>125</c:v>
                </c:pt>
                <c:pt idx="5">
                  <c:v>0</c:v>
                </c:pt>
                <c:pt idx="6">
                  <c:v>0</c:v>
                </c:pt>
                <c:pt idx="7" formatCode="_ [$₹-439]* #,##0.00_ ;_ [$₹-439]* \-#,##0.00_ ;_ [$₹-439]* &quot;-&quot;??_ ;_ @_ ">
                  <c:v>736250</c:v>
                </c:pt>
              </c:numCache>
            </c:numRef>
          </c:val>
          <c:extLst>
            <c:ext xmlns:c16="http://schemas.microsoft.com/office/drawing/2014/chart" uri="{C3380CC4-5D6E-409C-BE32-E72D297353CC}">
              <c16:uniqueId val="{00000034-247E-4D22-BDC1-78E898F8B924}"/>
            </c:ext>
          </c:extLst>
        </c:ser>
        <c:ser>
          <c:idx val="53"/>
          <c:order val="53"/>
          <c:tx>
            <c:v>10074</c:v>
          </c:tx>
          <c:spPr>
            <a:solidFill>
              <a:srgbClr val="70AD47">
                <a:alpha val="30000"/>
              </a:srgbClr>
            </a:solidFill>
            <a:ln cmpd="sng">
              <a:solidFill>
                <a:srgbClr val="70AD47"/>
              </a:solidFill>
            </a:ln>
          </c:spPr>
          <c:cat>
            <c:strRef>
              <c:f>Sheet1!$B$3:$I$3</c:f>
              <c:strCache>
                <c:ptCount val="8"/>
                <c:pt idx="0">
                  <c:v>Manager</c:v>
                </c:pt>
                <c:pt idx="1">
                  <c:v>Prodect</c:v>
                </c:pt>
                <c:pt idx="2">
                  <c:v>Price</c:v>
                </c:pt>
                <c:pt idx="3">
                  <c:v>Unit</c:v>
                </c:pt>
                <c:pt idx="4">
                  <c:v>Unit Sold</c:v>
                </c:pt>
                <c:pt idx="5">
                  <c:v>City</c:v>
                </c:pt>
                <c:pt idx="6">
                  <c:v>Zone</c:v>
                </c:pt>
                <c:pt idx="7">
                  <c:v>Total</c:v>
                </c:pt>
              </c:strCache>
            </c:strRef>
          </c:cat>
          <c:val>
            <c:numRef>
              <c:f>Sheet1!$B$57:$I$57</c:f>
              <c:numCache>
                <c:formatCode>General</c:formatCode>
                <c:ptCount val="8"/>
                <c:pt idx="0">
                  <c:v>0</c:v>
                </c:pt>
                <c:pt idx="1">
                  <c:v>0</c:v>
                </c:pt>
                <c:pt idx="2" formatCode="_ [$₹-4009]\ * #,##0.00_ ;_ [$₹-4009]\ * \-#,##0.00_ ;_ [$₹-4009]\ * &quot;-&quot;??_ ;_ @_ ">
                  <c:v>5890</c:v>
                </c:pt>
                <c:pt idx="3">
                  <c:v>758</c:v>
                </c:pt>
                <c:pt idx="4">
                  <c:v>6</c:v>
                </c:pt>
                <c:pt idx="5">
                  <c:v>0</c:v>
                </c:pt>
                <c:pt idx="6">
                  <c:v>0</c:v>
                </c:pt>
                <c:pt idx="7" formatCode="_ [$₹-439]* #,##0.00_ ;_ [$₹-439]* \-#,##0.00_ ;_ [$₹-439]* &quot;-&quot;??_ ;_ @_ ">
                  <c:v>35340</c:v>
                </c:pt>
              </c:numCache>
            </c:numRef>
          </c:val>
          <c:extLst>
            <c:ext xmlns:c16="http://schemas.microsoft.com/office/drawing/2014/chart" uri="{C3380CC4-5D6E-409C-BE32-E72D297353CC}">
              <c16:uniqueId val="{00000035-247E-4D22-BDC1-78E898F8B924}"/>
            </c:ext>
          </c:extLst>
        </c:ser>
        <c:ser>
          <c:idx val="54"/>
          <c:order val="54"/>
          <c:tx>
            <c:v>Total</c:v>
          </c:tx>
          <c:spPr>
            <a:solidFill>
              <a:srgbClr val="5B9BD5">
                <a:alpha val="30000"/>
              </a:srgbClr>
            </a:solidFill>
            <a:ln cmpd="sng">
              <a:solidFill>
                <a:srgbClr val="5B9BD5"/>
              </a:solidFill>
            </a:ln>
          </c:spPr>
          <c:cat>
            <c:strRef>
              <c:f>Sheet1!$B$3:$I$3</c:f>
              <c:strCache>
                <c:ptCount val="8"/>
                <c:pt idx="0">
                  <c:v>Manager</c:v>
                </c:pt>
                <c:pt idx="1">
                  <c:v>Prodect</c:v>
                </c:pt>
                <c:pt idx="2">
                  <c:v>Price</c:v>
                </c:pt>
                <c:pt idx="3">
                  <c:v>Unit</c:v>
                </c:pt>
                <c:pt idx="4">
                  <c:v>Unit Sold</c:v>
                </c:pt>
                <c:pt idx="5">
                  <c:v>City</c:v>
                </c:pt>
                <c:pt idx="6">
                  <c:v>Zone</c:v>
                </c:pt>
                <c:pt idx="7">
                  <c:v>Total</c:v>
                </c:pt>
              </c:strCache>
            </c:strRef>
          </c:cat>
          <c:val>
            <c:numRef>
              <c:f>Sheet1!$B$58:$I$58</c:f>
              <c:numCache>
                <c:formatCode>General</c:formatCode>
                <c:ptCount val="8"/>
                <c:pt idx="2" formatCode="_ [$₹-4009]\ * #,##0.00_ ;_ [$₹-4009]\ * \-#,##0.00_ ;_ [$₹-4009]\ * &quot;-&quot;??_ ;_ @_ ">
                  <c:v>1058240</c:v>
                </c:pt>
                <c:pt idx="7" formatCode="_ [$₹-439]* #,##0.00_ ;_ [$₹-439]* \-#,##0.00_ ;_ [$₹-439]* &quot;-&quot;??_ ;_ @_ ">
                  <c:v>335171870</c:v>
                </c:pt>
              </c:numCache>
            </c:numRef>
          </c:val>
          <c:extLst>
            <c:ext xmlns:c16="http://schemas.microsoft.com/office/drawing/2014/chart" uri="{C3380CC4-5D6E-409C-BE32-E72D297353CC}">
              <c16:uniqueId val="{00000036-247E-4D22-BDC1-78E898F8B924}"/>
            </c:ext>
          </c:extLst>
        </c:ser>
        <c:dLbls>
          <c:showLegendKey val="0"/>
          <c:showVal val="0"/>
          <c:showCatName val="0"/>
          <c:showSerName val="0"/>
          <c:showPercent val="0"/>
          <c:showBubbleSize val="0"/>
        </c:dLbls>
        <c:axId val="1357698234"/>
        <c:axId val="1651619337"/>
      </c:areaChart>
      <c:catAx>
        <c:axId val="1357698234"/>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chemeClr val="dk1"/>
                </a:solidFill>
                <a:latin typeface="+mn-lt"/>
              </a:defRPr>
            </a:pPr>
            <a:endParaRPr lang="en-US"/>
          </a:p>
        </c:txPr>
        <c:crossAx val="1651619337"/>
        <c:crosses val="autoZero"/>
        <c:auto val="1"/>
        <c:lblAlgn val="ctr"/>
        <c:lblOffset val="100"/>
        <c:noMultiLvlLbl val="1"/>
      </c:catAx>
      <c:valAx>
        <c:axId val="1651619337"/>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0%" sourceLinked="1"/>
        <c:majorTickMark val="none"/>
        <c:minorTickMark val="none"/>
        <c:tickLblPos val="nextTo"/>
        <c:spPr>
          <a:ln/>
        </c:spPr>
        <c:txPr>
          <a:bodyPr/>
          <a:lstStyle/>
          <a:p>
            <a:pPr lvl="0">
              <a:defRPr sz="900" b="0" i="0">
                <a:solidFill>
                  <a:schemeClr val="dk1"/>
                </a:solidFill>
                <a:latin typeface="+mn-lt"/>
              </a:defRPr>
            </a:pPr>
            <a:endParaRPr lang="en-US"/>
          </a:p>
        </c:txPr>
        <c:crossAx val="1357698234"/>
        <c:crosses val="autoZero"/>
        <c:crossBetween val="midCat"/>
      </c:valAx>
      <c:spPr>
        <a:solidFill>
          <a:schemeClr val="lt1"/>
        </a:solidFill>
      </c:spPr>
    </c:plotArea>
    <c:legend>
      <c:legendPos val="b"/>
      <c:overlay val="0"/>
      <c:txPr>
        <a:bodyPr/>
        <a:lstStyle/>
        <a:p>
          <a:pPr lvl="0">
            <a:defRPr sz="900" b="0" i="0">
              <a:solidFill>
                <a:schemeClr val="dk1"/>
              </a:solidFill>
              <a:latin typeface="+mn-lt"/>
            </a:defRPr>
          </a:pPr>
          <a:endParaRPr lang="en-US"/>
        </a:p>
      </c:txPr>
    </c:legend>
    <c:plotVisOnly val="1"/>
    <c:dispBlanksAs val="zero"/>
    <c:showDLblsOverMax val="1"/>
  </c:chart>
  <c:spPr>
    <a:solidFill>
      <a:schemeClr val="lt1"/>
    </a:solidFill>
  </c:sp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179070</xdr:colOff>
      <xdr:row>17</xdr:row>
      <xdr:rowOff>72390</xdr:rowOff>
    </xdr:from>
    <xdr:to>
      <xdr:col>14</xdr:col>
      <xdr:colOff>434340</xdr:colOff>
      <xdr:row>34</xdr:row>
      <xdr:rowOff>22860</xdr:rowOff>
    </xdr:to>
    <xdr:graphicFrame macro="">
      <xdr:nvGraphicFramePr>
        <xdr:cNvPr id="2" name="Chart 1">
          <a:extLst>
            <a:ext uri="{FF2B5EF4-FFF2-40B4-BE49-F238E27FC236}">
              <a16:creationId xmlns:a16="http://schemas.microsoft.com/office/drawing/2014/main" id="{553639DC-C2BC-0530-1A92-7AD7A6D8AE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739140</xdr:colOff>
      <xdr:row>17</xdr:row>
      <xdr:rowOff>129540</xdr:rowOff>
    </xdr:from>
    <xdr:to>
      <xdr:col>4</xdr:col>
      <xdr:colOff>53340</xdr:colOff>
      <xdr:row>31</xdr:row>
      <xdr:rowOff>36195</xdr:rowOff>
    </xdr:to>
    <mc:AlternateContent xmlns:mc="http://schemas.openxmlformats.org/markup-compatibility/2006">
      <mc:Choice xmlns:a14="http://schemas.microsoft.com/office/drawing/2010/main" Requires="a14">
        <xdr:graphicFrame macro="">
          <xdr:nvGraphicFramePr>
            <xdr:cNvPr id="3" name="Zone">
              <a:extLst>
                <a:ext uri="{FF2B5EF4-FFF2-40B4-BE49-F238E27FC236}">
                  <a16:creationId xmlns:a16="http://schemas.microsoft.com/office/drawing/2014/main" id="{2AF902A5-0E5C-86E6-26C3-9856296BBF31}"/>
                </a:ext>
              </a:extLst>
            </xdr:cNvPr>
            <xdr:cNvGraphicFramePr/>
          </xdr:nvGraphicFramePr>
          <xdr:xfrm>
            <a:off x="0" y="0"/>
            <a:ext cx="0" cy="0"/>
          </xdr:xfrm>
          <a:graphic>
            <a:graphicData uri="http://schemas.microsoft.com/office/drawing/2010/slicer">
              <sle:slicer xmlns:sle="http://schemas.microsoft.com/office/drawing/2010/slicer" name="Zone"/>
            </a:graphicData>
          </a:graphic>
        </xdr:graphicFrame>
      </mc:Choice>
      <mc:Fallback>
        <xdr:sp macro="" textlink="">
          <xdr:nvSpPr>
            <xdr:cNvPr id="0" name=""/>
            <xdr:cNvSpPr>
              <a:spLocks noTextEdit="1"/>
            </xdr:cNvSpPr>
          </xdr:nvSpPr>
          <xdr:spPr>
            <a:xfrm>
              <a:off x="1592580" y="32385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11</xdr:col>
      <xdr:colOff>228600</xdr:colOff>
      <xdr:row>4</xdr:row>
      <xdr:rowOff>171450</xdr:rowOff>
    </xdr:from>
    <xdr:ext cx="5162550" cy="3000375"/>
    <xdr:graphicFrame macro="">
      <xdr:nvGraphicFramePr>
        <xdr:cNvPr id="902528825" name="Chart 1">
          <a:extLst>
            <a:ext uri="{FF2B5EF4-FFF2-40B4-BE49-F238E27FC236}">
              <a16:creationId xmlns:a16="http://schemas.microsoft.com/office/drawing/2014/main" id="{00000000-0008-0000-0000-0000397FCB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shn" refreshedDate="45924.808644675926" createdVersion="8" refreshedVersion="8" minRefreshableVersion="3" recordCount="55" xr:uid="{4A682580-2ABF-484F-9281-87B389D2F116}">
  <cacheSource type="worksheet">
    <worksheetSource name="Table1"/>
  </cacheSource>
  <cacheFields count="9">
    <cacheField name="EMP-ID" numFmtId="0">
      <sharedItems containsMixedTypes="1" containsNumber="1" containsInteger="1" minValue="10021" maxValue="10074"/>
    </cacheField>
    <cacheField name="Manager" numFmtId="0">
      <sharedItems containsBlank="1" count="55">
        <s v="Aarav Sharma"/>
        <s v="Ananya Gupta"/>
        <s v="Rahul Patel"/>
        <s v="Priya Reddy"/>
        <s v="Mohammed Ali"/>
        <s v="Meera Joshi"/>
        <s v="Ravi Kumar"/>
        <s v="Simran Singh"/>
        <s v="Ayesha Khan"/>
        <s v="Arjun Mehta"/>
        <s v="Neha Verma"/>
        <s v="Karan Bansal"/>
        <s v="Sneha Iyer"/>
        <s v="Vijay Nair"/>
        <s v="Divya Choudhary"/>
        <s v="Rohan Malhotra"/>
        <s v="Tara Rao"/>
        <s v="Shivani Agarwal"/>
        <s v="Deepak Joshi"/>
        <s v="Modi"/>
        <s v="Aditya"/>
        <s v="Nisha"/>
        <s v="Karan"/>
        <s v="Pooja"/>
        <s v="Rahul"/>
        <s v="Sneha"/>
        <s v="Yash"/>
        <s v="Ritu"/>
        <s v="Aryan"/>
        <s v="Tanya"/>
        <s v="Aria"/>
        <s v="Liam"/>
        <s v="Maya"/>
        <s v="Ethan"/>
        <s v="Zara"/>
        <s v="Noah"/>
        <s v="Leila"/>
        <s v="Aiden"/>
        <s v="Sienna"/>
        <s v="Jude"/>
        <s v="Nia"/>
        <s v="Owen"/>
        <s v="Kai"/>
        <s v="Nora"/>
        <s v="Leo"/>
        <s v="Finn"/>
        <s v="Ava"/>
        <s v="Mira"/>
        <s v="Luca"/>
        <s v="Isla"/>
        <s v="Eli"/>
        <s v="Ivy"/>
        <s v="Ezra"/>
        <s v="Lila"/>
        <m/>
      </sharedItems>
    </cacheField>
    <cacheField name="Prodect" numFmtId="0">
      <sharedItems containsBlank="1" count="11">
        <s v="Campss"/>
        <s v="Vans"/>
        <s v="Reebok"/>
        <s v="Bata"/>
        <s v="Woodland"/>
        <s v="Sega"/>
        <s v="Nike"/>
        <s v="Adidas"/>
        <s v="Puma"/>
        <s v="Sparx"/>
        <m/>
      </sharedItems>
    </cacheField>
    <cacheField name="Price" numFmtId="166">
      <sharedItems containsSemiMixedTypes="0" containsString="0" containsNumber="1" containsInteger="1" minValue="200" maxValue="1058240"/>
    </cacheField>
    <cacheField name="Unit" numFmtId="0">
      <sharedItems containsString="0" containsBlank="1" containsNumber="1" containsInteger="1" minValue="200" maxValue="1200"/>
    </cacheField>
    <cacheField name="Unit Sold" numFmtId="0">
      <sharedItems containsString="0" containsBlank="1" containsNumber="1" containsInteger="1" minValue="6" maxValue="1193"/>
    </cacheField>
    <cacheField name="City" numFmtId="0">
      <sharedItems containsBlank="1"/>
    </cacheField>
    <cacheField name="Zone" numFmtId="0">
      <sharedItems containsBlank="1" count="6">
        <s v="(Central South)"/>
        <s v="(South)"/>
        <s v="(East)"/>
        <s v="(West)"/>
        <s v="(North)"/>
        <m/>
      </sharedItems>
    </cacheField>
    <cacheField name="Total" numFmtId="167">
      <sharedItems containsSemiMixedTypes="0" containsString="0" containsNumber="1" containsInteger="1" minValue="24000" maxValue="335171870"/>
    </cacheField>
  </cacheFields>
  <extLst>
    <ext xmlns:x14="http://schemas.microsoft.com/office/spreadsheetml/2009/9/main" uri="{725AE2AE-9491-48be-B2B4-4EB974FC3084}">
      <x14:pivotCacheDefinition pivotCacheId="3710832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5">
  <r>
    <n v="10021"/>
    <x v="0"/>
    <x v="0"/>
    <n v="6580"/>
    <n v="425"/>
    <n v="420"/>
    <s v="Hyderabad"/>
    <x v="0"/>
    <n v="2763600"/>
  </r>
  <r>
    <n v="10022"/>
    <x v="1"/>
    <x v="0"/>
    <n v="6580"/>
    <n v="425"/>
    <n v="300"/>
    <s v="Chennai"/>
    <x v="1"/>
    <n v="1974000"/>
  </r>
  <r>
    <n v="10023"/>
    <x v="2"/>
    <x v="1"/>
    <n v="200"/>
    <n v="400"/>
    <n v="120"/>
    <s v="Chennai"/>
    <x v="1"/>
    <n v="24000"/>
  </r>
  <r>
    <n v="10024"/>
    <x v="3"/>
    <x v="2"/>
    <n v="58000"/>
    <n v="200"/>
    <n v="120"/>
    <s v="Kolkata"/>
    <x v="2"/>
    <n v="6960000"/>
  </r>
  <r>
    <n v="10025"/>
    <x v="4"/>
    <x v="3"/>
    <n v="12500"/>
    <n v="1000"/>
    <n v="870"/>
    <s v="Ahmedabad"/>
    <x v="3"/>
    <n v="10875000"/>
  </r>
  <r>
    <n v="10026"/>
    <x v="5"/>
    <x v="4"/>
    <n v="14800"/>
    <n v="250"/>
    <n v="190"/>
    <s v="Lucknow"/>
    <x v="4"/>
    <n v="2812000"/>
  </r>
  <r>
    <n v="10027"/>
    <x v="6"/>
    <x v="1"/>
    <n v="200"/>
    <n v="400"/>
    <n v="400"/>
    <s v="Ahmedabad"/>
    <x v="3"/>
    <n v="80000"/>
  </r>
  <r>
    <n v="10028"/>
    <x v="7"/>
    <x v="5"/>
    <n v="500"/>
    <n v="458"/>
    <n v="400"/>
    <s v="Chennai"/>
    <x v="1"/>
    <n v="200000"/>
  </r>
  <r>
    <n v="10029"/>
    <x v="8"/>
    <x v="6"/>
    <n v="12000"/>
    <n v="1200"/>
    <n v="1193"/>
    <s v="Mumbai"/>
    <x v="3"/>
    <n v="14316000"/>
  </r>
  <r>
    <n v="10030"/>
    <x v="9"/>
    <x v="6"/>
    <n v="12000"/>
    <n v="1200"/>
    <n v="1187"/>
    <s v="Kolkata"/>
    <x v="2"/>
    <n v="14244000"/>
  </r>
  <r>
    <n v="10031"/>
    <x v="10"/>
    <x v="7"/>
    <n v="15000"/>
    <n v="700"/>
    <n v="658"/>
    <s v="Chennai"/>
    <x v="1"/>
    <n v="9870000"/>
  </r>
  <r>
    <n v="10032"/>
    <x v="11"/>
    <x v="8"/>
    <n v="40000"/>
    <n v="600"/>
    <n v="555"/>
    <s v="Bangalore"/>
    <x v="1"/>
    <n v="22200000"/>
  </r>
  <r>
    <n v="10033"/>
    <x v="12"/>
    <x v="2"/>
    <n v="58000"/>
    <n v="200"/>
    <n v="189"/>
    <s v="Hyderabad"/>
    <x v="0"/>
    <n v="10962000"/>
  </r>
  <r>
    <n v="10034"/>
    <x v="13"/>
    <x v="3"/>
    <n v="12500"/>
    <n v="1000"/>
    <n v="956"/>
    <s v="Ahmedabad"/>
    <x v="3"/>
    <n v="11950000"/>
  </r>
  <r>
    <n v="10035"/>
    <x v="14"/>
    <x v="4"/>
    <n v="14800"/>
    <n v="250"/>
    <n v="240"/>
    <s v="Pune"/>
    <x v="3"/>
    <n v="3552000"/>
  </r>
  <r>
    <n v="10036"/>
    <x v="15"/>
    <x v="1"/>
    <n v="200"/>
    <n v="400"/>
    <n v="400"/>
    <s v="Ahmedabad"/>
    <x v="3"/>
    <n v="80000"/>
  </r>
  <r>
    <n v="10037"/>
    <x v="16"/>
    <x v="9"/>
    <n v="5890"/>
    <n v="758"/>
    <n v="700"/>
    <s v="Lucknow"/>
    <x v="4"/>
    <n v="4123000"/>
  </r>
  <r>
    <n v="10038"/>
    <x v="17"/>
    <x v="0"/>
    <n v="6580"/>
    <n v="425"/>
    <n v="436"/>
    <s v="Pune"/>
    <x v="3"/>
    <n v="2868880"/>
  </r>
  <r>
    <n v="10039"/>
    <x v="18"/>
    <x v="5"/>
    <n v="500"/>
    <n v="458"/>
    <n v="412"/>
    <s v="Lucknow"/>
    <x v="4"/>
    <n v="206000"/>
  </r>
  <r>
    <n v="10040"/>
    <x v="19"/>
    <x v="2"/>
    <n v="58000"/>
    <n v="200"/>
    <n v="180"/>
    <s v="Hyderabad"/>
    <x v="0"/>
    <n v="10440000"/>
  </r>
  <r>
    <n v="10041"/>
    <x v="20"/>
    <x v="2"/>
    <n v="58000"/>
    <n v="200"/>
    <n v="170"/>
    <s v="Kolkata"/>
    <x v="2"/>
    <n v="9860000"/>
  </r>
  <r>
    <n v="10042"/>
    <x v="21"/>
    <x v="4"/>
    <n v="14800"/>
    <n v="250"/>
    <n v="125"/>
    <s v="Lucknow"/>
    <x v="4"/>
    <n v="1850000"/>
  </r>
  <r>
    <n v="10043"/>
    <x v="22"/>
    <x v="4"/>
    <n v="14800"/>
    <n v="250"/>
    <n v="241"/>
    <s v="Pune"/>
    <x v="3"/>
    <n v="3566800"/>
  </r>
  <r>
    <n v="10044"/>
    <x v="23"/>
    <x v="8"/>
    <n v="40000"/>
    <n v="600"/>
    <n v="455"/>
    <s v="Ahmedabad"/>
    <x v="3"/>
    <n v="18200000"/>
  </r>
  <r>
    <n v="10045"/>
    <x v="24"/>
    <x v="8"/>
    <n v="40000"/>
    <n v="600"/>
    <n v="555"/>
    <s v="Ahmedabad"/>
    <x v="3"/>
    <n v="22200000"/>
  </r>
  <r>
    <n v="10046"/>
    <x v="25"/>
    <x v="1"/>
    <n v="200"/>
    <n v="400"/>
    <n v="452"/>
    <s v="Kolkata"/>
    <x v="2"/>
    <n v="90400"/>
  </r>
  <r>
    <n v="10047"/>
    <x v="26"/>
    <x v="5"/>
    <n v="500"/>
    <n v="458"/>
    <n v="450"/>
    <s v="Hyderabad"/>
    <x v="0"/>
    <n v="225000"/>
  </r>
  <r>
    <n v="10048"/>
    <x v="27"/>
    <x v="1"/>
    <n v="200"/>
    <n v="400"/>
    <n v="396"/>
    <s v="Kolkata"/>
    <x v="2"/>
    <n v="79200"/>
  </r>
  <r>
    <n v="10049"/>
    <x v="28"/>
    <x v="0"/>
    <n v="6580"/>
    <n v="425"/>
    <n v="420"/>
    <s v="Bangalore"/>
    <x v="1"/>
    <n v="2763600"/>
  </r>
  <r>
    <n v="10050"/>
    <x v="29"/>
    <x v="5"/>
    <n v="500"/>
    <n v="458"/>
    <n v="450"/>
    <s v="Bangalore"/>
    <x v="1"/>
    <n v="225000"/>
  </r>
  <r>
    <n v="10051"/>
    <x v="30"/>
    <x v="0"/>
    <n v="6580"/>
    <n v="425"/>
    <n v="389"/>
    <s v="Lucknow"/>
    <x v="4"/>
    <n v="2559620"/>
  </r>
  <r>
    <n v="10052"/>
    <x v="31"/>
    <x v="0"/>
    <n v="6580"/>
    <n v="425"/>
    <n v="369"/>
    <s v="Bangalore"/>
    <x v="1"/>
    <n v="2428020"/>
  </r>
  <r>
    <n v="10053"/>
    <x v="32"/>
    <x v="1"/>
    <n v="200"/>
    <n v="400"/>
    <n v="345"/>
    <s v="Kolkata"/>
    <x v="2"/>
    <n v="69000"/>
  </r>
  <r>
    <n v="10054"/>
    <x v="33"/>
    <x v="1"/>
    <n v="200"/>
    <n v="400"/>
    <n v="359"/>
    <s v="Ahmedabad"/>
    <x v="3"/>
    <n v="71800"/>
  </r>
  <r>
    <n v="10055"/>
    <x v="34"/>
    <x v="1"/>
    <n v="200"/>
    <n v="400"/>
    <n v="369"/>
    <s v="Pune"/>
    <x v="3"/>
    <n v="73800"/>
  </r>
  <r>
    <n v="10056"/>
    <x v="35"/>
    <x v="4"/>
    <n v="14800"/>
    <n v="250"/>
    <n v="212"/>
    <s v="Chennai"/>
    <x v="1"/>
    <n v="3137600"/>
  </r>
  <r>
    <n v="10057"/>
    <x v="36"/>
    <x v="4"/>
    <n v="14800"/>
    <n v="250"/>
    <n v="111"/>
    <s v="Chennai"/>
    <x v="1"/>
    <n v="1642800"/>
  </r>
  <r>
    <n v="10058"/>
    <x v="37"/>
    <x v="4"/>
    <n v="14800"/>
    <n v="250"/>
    <n v="222"/>
    <s v="Chennai"/>
    <x v="1"/>
    <n v="3285600"/>
  </r>
  <r>
    <n v="10059"/>
    <x v="38"/>
    <x v="8"/>
    <n v="40000"/>
    <n v="600"/>
    <n v="256"/>
    <s v="Chennai"/>
    <x v="1"/>
    <n v="10240000"/>
  </r>
  <r>
    <n v="10060"/>
    <x v="39"/>
    <x v="8"/>
    <n v="40000"/>
    <n v="600"/>
    <n v="488"/>
    <s v="Ahmedabad"/>
    <x v="3"/>
    <n v="19520000"/>
  </r>
  <r>
    <n v="10061"/>
    <x v="40"/>
    <x v="8"/>
    <n v="40000"/>
    <n v="600"/>
    <n v="522"/>
    <s v="Ahmedabad"/>
    <x v="3"/>
    <n v="20880000"/>
  </r>
  <r>
    <n v="10062"/>
    <x v="41"/>
    <x v="6"/>
    <n v="12000"/>
    <n v="1200"/>
    <n v="123"/>
    <s v="Ahmedabad"/>
    <x v="3"/>
    <n v="1476000"/>
  </r>
  <r>
    <n v="10063"/>
    <x v="42"/>
    <x v="2"/>
    <n v="58000"/>
    <n v="200"/>
    <n v="159"/>
    <s v="Ahmedabad"/>
    <x v="3"/>
    <n v="9222000"/>
  </r>
  <r>
    <n v="10064"/>
    <x v="43"/>
    <x v="2"/>
    <n v="58000"/>
    <n v="200"/>
    <n v="156"/>
    <s v="Hyderabad"/>
    <x v="0"/>
    <n v="9048000"/>
  </r>
  <r>
    <n v="10065"/>
    <x v="44"/>
    <x v="2"/>
    <n v="58000"/>
    <n v="200"/>
    <n v="123"/>
    <s v="Hyderabad"/>
    <x v="0"/>
    <n v="7134000"/>
  </r>
  <r>
    <n v="10066"/>
    <x v="45"/>
    <x v="2"/>
    <n v="58000"/>
    <n v="200"/>
    <n v="145"/>
    <s v="Hyderabad"/>
    <x v="0"/>
    <n v="8410000"/>
  </r>
  <r>
    <n v="10067"/>
    <x v="46"/>
    <x v="2"/>
    <n v="58000"/>
    <n v="200"/>
    <n v="126"/>
    <s v="Lucknow"/>
    <x v="4"/>
    <n v="7308000"/>
  </r>
  <r>
    <n v="10068"/>
    <x v="47"/>
    <x v="3"/>
    <n v="12500"/>
    <n v="1000"/>
    <n v="951"/>
    <s v="Kolkata"/>
    <x v="2"/>
    <n v="11887500"/>
  </r>
  <r>
    <n v="10069"/>
    <x v="48"/>
    <x v="3"/>
    <n v="12500"/>
    <n v="1000"/>
    <n v="753"/>
    <s v="Hyderabad"/>
    <x v="0"/>
    <n v="9412500"/>
  </r>
  <r>
    <n v="10070"/>
    <x v="49"/>
    <x v="3"/>
    <n v="12500"/>
    <n v="1000"/>
    <n v="784"/>
    <s v="Bangalore"/>
    <x v="1"/>
    <n v="9800000"/>
  </r>
  <r>
    <n v="10071"/>
    <x v="50"/>
    <x v="3"/>
    <n v="12500"/>
    <n v="1000"/>
    <n v="459"/>
    <s v="Pune"/>
    <x v="3"/>
    <n v="5737500"/>
  </r>
  <r>
    <n v="10072"/>
    <x v="51"/>
    <x v="9"/>
    <n v="5890"/>
    <n v="758"/>
    <n v="254"/>
    <s v="Bangalore"/>
    <x v="1"/>
    <n v="1496060"/>
  </r>
  <r>
    <n v="10073"/>
    <x v="52"/>
    <x v="9"/>
    <n v="5890"/>
    <n v="758"/>
    <n v="125"/>
    <s v="Bangalore"/>
    <x v="1"/>
    <n v="736250"/>
  </r>
  <r>
    <n v="10074"/>
    <x v="53"/>
    <x v="9"/>
    <n v="5890"/>
    <n v="758"/>
    <n v="6"/>
    <s v="Hyderabad"/>
    <x v="0"/>
    <n v="35340"/>
  </r>
  <r>
    <s v="Total"/>
    <x v="54"/>
    <x v="10"/>
    <n v="1058240"/>
    <m/>
    <m/>
    <m/>
    <x v="5"/>
    <n v="33517187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3AC9B8-9430-4D2A-9CDD-0EC325FC2FAA}"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G11" firstHeaderRow="1" firstDataRow="3" firstDataCol="1" rowPageCount="1" colPageCount="1"/>
  <pivotFields count="9">
    <pivotField showAll="0"/>
    <pivotField axis="axisPage" showAll="0">
      <items count="56">
        <item x="0"/>
        <item x="20"/>
        <item x="37"/>
        <item x="1"/>
        <item x="30"/>
        <item x="9"/>
        <item x="28"/>
        <item x="46"/>
        <item x="8"/>
        <item x="18"/>
        <item x="14"/>
        <item x="50"/>
        <item x="33"/>
        <item x="52"/>
        <item x="45"/>
        <item x="49"/>
        <item x="51"/>
        <item x="39"/>
        <item x="42"/>
        <item x="22"/>
        <item x="11"/>
        <item x="36"/>
        <item x="44"/>
        <item x="31"/>
        <item x="53"/>
        <item x="48"/>
        <item x="32"/>
        <item x="5"/>
        <item x="47"/>
        <item x="19"/>
        <item x="4"/>
        <item x="10"/>
        <item x="40"/>
        <item x="21"/>
        <item x="35"/>
        <item x="43"/>
        <item x="41"/>
        <item x="23"/>
        <item x="3"/>
        <item x="24"/>
        <item x="2"/>
        <item x="6"/>
        <item x="27"/>
        <item x="15"/>
        <item x="17"/>
        <item x="38"/>
        <item x="7"/>
        <item x="25"/>
        <item x="12"/>
        <item x="29"/>
        <item x="16"/>
        <item x="13"/>
        <item x="26"/>
        <item x="34"/>
        <item x="54"/>
        <item t="default"/>
      </items>
    </pivotField>
    <pivotField axis="axisRow" showAll="0">
      <items count="12">
        <item x="7"/>
        <item x="3"/>
        <item x="0"/>
        <item x="6"/>
        <item x="8"/>
        <item x="2"/>
        <item x="5"/>
        <item x="9"/>
        <item x="1"/>
        <item x="4"/>
        <item x="10"/>
        <item t="default"/>
      </items>
    </pivotField>
    <pivotField dataField="1" numFmtId="166" showAll="0"/>
    <pivotField dataField="1" showAll="0"/>
    <pivotField dataField="1" showAll="0"/>
    <pivotField showAll="0"/>
    <pivotField axis="axisCol" showAll="0">
      <items count="7">
        <item h="1" x="0"/>
        <item h="1" x="2"/>
        <item x="4"/>
        <item h="1" x="1"/>
        <item h="1" x="3"/>
        <item h="1" x="5"/>
        <item t="default"/>
      </items>
    </pivotField>
    <pivotField numFmtId="167" showAll="0"/>
  </pivotFields>
  <rowFields count="1">
    <field x="2"/>
  </rowFields>
  <rowItems count="6">
    <i>
      <x v="2"/>
    </i>
    <i>
      <x v="5"/>
    </i>
    <i>
      <x v="6"/>
    </i>
    <i>
      <x v="7"/>
    </i>
    <i>
      <x v="9"/>
    </i>
    <i t="grand">
      <x/>
    </i>
  </rowItems>
  <colFields count="2">
    <field x="-2"/>
    <field x="7"/>
  </colFields>
  <colItems count="6">
    <i>
      <x/>
      <x v="2"/>
    </i>
    <i i="1">
      <x v="1"/>
      <x v="2"/>
    </i>
    <i i="2">
      <x v="2"/>
      <x v="2"/>
    </i>
    <i t="grand">
      <x/>
    </i>
    <i t="grand" i="1">
      <x/>
    </i>
    <i t="grand" i="2">
      <x/>
    </i>
  </colItems>
  <pageFields count="1">
    <pageField fld="1" hier="-1"/>
  </pageFields>
  <dataFields count="3">
    <dataField name="Sum of Unit Sold" fld="5" baseField="0" baseItem="0"/>
    <dataField name="Sum of Unit" fld="4" baseField="0" baseItem="0"/>
    <dataField name="Sum of Price" fld="3" baseField="0" baseItem="0"/>
  </dataFields>
  <chartFormats count="18">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 chart="0" format="3" series="1">
      <pivotArea type="data" outline="0" fieldPosition="0">
        <references count="2">
          <reference field="4294967294" count="1" selected="0">
            <x v="0"/>
          </reference>
          <reference field="7" count="1" selected="0">
            <x v="3"/>
          </reference>
        </references>
      </pivotArea>
    </chartFormat>
    <chartFormat chart="0" format="4" series="1">
      <pivotArea type="data" outline="0" fieldPosition="0">
        <references count="2">
          <reference field="4294967294" count="1" selected="0">
            <x v="0"/>
          </reference>
          <reference field="7" count="1" selected="0">
            <x v="4"/>
          </reference>
        </references>
      </pivotArea>
    </chartFormat>
    <chartFormat chart="0" format="5" series="1">
      <pivotArea type="data" outline="0" fieldPosition="0">
        <references count="2">
          <reference field="4294967294" count="1" selected="0">
            <x v="0"/>
          </reference>
          <reference field="7" count="1" selected="0">
            <x v="5"/>
          </reference>
        </references>
      </pivotArea>
    </chartFormat>
    <chartFormat chart="0" format="6" series="1">
      <pivotArea type="data" outline="0" fieldPosition="0">
        <references count="2">
          <reference field="4294967294" count="1" selected="0">
            <x v="1"/>
          </reference>
          <reference field="7" count="1" selected="0">
            <x v="0"/>
          </reference>
        </references>
      </pivotArea>
    </chartFormat>
    <chartFormat chart="0" format="7" series="1">
      <pivotArea type="data" outline="0" fieldPosition="0">
        <references count="2">
          <reference field="4294967294" count="1" selected="0">
            <x v="1"/>
          </reference>
          <reference field="7" count="1" selected="0">
            <x v="1"/>
          </reference>
        </references>
      </pivotArea>
    </chartFormat>
    <chartFormat chart="0" format="8" series="1">
      <pivotArea type="data" outline="0" fieldPosition="0">
        <references count="2">
          <reference field="4294967294" count="1" selected="0">
            <x v="1"/>
          </reference>
          <reference field="7" count="1" selected="0">
            <x v="2"/>
          </reference>
        </references>
      </pivotArea>
    </chartFormat>
    <chartFormat chart="0" format="9" series="1">
      <pivotArea type="data" outline="0" fieldPosition="0">
        <references count="2">
          <reference field="4294967294" count="1" selected="0">
            <x v="1"/>
          </reference>
          <reference field="7" count="1" selected="0">
            <x v="3"/>
          </reference>
        </references>
      </pivotArea>
    </chartFormat>
    <chartFormat chart="0" format="10" series="1">
      <pivotArea type="data" outline="0" fieldPosition="0">
        <references count="2">
          <reference field="4294967294" count="1" selected="0">
            <x v="1"/>
          </reference>
          <reference field="7" count="1" selected="0">
            <x v="4"/>
          </reference>
        </references>
      </pivotArea>
    </chartFormat>
    <chartFormat chart="0" format="11" series="1">
      <pivotArea type="data" outline="0" fieldPosition="0">
        <references count="2">
          <reference field="4294967294" count="1" selected="0">
            <x v="1"/>
          </reference>
          <reference field="7" count="1" selected="0">
            <x v="5"/>
          </reference>
        </references>
      </pivotArea>
    </chartFormat>
    <chartFormat chart="0" format="12" series="1">
      <pivotArea type="data" outline="0" fieldPosition="0">
        <references count="2">
          <reference field="4294967294" count="1" selected="0">
            <x v="2"/>
          </reference>
          <reference field="7" count="1" selected="0">
            <x v="0"/>
          </reference>
        </references>
      </pivotArea>
    </chartFormat>
    <chartFormat chart="0" format="13" series="1">
      <pivotArea type="data" outline="0" fieldPosition="0">
        <references count="2">
          <reference field="4294967294" count="1" selected="0">
            <x v="2"/>
          </reference>
          <reference field="7" count="1" selected="0">
            <x v="1"/>
          </reference>
        </references>
      </pivotArea>
    </chartFormat>
    <chartFormat chart="0" format="14" series="1">
      <pivotArea type="data" outline="0" fieldPosition="0">
        <references count="2">
          <reference field="4294967294" count="1" selected="0">
            <x v="2"/>
          </reference>
          <reference field="7" count="1" selected="0">
            <x v="2"/>
          </reference>
        </references>
      </pivotArea>
    </chartFormat>
    <chartFormat chart="0" format="15" series="1">
      <pivotArea type="data" outline="0" fieldPosition="0">
        <references count="2">
          <reference field="4294967294" count="1" selected="0">
            <x v="2"/>
          </reference>
          <reference field="7" count="1" selected="0">
            <x v="3"/>
          </reference>
        </references>
      </pivotArea>
    </chartFormat>
    <chartFormat chart="0" format="16" series="1">
      <pivotArea type="data" outline="0" fieldPosition="0">
        <references count="2">
          <reference field="4294967294" count="1" selected="0">
            <x v="2"/>
          </reference>
          <reference field="7" count="1" selected="0">
            <x v="4"/>
          </reference>
        </references>
      </pivotArea>
    </chartFormat>
    <chartFormat chart="0" format="17" series="1">
      <pivotArea type="data" outline="0" fieldPosition="0">
        <references count="2">
          <reference field="4294967294" count="1" selected="0">
            <x v="2"/>
          </reference>
          <reference field="7" count="1" selected="0">
            <x v="5"/>
          </reference>
        </references>
      </pivotArea>
    </chartFormat>
  </chartFormats>
  <pivotTableStyleInfo name="PivotStyleMedium2"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Zone" xr10:uid="{881181DC-98CE-4FCB-8015-2EADF56AE625}" sourceName="Zone">
  <pivotTables>
    <pivotTable tabId="4" name="PivotTable1"/>
  </pivotTables>
  <data>
    <tabular pivotCacheId="371083219">
      <items count="6">
        <i x="0"/>
        <i x="2"/>
        <i x="4" s="1"/>
        <i x="1"/>
        <i x="3"/>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Zone" xr10:uid="{957B2A03-61CA-4209-A083-C3A44B028365}" cache="Slicer_Zone" caption="Zon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3:I58" headerRowDxfId="2" dataDxfId="0" totalsRowDxfId="1">
  <tableColumns count="9">
    <tableColumn id="1" xr3:uid="{00000000-0010-0000-0000-000001000000}" name="EMP-ID" dataDxfId="11"/>
    <tableColumn id="2" xr3:uid="{00000000-0010-0000-0000-000002000000}" name="Manager" dataDxfId="10"/>
    <tableColumn id="3" xr3:uid="{00000000-0010-0000-0000-000003000000}" name="Prodect" dataDxfId="9"/>
    <tableColumn id="4" xr3:uid="{00000000-0010-0000-0000-000004000000}" name="Price" dataDxfId="8"/>
    <tableColumn id="5" xr3:uid="{00000000-0010-0000-0000-000005000000}" name="Unit" dataDxfId="7"/>
    <tableColumn id="6" xr3:uid="{00000000-0010-0000-0000-000006000000}" name="Unit Sold" dataDxfId="6"/>
    <tableColumn id="7" xr3:uid="{00000000-0010-0000-0000-000007000000}" name="City" dataDxfId="5"/>
    <tableColumn id="8" xr3:uid="{00000000-0010-0000-0000-000008000000}" name="Zone" dataDxfId="4"/>
    <tableColumn id="9" xr3:uid="{00000000-0010-0000-0000-000009000000}" name="Total" dataDxfId="3"/>
  </tableColumns>
  <tableStyleInfo name="TableStyleLight1" showFirstColumn="1" showLastColumn="1" showRowStripes="1" showColumnStripes="1"/>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A7371-0611-403D-8684-7DF9CB96EDFC}">
  <dimension ref="A1:G11"/>
  <sheetViews>
    <sheetView topLeftCell="A4" workbookViewId="0">
      <selection activeCell="H11" sqref="H11"/>
    </sheetView>
  </sheetViews>
  <sheetFormatPr defaultRowHeight="14.4"/>
  <cols>
    <col min="1" max="1" width="12.44140625" bestFit="1" customWidth="1"/>
    <col min="2" max="2" width="15" bestFit="1" customWidth="1"/>
    <col min="3" max="3" width="10.5546875" bestFit="1" customWidth="1"/>
    <col min="4" max="4" width="11.109375" bestFit="1" customWidth="1"/>
    <col min="5" max="5" width="19.33203125" bestFit="1" customWidth="1"/>
    <col min="6" max="6" width="15.33203125" bestFit="1" customWidth="1"/>
    <col min="7" max="7" width="15.88671875" bestFit="1" customWidth="1"/>
    <col min="8" max="8" width="13.21875" bestFit="1" customWidth="1"/>
    <col min="9" max="9" width="5.5546875" bestFit="1" customWidth="1"/>
    <col min="10" max="10" width="6.88671875" bestFit="1" customWidth="1"/>
    <col min="11" max="11" width="6.77734375" bestFit="1" customWidth="1"/>
    <col min="12" max="12" width="6.33203125" bestFit="1" customWidth="1"/>
    <col min="13" max="13" width="6.44140625" bestFit="1" customWidth="1"/>
    <col min="14" max="14" width="13.21875" bestFit="1" customWidth="1"/>
    <col min="15" max="18" width="7" bestFit="1" customWidth="1"/>
    <col min="19" max="19" width="8" bestFit="1" customWidth="1"/>
    <col min="20" max="20" width="19.33203125" bestFit="1" customWidth="1"/>
    <col min="21" max="21" width="15.33203125" bestFit="1" customWidth="1"/>
    <col min="22" max="22" width="15.88671875" bestFit="1" customWidth="1"/>
  </cols>
  <sheetData>
    <row r="1" spans="1:7">
      <c r="A1" s="19" t="s">
        <v>2</v>
      </c>
      <c r="B1" t="s">
        <v>92</v>
      </c>
    </row>
    <row r="3" spans="1:7">
      <c r="B3" s="19" t="s">
        <v>97</v>
      </c>
    </row>
    <row r="4" spans="1:7">
      <c r="B4" t="s">
        <v>96</v>
      </c>
      <c r="C4" t="s">
        <v>95</v>
      </c>
      <c r="D4" t="s">
        <v>94</v>
      </c>
      <c r="E4" t="s">
        <v>98</v>
      </c>
      <c r="F4" t="s">
        <v>99</v>
      </c>
      <c r="G4" t="s">
        <v>100</v>
      </c>
    </row>
    <row r="5" spans="1:7">
      <c r="A5" s="19" t="s">
        <v>93</v>
      </c>
      <c r="B5" t="s">
        <v>65</v>
      </c>
      <c r="C5" t="s">
        <v>65</v>
      </c>
      <c r="D5" t="s">
        <v>65</v>
      </c>
    </row>
    <row r="6" spans="1:7">
      <c r="A6" s="21" t="s">
        <v>11</v>
      </c>
      <c r="B6" s="20">
        <v>389</v>
      </c>
      <c r="C6" s="20">
        <v>425</v>
      </c>
      <c r="D6" s="20">
        <v>6580</v>
      </c>
      <c r="E6" s="20">
        <v>389</v>
      </c>
      <c r="F6" s="20">
        <v>425</v>
      </c>
      <c r="G6" s="20">
        <v>6580</v>
      </c>
    </row>
    <row r="7" spans="1:7">
      <c r="A7" s="21" t="s">
        <v>18</v>
      </c>
      <c r="B7" s="20">
        <v>126</v>
      </c>
      <c r="C7" s="20">
        <v>200</v>
      </c>
      <c r="D7" s="20">
        <v>58000</v>
      </c>
      <c r="E7" s="20">
        <v>126</v>
      </c>
      <c r="F7" s="20">
        <v>200</v>
      </c>
      <c r="G7" s="20">
        <v>58000</v>
      </c>
    </row>
    <row r="8" spans="1:7">
      <c r="A8" s="21" t="s">
        <v>28</v>
      </c>
      <c r="B8" s="20">
        <v>412</v>
      </c>
      <c r="C8" s="20">
        <v>458</v>
      </c>
      <c r="D8" s="20">
        <v>500</v>
      </c>
      <c r="E8" s="20">
        <v>412</v>
      </c>
      <c r="F8" s="20">
        <v>458</v>
      </c>
      <c r="G8" s="20">
        <v>500</v>
      </c>
    </row>
    <row r="9" spans="1:7">
      <c r="A9" s="21" t="s">
        <v>44</v>
      </c>
      <c r="B9" s="20">
        <v>700</v>
      </c>
      <c r="C9" s="20">
        <v>758</v>
      </c>
      <c r="D9" s="20">
        <v>5890</v>
      </c>
      <c r="E9" s="20">
        <v>700</v>
      </c>
      <c r="F9" s="20">
        <v>758</v>
      </c>
      <c r="G9" s="20">
        <v>5890</v>
      </c>
    </row>
    <row r="10" spans="1:7">
      <c r="A10" s="21" t="s">
        <v>24</v>
      </c>
      <c r="B10" s="20">
        <v>315</v>
      </c>
      <c r="C10" s="20">
        <v>500</v>
      </c>
      <c r="D10" s="20">
        <v>29600</v>
      </c>
      <c r="E10" s="20">
        <v>315</v>
      </c>
      <c r="F10" s="20">
        <v>500</v>
      </c>
      <c r="G10" s="20">
        <v>29600</v>
      </c>
    </row>
    <row r="11" spans="1:7">
      <c r="A11" s="21" t="s">
        <v>91</v>
      </c>
      <c r="B11" s="20">
        <v>1942</v>
      </c>
      <c r="C11" s="20">
        <v>2341</v>
      </c>
      <c r="D11" s="20">
        <v>100570</v>
      </c>
      <c r="E11" s="20">
        <v>1942</v>
      </c>
      <c r="F11" s="20">
        <v>2341</v>
      </c>
      <c r="G11" s="20">
        <v>100570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001"/>
  <sheetViews>
    <sheetView tabSelected="1" workbookViewId="0">
      <selection activeCell="E15" sqref="E15"/>
    </sheetView>
  </sheetViews>
  <sheetFormatPr defaultColWidth="14.44140625" defaultRowHeight="15" customHeight="1"/>
  <cols>
    <col min="1" max="2" width="18.109375" customWidth="1"/>
    <col min="3" max="3" width="18.6640625" customWidth="1"/>
    <col min="4" max="4" width="15.88671875" customWidth="1"/>
    <col min="5" max="5" width="14.5546875" customWidth="1"/>
    <col min="6" max="6" width="20" customWidth="1"/>
    <col min="7" max="7" width="18.109375" customWidth="1"/>
    <col min="8" max="8" width="16.5546875" customWidth="1"/>
    <col min="9" max="9" width="16.6640625" customWidth="1"/>
    <col min="10" max="10" width="14.33203125" customWidth="1"/>
    <col min="11" max="11" width="13.33203125" customWidth="1"/>
    <col min="12" max="12" width="10.5546875" customWidth="1"/>
    <col min="13" max="13" width="12.5546875" customWidth="1"/>
    <col min="14" max="14" width="15.109375" customWidth="1"/>
    <col min="15" max="15" width="12.88671875" customWidth="1"/>
    <col min="16" max="16" width="6.6640625" customWidth="1"/>
    <col min="17" max="17" width="13.109375" customWidth="1"/>
    <col min="18" max="18" width="8.6640625" customWidth="1"/>
    <col min="19" max="19" width="7.6640625" customWidth="1"/>
    <col min="20" max="20" width="8.33203125" customWidth="1"/>
    <col min="21" max="26" width="8.6640625" customWidth="1"/>
  </cols>
  <sheetData>
    <row r="1" spans="1:14" ht="36" customHeight="1">
      <c r="C1" s="1"/>
      <c r="D1" s="18" t="s">
        <v>0</v>
      </c>
      <c r="E1" s="2"/>
      <c r="F1" s="2"/>
      <c r="G1" s="2"/>
    </row>
    <row r="2" spans="1:14" ht="14.25" customHeight="1">
      <c r="A2" s="3"/>
      <c r="B2" s="3"/>
      <c r="C2" s="3"/>
      <c r="D2" s="3"/>
      <c r="E2" s="3"/>
      <c r="F2" s="3"/>
      <c r="G2" s="3"/>
      <c r="H2" s="3"/>
      <c r="I2" s="3"/>
      <c r="J2" s="4"/>
      <c r="L2" s="5"/>
      <c r="M2" s="6"/>
    </row>
    <row r="3" spans="1:14" ht="14.25" customHeight="1">
      <c r="A3" s="22" t="s">
        <v>1</v>
      </c>
      <c r="B3" s="23" t="s">
        <v>2</v>
      </c>
      <c r="C3" s="23" t="s">
        <v>3</v>
      </c>
      <c r="D3" s="23" t="s">
        <v>4</v>
      </c>
      <c r="E3" s="23" t="s">
        <v>5</v>
      </c>
      <c r="F3" s="23" t="s">
        <v>6</v>
      </c>
      <c r="G3" s="23" t="s">
        <v>7</v>
      </c>
      <c r="H3" s="23" t="s">
        <v>8</v>
      </c>
      <c r="I3" s="24" t="s">
        <v>9</v>
      </c>
      <c r="J3" s="4"/>
      <c r="L3" s="5"/>
      <c r="M3" s="6"/>
    </row>
    <row r="4" spans="1:14" ht="14.25" customHeight="1">
      <c r="A4" s="25">
        <v>10021</v>
      </c>
      <c r="B4" s="26" t="s">
        <v>10</v>
      </c>
      <c r="C4" s="26" t="s">
        <v>11</v>
      </c>
      <c r="D4" s="27">
        <f>VLOOKUP(C4,XYZ!$F$4:$G$13,2,0)</f>
        <v>6580</v>
      </c>
      <c r="E4" s="26">
        <f>VLOOKUP(D4,XYZ!$G$4:$H$13,2,0)</f>
        <v>425</v>
      </c>
      <c r="F4" s="26">
        <v>420</v>
      </c>
      <c r="G4" s="26" t="s">
        <v>12</v>
      </c>
      <c r="H4" s="26" t="str">
        <f>VLOOKUP(G4,XYZ!$D$4:$E$13,2,0)</f>
        <v>(Central South)</v>
      </c>
      <c r="I4" s="28">
        <f t="shared" ref="I4:I57" si="0">D4*F4</f>
        <v>2763600</v>
      </c>
      <c r="J4" s="4"/>
      <c r="M4" s="6"/>
    </row>
    <row r="5" spans="1:14" ht="14.25" customHeight="1">
      <c r="A5" s="29">
        <v>10022</v>
      </c>
      <c r="B5" s="30" t="s">
        <v>13</v>
      </c>
      <c r="C5" s="30" t="s">
        <v>11</v>
      </c>
      <c r="D5" s="31">
        <f>VLOOKUP(C5,XYZ!$F$4:$G$13,2,0)</f>
        <v>6580</v>
      </c>
      <c r="E5" s="30">
        <f>VLOOKUP(D5,XYZ!$G$4:$H$13,2,0)</f>
        <v>425</v>
      </c>
      <c r="F5" s="30">
        <v>300</v>
      </c>
      <c r="G5" s="30" t="s">
        <v>14</v>
      </c>
      <c r="H5" s="30" t="str">
        <f>VLOOKUP(G5,XYZ!$D$4:$E$13,2,0)</f>
        <v>(South)</v>
      </c>
      <c r="I5" s="32">
        <f t="shared" si="0"/>
        <v>1974000</v>
      </c>
      <c r="J5" s="4"/>
      <c r="L5" s="7"/>
    </row>
    <row r="6" spans="1:14" ht="14.25" customHeight="1">
      <c r="A6" s="25">
        <v>10023</v>
      </c>
      <c r="B6" s="26" t="s">
        <v>15</v>
      </c>
      <c r="C6" s="26" t="s">
        <v>16</v>
      </c>
      <c r="D6" s="27">
        <f>VLOOKUP(C6,XYZ!$F$4:$G$13,2,0)</f>
        <v>200</v>
      </c>
      <c r="E6" s="26">
        <f>VLOOKUP(D6,XYZ!$G$4:$H$13,2,0)</f>
        <v>400</v>
      </c>
      <c r="F6" s="26">
        <v>120</v>
      </c>
      <c r="G6" s="26" t="s">
        <v>14</v>
      </c>
      <c r="H6" s="26" t="str">
        <f>VLOOKUP(G6,XYZ!$D$4:$E$13,2,0)</f>
        <v>(South)</v>
      </c>
      <c r="I6" s="28">
        <f t="shared" si="0"/>
        <v>24000</v>
      </c>
      <c r="J6" s="4"/>
    </row>
    <row r="7" spans="1:14" ht="14.25" customHeight="1">
      <c r="A7" s="29">
        <v>10024</v>
      </c>
      <c r="B7" s="30" t="s">
        <v>17</v>
      </c>
      <c r="C7" s="30" t="s">
        <v>18</v>
      </c>
      <c r="D7" s="31">
        <f>VLOOKUP(C7,XYZ!$F$4:$G$13,2,0)</f>
        <v>58000</v>
      </c>
      <c r="E7" s="30">
        <f>VLOOKUP(D7,XYZ!$G$4:$H$13,2,0)</f>
        <v>200</v>
      </c>
      <c r="F7" s="30">
        <v>120</v>
      </c>
      <c r="G7" s="30" t="s">
        <v>19</v>
      </c>
      <c r="H7" s="30" t="str">
        <f>VLOOKUP(G7,XYZ!$D$4:$E$13,2,0)</f>
        <v>(East)</v>
      </c>
      <c r="I7" s="32">
        <f t="shared" si="0"/>
        <v>6960000</v>
      </c>
      <c r="J7" s="4"/>
    </row>
    <row r="8" spans="1:14" ht="14.25" customHeight="1">
      <c r="A8" s="25">
        <v>10025</v>
      </c>
      <c r="B8" s="26" t="s">
        <v>20</v>
      </c>
      <c r="C8" s="26" t="s">
        <v>21</v>
      </c>
      <c r="D8" s="27">
        <f>VLOOKUP(C8,XYZ!$F$4:$G$13,2,0)</f>
        <v>12500</v>
      </c>
      <c r="E8" s="26">
        <f>VLOOKUP(D8,XYZ!$G$4:$H$13,2,0)</f>
        <v>1000</v>
      </c>
      <c r="F8" s="26">
        <v>870</v>
      </c>
      <c r="G8" s="26" t="s">
        <v>22</v>
      </c>
      <c r="H8" s="26" t="str">
        <f>VLOOKUP(G8,XYZ!$D$4:$E$13,2,0)</f>
        <v>(West)</v>
      </c>
      <c r="I8" s="28">
        <f t="shared" si="0"/>
        <v>10875000</v>
      </c>
      <c r="J8" s="4"/>
      <c r="N8" s="8"/>
    </row>
    <row r="9" spans="1:14" ht="14.25" customHeight="1">
      <c r="A9" s="29">
        <v>10026</v>
      </c>
      <c r="B9" s="30" t="s">
        <v>23</v>
      </c>
      <c r="C9" s="30" t="s">
        <v>24</v>
      </c>
      <c r="D9" s="31">
        <f>VLOOKUP(C9,XYZ!$F$4:$G$13,2,0)</f>
        <v>14800</v>
      </c>
      <c r="E9" s="30">
        <f>VLOOKUP(D9,XYZ!$G$4:$H$13,2,0)</f>
        <v>250</v>
      </c>
      <c r="F9" s="30">
        <v>190</v>
      </c>
      <c r="G9" s="30" t="s">
        <v>25</v>
      </c>
      <c r="H9" s="30" t="str">
        <f>VLOOKUP(G9,XYZ!$D$4:$E$13,2,0)</f>
        <v>(North)</v>
      </c>
      <c r="I9" s="32">
        <f t="shared" si="0"/>
        <v>2812000</v>
      </c>
      <c r="J9" s="4"/>
    </row>
    <row r="10" spans="1:14" ht="14.25" customHeight="1">
      <c r="A10" s="25">
        <v>10027</v>
      </c>
      <c r="B10" s="26" t="s">
        <v>26</v>
      </c>
      <c r="C10" s="26" t="s">
        <v>16</v>
      </c>
      <c r="D10" s="27">
        <f>VLOOKUP(C10,XYZ!$F$4:$G$13,2,0)</f>
        <v>200</v>
      </c>
      <c r="E10" s="26">
        <f>VLOOKUP(D10,XYZ!$G$4:$H$13,2,0)</f>
        <v>400</v>
      </c>
      <c r="F10" s="26">
        <v>400</v>
      </c>
      <c r="G10" s="26" t="s">
        <v>22</v>
      </c>
      <c r="H10" s="26" t="str">
        <f>VLOOKUP(G10,XYZ!$D$4:$E$13,2,0)</f>
        <v>(West)</v>
      </c>
      <c r="I10" s="28">
        <f t="shared" si="0"/>
        <v>80000</v>
      </c>
      <c r="J10" s="4"/>
    </row>
    <row r="11" spans="1:14" ht="14.25" customHeight="1">
      <c r="A11" s="29">
        <v>10028</v>
      </c>
      <c r="B11" s="30" t="s">
        <v>27</v>
      </c>
      <c r="C11" s="30" t="s">
        <v>28</v>
      </c>
      <c r="D11" s="31">
        <f>VLOOKUP(C11,XYZ!$F$4:$G$13,2,0)</f>
        <v>500</v>
      </c>
      <c r="E11" s="30">
        <f>VLOOKUP(D11,XYZ!$G$4:$H$13,2,0)</f>
        <v>458</v>
      </c>
      <c r="F11" s="30">
        <v>400</v>
      </c>
      <c r="G11" s="30" t="s">
        <v>14</v>
      </c>
      <c r="H11" s="30" t="str">
        <f>VLOOKUP(G11,XYZ!$D$4:$E$13,2,0)</f>
        <v>(South)</v>
      </c>
      <c r="I11" s="32">
        <f t="shared" si="0"/>
        <v>200000</v>
      </c>
      <c r="J11" s="4"/>
    </row>
    <row r="12" spans="1:14" ht="14.25" customHeight="1">
      <c r="A12" s="25">
        <v>10029</v>
      </c>
      <c r="B12" s="26" t="s">
        <v>29</v>
      </c>
      <c r="C12" s="26" t="s">
        <v>30</v>
      </c>
      <c r="D12" s="27">
        <f>VLOOKUP(C12,XYZ!$F$4:$G$13,2,0)</f>
        <v>12000</v>
      </c>
      <c r="E12" s="26">
        <f>VLOOKUP(D12,XYZ!$G$4:$H$13,2,0)</f>
        <v>1200</v>
      </c>
      <c r="F12" s="26">
        <v>1193</v>
      </c>
      <c r="G12" s="26" t="s">
        <v>31</v>
      </c>
      <c r="H12" s="26" t="str">
        <f>VLOOKUP(G12,XYZ!$D$4:$E$13,2,0)</f>
        <v>(West)</v>
      </c>
      <c r="I12" s="28">
        <f t="shared" si="0"/>
        <v>14316000</v>
      </c>
      <c r="J12" s="4"/>
    </row>
    <row r="13" spans="1:14" ht="14.25" customHeight="1">
      <c r="A13" s="29">
        <v>10030</v>
      </c>
      <c r="B13" s="30" t="s">
        <v>32</v>
      </c>
      <c r="C13" s="30" t="s">
        <v>30</v>
      </c>
      <c r="D13" s="31">
        <f>VLOOKUP(C13,XYZ!$F$4:$G$13,2,0)</f>
        <v>12000</v>
      </c>
      <c r="E13" s="30">
        <f>VLOOKUP(D13,XYZ!$G$4:$H$13,2,0)</f>
        <v>1200</v>
      </c>
      <c r="F13" s="30">
        <v>1187</v>
      </c>
      <c r="G13" s="30" t="s">
        <v>19</v>
      </c>
      <c r="H13" s="30" t="str">
        <f>VLOOKUP(G13,XYZ!$D$4:$E$13,2,0)</f>
        <v>(East)</v>
      </c>
      <c r="I13" s="32">
        <f t="shared" si="0"/>
        <v>14244000</v>
      </c>
      <c r="J13" s="4"/>
    </row>
    <row r="14" spans="1:14" ht="14.25" customHeight="1">
      <c r="A14" s="25">
        <v>10031</v>
      </c>
      <c r="B14" s="26" t="s">
        <v>33</v>
      </c>
      <c r="C14" s="26" t="s">
        <v>34</v>
      </c>
      <c r="D14" s="27">
        <f>VLOOKUP(C14,XYZ!$F$4:$G$13,2,0)</f>
        <v>15000</v>
      </c>
      <c r="E14" s="26">
        <f>VLOOKUP(D14,XYZ!$G$4:$H$13,2,0)</f>
        <v>700</v>
      </c>
      <c r="F14" s="26">
        <v>658</v>
      </c>
      <c r="G14" s="26" t="s">
        <v>14</v>
      </c>
      <c r="H14" s="26" t="str">
        <f>VLOOKUP(G14,XYZ!$D$4:$E$13,2,0)</f>
        <v>(South)</v>
      </c>
      <c r="I14" s="28">
        <f t="shared" si="0"/>
        <v>9870000</v>
      </c>
      <c r="J14" s="4"/>
    </row>
    <row r="15" spans="1:14" ht="14.25" customHeight="1">
      <c r="A15" s="29">
        <v>10032</v>
      </c>
      <c r="B15" s="30" t="s">
        <v>35</v>
      </c>
      <c r="C15" s="30" t="s">
        <v>36</v>
      </c>
      <c r="D15" s="31">
        <f>VLOOKUP(C15,XYZ!$F$4:$G$13,2,0)</f>
        <v>40000</v>
      </c>
      <c r="E15" s="30">
        <f>VLOOKUP(D15,XYZ!$G$4:$H$13,2,0)</f>
        <v>600</v>
      </c>
      <c r="F15" s="30">
        <v>555</v>
      </c>
      <c r="G15" s="30" t="s">
        <v>37</v>
      </c>
      <c r="H15" s="30" t="str">
        <f>VLOOKUP(G15,XYZ!$D$4:$E$13,2,0)</f>
        <v>(South)</v>
      </c>
      <c r="I15" s="32">
        <f t="shared" si="0"/>
        <v>22200000</v>
      </c>
      <c r="J15" s="4"/>
    </row>
    <row r="16" spans="1:14" ht="14.25" customHeight="1">
      <c r="A16" s="25">
        <v>10033</v>
      </c>
      <c r="B16" s="26" t="s">
        <v>38</v>
      </c>
      <c r="C16" s="26" t="s">
        <v>18</v>
      </c>
      <c r="D16" s="27">
        <f>VLOOKUP(C16,XYZ!$F$4:$G$13,2,0)</f>
        <v>58000</v>
      </c>
      <c r="E16" s="26">
        <f>VLOOKUP(D16,XYZ!$G$4:$H$13,2,0)</f>
        <v>200</v>
      </c>
      <c r="F16" s="26">
        <v>189</v>
      </c>
      <c r="G16" s="26" t="s">
        <v>12</v>
      </c>
      <c r="H16" s="26" t="str">
        <f>VLOOKUP(G16,XYZ!$D$4:$E$13,2,0)</f>
        <v>(Central South)</v>
      </c>
      <c r="I16" s="28">
        <f t="shared" si="0"/>
        <v>10962000</v>
      </c>
      <c r="J16" s="4"/>
    </row>
    <row r="17" spans="1:21" ht="14.25" customHeight="1">
      <c r="A17" s="29">
        <v>10034</v>
      </c>
      <c r="B17" s="30" t="s">
        <v>39</v>
      </c>
      <c r="C17" s="30" t="s">
        <v>21</v>
      </c>
      <c r="D17" s="31">
        <f>VLOOKUP(C17,XYZ!$F$4:$G$13,2,0)</f>
        <v>12500</v>
      </c>
      <c r="E17" s="30">
        <f>VLOOKUP(D17,XYZ!$G$4:$H$13,2,0)</f>
        <v>1000</v>
      </c>
      <c r="F17" s="30">
        <v>956</v>
      </c>
      <c r="G17" s="30" t="s">
        <v>22</v>
      </c>
      <c r="H17" s="30" t="str">
        <f>VLOOKUP(G17,XYZ!$D$4:$E$13,2,0)</f>
        <v>(West)</v>
      </c>
      <c r="I17" s="32">
        <f t="shared" si="0"/>
        <v>11950000</v>
      </c>
      <c r="J17" s="4"/>
    </row>
    <row r="18" spans="1:21" ht="14.25" customHeight="1">
      <c r="A18" s="25">
        <v>10035</v>
      </c>
      <c r="B18" s="26" t="s">
        <v>40</v>
      </c>
      <c r="C18" s="26" t="s">
        <v>24</v>
      </c>
      <c r="D18" s="27">
        <f>VLOOKUP(C18,XYZ!$F$4:$G$13,2,0)</f>
        <v>14800</v>
      </c>
      <c r="E18" s="26">
        <f>VLOOKUP(D18,XYZ!$G$4:$H$13,2,0)</f>
        <v>250</v>
      </c>
      <c r="F18" s="26">
        <v>240</v>
      </c>
      <c r="G18" s="26" t="s">
        <v>41</v>
      </c>
      <c r="H18" s="26" t="str">
        <f>VLOOKUP(G18,XYZ!$D$4:$E$13,2,0)</f>
        <v>(West)</v>
      </c>
      <c r="I18" s="28">
        <f t="shared" si="0"/>
        <v>3552000</v>
      </c>
      <c r="J18" s="4"/>
    </row>
    <row r="19" spans="1:21" ht="14.25" customHeight="1">
      <c r="A19" s="29">
        <v>10036</v>
      </c>
      <c r="B19" s="30" t="s">
        <v>42</v>
      </c>
      <c r="C19" s="30" t="s">
        <v>16</v>
      </c>
      <c r="D19" s="31">
        <f>VLOOKUP(C19,XYZ!$F$4:$G$13,2,0)</f>
        <v>200</v>
      </c>
      <c r="E19" s="30">
        <f>VLOOKUP(D19,XYZ!$G$4:$H$13,2,0)</f>
        <v>400</v>
      </c>
      <c r="F19" s="30">
        <v>400</v>
      </c>
      <c r="G19" s="30" t="s">
        <v>22</v>
      </c>
      <c r="H19" s="30" t="str">
        <f>VLOOKUP(G19,XYZ!$D$4:$E$13,2,0)</f>
        <v>(West)</v>
      </c>
      <c r="I19" s="32">
        <f t="shared" si="0"/>
        <v>80000</v>
      </c>
      <c r="J19" s="4"/>
    </row>
    <row r="20" spans="1:21" ht="14.25" customHeight="1">
      <c r="A20" s="25">
        <v>10037</v>
      </c>
      <c r="B20" s="26" t="s">
        <v>43</v>
      </c>
      <c r="C20" s="26" t="s">
        <v>44</v>
      </c>
      <c r="D20" s="27">
        <f>VLOOKUP(C20,XYZ!$F$4:$G$13,2,0)</f>
        <v>5890</v>
      </c>
      <c r="E20" s="26">
        <f>VLOOKUP(D20,XYZ!$G$4:$H$13,2,0)</f>
        <v>758</v>
      </c>
      <c r="F20" s="26">
        <v>700</v>
      </c>
      <c r="G20" s="26" t="s">
        <v>25</v>
      </c>
      <c r="H20" s="26" t="str">
        <f>VLOOKUP(G20,XYZ!$D$4:$E$13,2,0)</f>
        <v>(North)</v>
      </c>
      <c r="I20" s="28">
        <f t="shared" si="0"/>
        <v>4123000</v>
      </c>
      <c r="J20" s="4"/>
    </row>
    <row r="21" spans="1:21" ht="14.25" customHeight="1">
      <c r="A21" s="29">
        <v>10038</v>
      </c>
      <c r="B21" s="30" t="s">
        <v>45</v>
      </c>
      <c r="C21" s="30" t="s">
        <v>11</v>
      </c>
      <c r="D21" s="31">
        <f>VLOOKUP(C21,XYZ!$F$4:$G$13,2,0)</f>
        <v>6580</v>
      </c>
      <c r="E21" s="30">
        <f>VLOOKUP(D21,XYZ!$G$4:$H$13,2,0)</f>
        <v>425</v>
      </c>
      <c r="F21" s="30">
        <v>436</v>
      </c>
      <c r="G21" s="30" t="s">
        <v>41</v>
      </c>
      <c r="H21" s="30" t="str">
        <f>VLOOKUP(G21,XYZ!$D$4:$E$13,2,0)</f>
        <v>(West)</v>
      </c>
      <c r="I21" s="32">
        <f t="shared" si="0"/>
        <v>2868880</v>
      </c>
      <c r="J21" s="4"/>
    </row>
    <row r="22" spans="1:21" ht="14.25" customHeight="1">
      <c r="A22" s="25">
        <v>10039</v>
      </c>
      <c r="B22" s="26" t="s">
        <v>46</v>
      </c>
      <c r="C22" s="26" t="s">
        <v>28</v>
      </c>
      <c r="D22" s="27">
        <f>VLOOKUP(C22,XYZ!$F$4:$G$13,2,0)</f>
        <v>500</v>
      </c>
      <c r="E22" s="26">
        <f>VLOOKUP(D22,XYZ!$G$4:$H$13,2,0)</f>
        <v>458</v>
      </c>
      <c r="F22" s="26">
        <v>412</v>
      </c>
      <c r="G22" s="26" t="s">
        <v>25</v>
      </c>
      <c r="H22" s="26" t="str">
        <f>VLOOKUP(G22,XYZ!$D$4:$E$13,2,0)</f>
        <v>(North)</v>
      </c>
      <c r="I22" s="28">
        <f t="shared" si="0"/>
        <v>206000</v>
      </c>
      <c r="J22" s="4"/>
    </row>
    <row r="23" spans="1:21" ht="14.25" customHeight="1">
      <c r="A23" s="29">
        <v>10040</v>
      </c>
      <c r="B23" s="30" t="s">
        <v>47</v>
      </c>
      <c r="C23" s="30" t="s">
        <v>18</v>
      </c>
      <c r="D23" s="31">
        <f>VLOOKUP(C23,XYZ!$F$4:$G$13,2,0)</f>
        <v>58000</v>
      </c>
      <c r="E23" s="30">
        <f>VLOOKUP(D23,XYZ!$G$4:$H$13,2,0)</f>
        <v>200</v>
      </c>
      <c r="F23" s="30">
        <v>180</v>
      </c>
      <c r="G23" s="30" t="s">
        <v>12</v>
      </c>
      <c r="H23" s="30" t="str">
        <f>VLOOKUP(G23,XYZ!$D$4:$E$13,2,0)</f>
        <v>(Central South)</v>
      </c>
      <c r="I23" s="32">
        <f t="shared" si="0"/>
        <v>10440000</v>
      </c>
      <c r="J23" s="4"/>
    </row>
    <row r="24" spans="1:21" ht="14.25" customHeight="1">
      <c r="A24" s="25">
        <v>10041</v>
      </c>
      <c r="B24" s="26" t="s">
        <v>48</v>
      </c>
      <c r="C24" s="26" t="s">
        <v>18</v>
      </c>
      <c r="D24" s="27">
        <f>VLOOKUP(C24,XYZ!$F$4:$G$13,2,0)</f>
        <v>58000</v>
      </c>
      <c r="E24" s="26">
        <f>VLOOKUP(D24,XYZ!$G$4:$H$13,2,0)</f>
        <v>200</v>
      </c>
      <c r="F24" s="26">
        <v>170</v>
      </c>
      <c r="G24" s="26" t="s">
        <v>19</v>
      </c>
      <c r="H24" s="26" t="str">
        <f>VLOOKUP(G24,XYZ!$D$4:$E$13,2,0)</f>
        <v>(East)</v>
      </c>
      <c r="I24" s="28">
        <f t="shared" si="0"/>
        <v>9860000</v>
      </c>
      <c r="J24" s="4"/>
    </row>
    <row r="25" spans="1:21" ht="14.25" customHeight="1">
      <c r="A25" s="29">
        <v>10042</v>
      </c>
      <c r="B25" s="30" t="s">
        <v>49</v>
      </c>
      <c r="C25" s="30" t="s">
        <v>24</v>
      </c>
      <c r="D25" s="31">
        <f>VLOOKUP(C25,XYZ!$F$4:$G$13,2,0)</f>
        <v>14800</v>
      </c>
      <c r="E25" s="30">
        <f>VLOOKUP(D25,XYZ!$G$4:$H$13,2,0)</f>
        <v>250</v>
      </c>
      <c r="F25" s="30">
        <v>125</v>
      </c>
      <c r="G25" s="30" t="s">
        <v>25</v>
      </c>
      <c r="H25" s="30" t="str">
        <f>VLOOKUP(G25,XYZ!$D$4:$E$13,2,0)</f>
        <v>(North)</v>
      </c>
      <c r="I25" s="32">
        <f t="shared" si="0"/>
        <v>1850000</v>
      </c>
      <c r="J25" s="4"/>
    </row>
    <row r="26" spans="1:21" ht="14.25" customHeight="1">
      <c r="A26" s="25">
        <v>10043</v>
      </c>
      <c r="B26" s="26" t="s">
        <v>50</v>
      </c>
      <c r="C26" s="26" t="s">
        <v>24</v>
      </c>
      <c r="D26" s="27">
        <f>VLOOKUP(C26,XYZ!$F$4:$G$13,2,0)</f>
        <v>14800</v>
      </c>
      <c r="E26" s="26">
        <f>VLOOKUP(D26,XYZ!$G$4:$H$13,2,0)</f>
        <v>250</v>
      </c>
      <c r="F26" s="26">
        <v>241</v>
      </c>
      <c r="G26" s="26" t="s">
        <v>41</v>
      </c>
      <c r="H26" s="26" t="str">
        <f>VLOOKUP(G26,XYZ!$D$4:$E$13,2,0)</f>
        <v>(West)</v>
      </c>
      <c r="I26" s="28">
        <f t="shared" si="0"/>
        <v>3566800</v>
      </c>
      <c r="J26" s="4"/>
      <c r="L26" s="9" t="s">
        <v>1</v>
      </c>
      <c r="M26" s="9" t="s">
        <v>2</v>
      </c>
      <c r="N26" s="9" t="s">
        <v>3</v>
      </c>
      <c r="O26" s="9" t="s">
        <v>4</v>
      </c>
      <c r="P26" s="9" t="s">
        <v>5</v>
      </c>
      <c r="Q26" s="9" t="s">
        <v>6</v>
      </c>
      <c r="R26" s="9" t="s">
        <v>7</v>
      </c>
      <c r="S26" s="9" t="s">
        <v>8</v>
      </c>
      <c r="T26" s="9" t="s">
        <v>9</v>
      </c>
    </row>
    <row r="27" spans="1:21" ht="14.25" customHeight="1">
      <c r="A27" s="29">
        <v>10044</v>
      </c>
      <c r="B27" s="30" t="s">
        <v>51</v>
      </c>
      <c r="C27" s="30" t="s">
        <v>36</v>
      </c>
      <c r="D27" s="31">
        <f>VLOOKUP(C27,XYZ!$F$4:$G$13,2,0)</f>
        <v>40000</v>
      </c>
      <c r="E27" s="30">
        <f>VLOOKUP(D27,XYZ!$G$4:$H$13,2,0)</f>
        <v>600</v>
      </c>
      <c r="F27" s="30">
        <v>455</v>
      </c>
      <c r="G27" s="30" t="s">
        <v>22</v>
      </c>
      <c r="H27" s="30" t="str">
        <f>VLOOKUP(G27,XYZ!$D$4:$E$13,2,0)</f>
        <v>(West)</v>
      </c>
      <c r="I27" s="32">
        <f t="shared" si="0"/>
        <v>18200000</v>
      </c>
      <c r="J27" s="4"/>
      <c r="L27" s="8">
        <v>10035</v>
      </c>
      <c r="M27" s="8" t="str">
        <f>_xlfn.XLOOKUP(L27,A4:A57,B4:B57)</f>
        <v>Divya Choudhary</v>
      </c>
      <c r="N27" s="10" t="str">
        <f t="shared" ref="N27:U27" si="1">_xlfn.XLOOKUP(M27,B4:B57,C4:C57)</f>
        <v>Woodland</v>
      </c>
      <c r="O27" s="10">
        <f t="shared" si="1"/>
        <v>14800</v>
      </c>
      <c r="P27" s="10">
        <f t="shared" si="1"/>
        <v>250</v>
      </c>
      <c r="Q27" s="10">
        <f t="shared" si="1"/>
        <v>190</v>
      </c>
      <c r="R27" s="10" t="str">
        <f t="shared" si="1"/>
        <v>Lucknow</v>
      </c>
      <c r="S27" s="10" t="str">
        <f t="shared" si="1"/>
        <v>(North)</v>
      </c>
      <c r="T27" s="10">
        <f t="shared" si="1"/>
        <v>2812000</v>
      </c>
      <c r="U27" s="10"/>
    </row>
    <row r="28" spans="1:21" ht="14.25" customHeight="1">
      <c r="A28" s="25">
        <v>10045</v>
      </c>
      <c r="B28" s="26" t="s">
        <v>52</v>
      </c>
      <c r="C28" s="26" t="s">
        <v>36</v>
      </c>
      <c r="D28" s="27">
        <f>VLOOKUP(C28,XYZ!$F$4:$G$13,2,0)</f>
        <v>40000</v>
      </c>
      <c r="E28" s="26">
        <f>VLOOKUP(D28,XYZ!$G$4:$H$13,2,0)</f>
        <v>600</v>
      </c>
      <c r="F28" s="26">
        <v>555</v>
      </c>
      <c r="G28" s="26" t="s">
        <v>22</v>
      </c>
      <c r="H28" s="26" t="str">
        <f>VLOOKUP(G28,XYZ!$D$4:$E$13,2,0)</f>
        <v>(West)</v>
      </c>
      <c r="I28" s="28">
        <f t="shared" si="0"/>
        <v>22200000</v>
      </c>
      <c r="J28" s="4"/>
    </row>
    <row r="29" spans="1:21" ht="14.25" customHeight="1">
      <c r="A29" s="29">
        <v>10046</v>
      </c>
      <c r="B29" s="30" t="s">
        <v>53</v>
      </c>
      <c r="C29" s="30" t="s">
        <v>16</v>
      </c>
      <c r="D29" s="31">
        <f>VLOOKUP(C29,XYZ!$F$4:$G$13,2,0)</f>
        <v>200</v>
      </c>
      <c r="E29" s="30">
        <f>VLOOKUP(D29,XYZ!$G$4:$H$13,2,0)</f>
        <v>400</v>
      </c>
      <c r="F29" s="30">
        <v>452</v>
      </c>
      <c r="G29" s="30" t="s">
        <v>19</v>
      </c>
      <c r="H29" s="30" t="str">
        <f>VLOOKUP(G29,XYZ!$D$4:$E$13,2,0)</f>
        <v>(East)</v>
      </c>
      <c r="I29" s="32">
        <f t="shared" si="0"/>
        <v>90400</v>
      </c>
      <c r="J29" s="4"/>
    </row>
    <row r="30" spans="1:21" ht="14.25" customHeight="1">
      <c r="A30" s="25">
        <v>10047</v>
      </c>
      <c r="B30" s="26" t="s">
        <v>54</v>
      </c>
      <c r="C30" s="26" t="s">
        <v>28</v>
      </c>
      <c r="D30" s="27">
        <f>VLOOKUP(C30,XYZ!$F$4:$G$13,2,0)</f>
        <v>500</v>
      </c>
      <c r="E30" s="26">
        <f>VLOOKUP(D30,XYZ!$G$4:$H$13,2,0)</f>
        <v>458</v>
      </c>
      <c r="F30" s="26">
        <v>450</v>
      </c>
      <c r="G30" s="26" t="s">
        <v>12</v>
      </c>
      <c r="H30" s="26" t="str">
        <f>VLOOKUP(G30,XYZ!$D$4:$E$13,2,0)</f>
        <v>(Central South)</v>
      </c>
      <c r="I30" s="28">
        <f t="shared" si="0"/>
        <v>225000</v>
      </c>
      <c r="J30" s="4"/>
    </row>
    <row r="31" spans="1:21" ht="14.25" customHeight="1">
      <c r="A31" s="29">
        <v>10048</v>
      </c>
      <c r="B31" s="30" t="s">
        <v>55</v>
      </c>
      <c r="C31" s="30" t="s">
        <v>16</v>
      </c>
      <c r="D31" s="31">
        <f>VLOOKUP(C31,XYZ!$F$4:$G$13,2,0)</f>
        <v>200</v>
      </c>
      <c r="E31" s="30">
        <f>VLOOKUP(D31,XYZ!$G$4:$H$13,2,0)</f>
        <v>400</v>
      </c>
      <c r="F31" s="30">
        <v>396</v>
      </c>
      <c r="G31" s="30" t="s">
        <v>19</v>
      </c>
      <c r="H31" s="30" t="str">
        <f>VLOOKUP(G31,XYZ!$D$4:$E$13,2,0)</f>
        <v>(East)</v>
      </c>
      <c r="I31" s="32">
        <f t="shared" si="0"/>
        <v>79200</v>
      </c>
      <c r="J31" s="4"/>
    </row>
    <row r="32" spans="1:21" ht="14.25" customHeight="1">
      <c r="A32" s="25">
        <v>10049</v>
      </c>
      <c r="B32" s="26" t="s">
        <v>56</v>
      </c>
      <c r="C32" s="26" t="s">
        <v>11</v>
      </c>
      <c r="D32" s="27">
        <f>VLOOKUP(C32,XYZ!$F$4:$G$13,2,0)</f>
        <v>6580</v>
      </c>
      <c r="E32" s="26">
        <f>VLOOKUP(D32,XYZ!$G$4:$H$13,2,0)</f>
        <v>425</v>
      </c>
      <c r="F32" s="26">
        <v>420</v>
      </c>
      <c r="G32" s="26" t="s">
        <v>37</v>
      </c>
      <c r="H32" s="26" t="str">
        <f>VLOOKUP(G32,XYZ!$D$4:$E$13,2,0)</f>
        <v>(South)</v>
      </c>
      <c r="I32" s="28">
        <f t="shared" si="0"/>
        <v>2763600</v>
      </c>
      <c r="J32" s="4"/>
    </row>
    <row r="33" spans="1:15" ht="14.25" customHeight="1">
      <c r="A33" s="29">
        <v>10050</v>
      </c>
      <c r="B33" s="30" t="s">
        <v>57</v>
      </c>
      <c r="C33" s="30" t="s">
        <v>28</v>
      </c>
      <c r="D33" s="31">
        <f>VLOOKUP(C33,XYZ!$F$4:$G$13,2,0)</f>
        <v>500</v>
      </c>
      <c r="E33" s="30">
        <f>VLOOKUP(D33,XYZ!$G$4:$H$13,2,0)</f>
        <v>458</v>
      </c>
      <c r="F33" s="30">
        <v>450</v>
      </c>
      <c r="G33" s="30" t="s">
        <v>37</v>
      </c>
      <c r="H33" s="30" t="str">
        <f>VLOOKUP(G33,XYZ!$D$4:$E$13,2,0)</f>
        <v>(South)</v>
      </c>
      <c r="I33" s="32">
        <f t="shared" si="0"/>
        <v>225000</v>
      </c>
      <c r="J33" s="4"/>
    </row>
    <row r="34" spans="1:15" ht="14.25" customHeight="1">
      <c r="A34" s="25">
        <v>10051</v>
      </c>
      <c r="B34" s="26" t="s">
        <v>58</v>
      </c>
      <c r="C34" s="26" t="s">
        <v>11</v>
      </c>
      <c r="D34" s="27">
        <f>VLOOKUP(C34,XYZ!$F$4:$G$13,2,0)</f>
        <v>6580</v>
      </c>
      <c r="E34" s="26">
        <f>VLOOKUP(D34,XYZ!$G$4:$H$13,2,0)</f>
        <v>425</v>
      </c>
      <c r="F34" s="26">
        <v>389</v>
      </c>
      <c r="G34" s="26" t="s">
        <v>25</v>
      </c>
      <c r="H34" s="26" t="str">
        <f>VLOOKUP(G34,XYZ!$D$4:$E$13,2,0)</f>
        <v>(North)</v>
      </c>
      <c r="I34" s="28">
        <f t="shared" si="0"/>
        <v>2559620</v>
      </c>
      <c r="J34" s="4"/>
    </row>
    <row r="35" spans="1:15" ht="14.25" customHeight="1">
      <c r="A35" s="29">
        <v>10052</v>
      </c>
      <c r="B35" s="30" t="s">
        <v>59</v>
      </c>
      <c r="C35" s="30" t="s">
        <v>11</v>
      </c>
      <c r="D35" s="31">
        <f>VLOOKUP(C35,XYZ!$F$4:$G$13,2,0)</f>
        <v>6580</v>
      </c>
      <c r="E35" s="30">
        <f>VLOOKUP(D35,XYZ!$G$4:$H$13,2,0)</f>
        <v>425</v>
      </c>
      <c r="F35" s="30">
        <v>369</v>
      </c>
      <c r="G35" s="30" t="s">
        <v>37</v>
      </c>
      <c r="H35" s="30" t="str">
        <f>VLOOKUP(G35,XYZ!$D$4:$E$13,2,0)</f>
        <v>(South)</v>
      </c>
      <c r="I35" s="32">
        <f t="shared" si="0"/>
        <v>2428020</v>
      </c>
      <c r="J35" s="4"/>
    </row>
    <row r="36" spans="1:15" ht="14.25" customHeight="1">
      <c r="A36" s="25">
        <v>10053</v>
      </c>
      <c r="B36" s="26" t="s">
        <v>60</v>
      </c>
      <c r="C36" s="26" t="s">
        <v>16</v>
      </c>
      <c r="D36" s="27">
        <f>VLOOKUP(C36,XYZ!$F$4:$G$13,2,0)</f>
        <v>200</v>
      </c>
      <c r="E36" s="26">
        <f>VLOOKUP(D36,XYZ!$G$4:$H$13,2,0)</f>
        <v>400</v>
      </c>
      <c r="F36" s="26">
        <v>345</v>
      </c>
      <c r="G36" s="26" t="s">
        <v>19</v>
      </c>
      <c r="H36" s="26" t="str">
        <f>VLOOKUP(G36,XYZ!$D$4:$E$13,2,0)</f>
        <v>(East)</v>
      </c>
      <c r="I36" s="28">
        <f t="shared" si="0"/>
        <v>69000</v>
      </c>
      <c r="J36" s="4"/>
    </row>
    <row r="37" spans="1:15" ht="14.25" customHeight="1">
      <c r="A37" s="29">
        <v>10054</v>
      </c>
      <c r="B37" s="30" t="s">
        <v>61</v>
      </c>
      <c r="C37" s="30" t="s">
        <v>16</v>
      </c>
      <c r="D37" s="31">
        <f>VLOOKUP(C37,XYZ!$F$4:$G$13,2,0)</f>
        <v>200</v>
      </c>
      <c r="E37" s="30">
        <f>VLOOKUP(D37,XYZ!$G$4:$H$13,2,0)</f>
        <v>400</v>
      </c>
      <c r="F37" s="30">
        <v>359</v>
      </c>
      <c r="G37" s="30" t="s">
        <v>22</v>
      </c>
      <c r="H37" s="30" t="str">
        <f>VLOOKUP(G37,XYZ!$D$4:$E$13,2,0)</f>
        <v>(West)</v>
      </c>
      <c r="I37" s="32">
        <f t="shared" si="0"/>
        <v>71800</v>
      </c>
      <c r="J37" s="4"/>
    </row>
    <row r="38" spans="1:15" ht="14.25" customHeight="1">
      <c r="A38" s="25">
        <v>10055</v>
      </c>
      <c r="B38" s="26" t="s">
        <v>62</v>
      </c>
      <c r="C38" s="26" t="s">
        <v>16</v>
      </c>
      <c r="D38" s="27">
        <f>VLOOKUP(C38,XYZ!$F$4:$G$13,2,0)</f>
        <v>200</v>
      </c>
      <c r="E38" s="26">
        <f>VLOOKUP(D38,XYZ!$G$4:$H$13,2,0)</f>
        <v>400</v>
      </c>
      <c r="F38" s="26">
        <v>369</v>
      </c>
      <c r="G38" s="26" t="s">
        <v>41</v>
      </c>
      <c r="H38" s="26" t="str">
        <f>VLOOKUP(G38,XYZ!$D$4:$E$13,2,0)</f>
        <v>(West)</v>
      </c>
      <c r="I38" s="28">
        <f t="shared" si="0"/>
        <v>73800</v>
      </c>
      <c r="J38" s="4"/>
    </row>
    <row r="39" spans="1:15" ht="14.25" customHeight="1">
      <c r="A39" s="29">
        <v>10056</v>
      </c>
      <c r="B39" s="30" t="s">
        <v>63</v>
      </c>
      <c r="C39" s="30" t="s">
        <v>24</v>
      </c>
      <c r="D39" s="31">
        <f>VLOOKUP(C39,XYZ!$F$4:$G$13,2,0)</f>
        <v>14800</v>
      </c>
      <c r="E39" s="30">
        <f>VLOOKUP(D39,XYZ!$G$4:$H$13,2,0)</f>
        <v>250</v>
      </c>
      <c r="F39" s="30">
        <v>212</v>
      </c>
      <c r="G39" s="30" t="s">
        <v>14</v>
      </c>
      <c r="H39" s="30" t="str">
        <f>VLOOKUP(G39,XYZ!$D$4:$E$13,2,0)</f>
        <v>(South)</v>
      </c>
      <c r="I39" s="32">
        <f t="shared" si="0"/>
        <v>3137600</v>
      </c>
      <c r="J39" s="4"/>
    </row>
    <row r="40" spans="1:15" ht="14.25" customHeight="1">
      <c r="A40" s="25">
        <v>10057</v>
      </c>
      <c r="B40" s="26" t="s">
        <v>64</v>
      </c>
      <c r="C40" s="26" t="s">
        <v>24</v>
      </c>
      <c r="D40" s="27">
        <f>VLOOKUP(C40,XYZ!$F$4:$G$13,2,0)</f>
        <v>14800</v>
      </c>
      <c r="E40" s="26">
        <f>VLOOKUP(D40,XYZ!$G$4:$H$13,2,0)</f>
        <v>250</v>
      </c>
      <c r="F40" s="26">
        <v>111</v>
      </c>
      <c r="G40" s="26" t="s">
        <v>14</v>
      </c>
      <c r="H40" s="26" t="str">
        <f>VLOOKUP(G40,XYZ!$D$4:$E$13,2,0)</f>
        <v>(South)</v>
      </c>
      <c r="I40" s="28">
        <f t="shared" si="0"/>
        <v>1642800</v>
      </c>
      <c r="J40" s="4"/>
      <c r="K40" s="11" t="s">
        <v>65</v>
      </c>
      <c r="L40" s="12">
        <f t="shared" ref="L40:L44" si="2">COUNTIF(H4:H57,K40)</f>
        <v>6</v>
      </c>
      <c r="M40" s="13" t="s">
        <v>66</v>
      </c>
      <c r="N40" s="13" t="s">
        <v>8</v>
      </c>
      <c r="O40" s="13" t="s">
        <v>67</v>
      </c>
    </row>
    <row r="41" spans="1:15" ht="14.25" customHeight="1">
      <c r="A41" s="29">
        <v>10058</v>
      </c>
      <c r="B41" s="30" t="s">
        <v>68</v>
      </c>
      <c r="C41" s="30" t="s">
        <v>24</v>
      </c>
      <c r="D41" s="31">
        <f>VLOOKUP(C41,XYZ!$F$4:$G$13,2,0)</f>
        <v>14800</v>
      </c>
      <c r="E41" s="30">
        <f>VLOOKUP(D41,XYZ!$G$4:$H$13,2,0)</f>
        <v>250</v>
      </c>
      <c r="F41" s="30">
        <v>222</v>
      </c>
      <c r="G41" s="30" t="s">
        <v>14</v>
      </c>
      <c r="H41" s="30" t="str">
        <f>VLOOKUP(G41,XYZ!$D$4:$E$13,2,0)</f>
        <v>(South)</v>
      </c>
      <c r="I41" s="32">
        <f t="shared" si="0"/>
        <v>3285600</v>
      </c>
      <c r="J41" s="4"/>
      <c r="K41" s="11" t="s">
        <v>69</v>
      </c>
      <c r="L41" s="12">
        <f t="shared" si="2"/>
        <v>17</v>
      </c>
      <c r="M41" s="14" t="s">
        <v>70</v>
      </c>
      <c r="N41" s="11" t="s">
        <v>65</v>
      </c>
      <c r="O41" s="14">
        <f t="shared" ref="O41:O50" si="3">SUMIF(G4:G57,M41,I4:I57)</f>
        <v>0</v>
      </c>
    </row>
    <row r="42" spans="1:15" ht="14.25" customHeight="1">
      <c r="A42" s="25">
        <v>10059</v>
      </c>
      <c r="B42" s="26" t="s">
        <v>71</v>
      </c>
      <c r="C42" s="26" t="s">
        <v>36</v>
      </c>
      <c r="D42" s="27">
        <f>VLOOKUP(C42,XYZ!$F$4:$G$13,2,0)</f>
        <v>40000</v>
      </c>
      <c r="E42" s="26">
        <f>VLOOKUP(D42,XYZ!$G$4:$H$13,2,0)</f>
        <v>600</v>
      </c>
      <c r="F42" s="26">
        <v>256</v>
      </c>
      <c r="G42" s="26" t="s">
        <v>14</v>
      </c>
      <c r="H42" s="26" t="str">
        <f>VLOOKUP(G42,XYZ!$D$4:$E$13,2,0)</f>
        <v>(South)</v>
      </c>
      <c r="I42" s="28">
        <f t="shared" si="0"/>
        <v>10240000</v>
      </c>
      <c r="J42" s="4"/>
      <c r="K42" s="11" t="s">
        <v>72</v>
      </c>
      <c r="L42" s="12">
        <f t="shared" si="2"/>
        <v>7</v>
      </c>
      <c r="M42" s="14" t="s">
        <v>31</v>
      </c>
      <c r="N42" s="11" t="s">
        <v>69</v>
      </c>
      <c r="O42" s="14">
        <f t="shared" si="3"/>
        <v>14316000</v>
      </c>
    </row>
    <row r="43" spans="1:15" ht="14.25" customHeight="1">
      <c r="A43" s="29">
        <v>10060</v>
      </c>
      <c r="B43" s="30" t="s">
        <v>73</v>
      </c>
      <c r="C43" s="30" t="s">
        <v>36</v>
      </c>
      <c r="D43" s="31">
        <f>VLOOKUP(C43,XYZ!$F$4:$G$13,2,0)</f>
        <v>40000</v>
      </c>
      <c r="E43" s="30">
        <f>VLOOKUP(D43,XYZ!$G$4:$H$13,2,0)</f>
        <v>600</v>
      </c>
      <c r="F43" s="30">
        <v>488</v>
      </c>
      <c r="G43" s="30" t="s">
        <v>22</v>
      </c>
      <c r="H43" s="30" t="str">
        <f>VLOOKUP(G43,XYZ!$D$4:$E$13,2,0)</f>
        <v>(West)</v>
      </c>
      <c r="I43" s="32">
        <f t="shared" si="0"/>
        <v>19520000</v>
      </c>
      <c r="J43" s="4"/>
      <c r="K43" s="11" t="s">
        <v>74</v>
      </c>
      <c r="L43" s="12">
        <f t="shared" si="2"/>
        <v>13</v>
      </c>
      <c r="M43" s="14" t="s">
        <v>19</v>
      </c>
      <c r="N43" s="11" t="s">
        <v>72</v>
      </c>
      <c r="O43" s="14">
        <f t="shared" si="3"/>
        <v>43190100</v>
      </c>
    </row>
    <row r="44" spans="1:15" ht="14.25" customHeight="1">
      <c r="A44" s="25">
        <v>10061</v>
      </c>
      <c r="B44" s="26" t="s">
        <v>75</v>
      </c>
      <c r="C44" s="26" t="s">
        <v>36</v>
      </c>
      <c r="D44" s="27">
        <f>VLOOKUP(C44,XYZ!$F$4:$G$13,2,0)</f>
        <v>40000</v>
      </c>
      <c r="E44" s="26">
        <f>VLOOKUP(D44,XYZ!$G$4:$H$13,2,0)</f>
        <v>600</v>
      </c>
      <c r="F44" s="26">
        <v>522</v>
      </c>
      <c r="G44" s="26" t="s">
        <v>22</v>
      </c>
      <c r="H44" s="26" t="str">
        <f>VLOOKUP(G44,XYZ!$D$4:$E$13,2,0)</f>
        <v>(West)</v>
      </c>
      <c r="I44" s="28">
        <f t="shared" si="0"/>
        <v>20880000</v>
      </c>
      <c r="J44" s="4"/>
      <c r="K44" s="11" t="s">
        <v>76</v>
      </c>
      <c r="L44" s="12">
        <f t="shared" si="2"/>
        <v>8</v>
      </c>
      <c r="M44" s="14" t="s">
        <v>14</v>
      </c>
      <c r="N44" s="11" t="s">
        <v>74</v>
      </c>
      <c r="O44" s="14">
        <f t="shared" si="3"/>
        <v>28376000</v>
      </c>
    </row>
    <row r="45" spans="1:15" ht="14.25" customHeight="1">
      <c r="A45" s="29">
        <v>10062</v>
      </c>
      <c r="B45" s="30" t="s">
        <v>77</v>
      </c>
      <c r="C45" s="30" t="s">
        <v>30</v>
      </c>
      <c r="D45" s="31">
        <f>VLOOKUP(C45,XYZ!$F$4:$G$13,2,0)</f>
        <v>12000</v>
      </c>
      <c r="E45" s="30">
        <f>VLOOKUP(D45,XYZ!$G$4:$H$13,2,0)</f>
        <v>1200</v>
      </c>
      <c r="F45" s="30">
        <v>123</v>
      </c>
      <c r="G45" s="30" t="s">
        <v>22</v>
      </c>
      <c r="H45" s="30" t="str">
        <f>VLOOKUP(G45,XYZ!$D$4:$E$13,2,0)</f>
        <v>(West)</v>
      </c>
      <c r="I45" s="32">
        <f t="shared" si="0"/>
        <v>1476000</v>
      </c>
      <c r="J45" s="4"/>
      <c r="M45" s="14" t="s">
        <v>37</v>
      </c>
      <c r="N45" s="11" t="s">
        <v>74</v>
      </c>
      <c r="O45" s="14">
        <f t="shared" si="3"/>
        <v>39648930</v>
      </c>
    </row>
    <row r="46" spans="1:15" ht="14.25" customHeight="1">
      <c r="A46" s="25">
        <v>10063</v>
      </c>
      <c r="B46" s="26" t="s">
        <v>78</v>
      </c>
      <c r="C46" s="26" t="s">
        <v>18</v>
      </c>
      <c r="D46" s="27">
        <f>VLOOKUP(C46,XYZ!$F$4:$G$13,2,0)</f>
        <v>58000</v>
      </c>
      <c r="E46" s="26">
        <f>VLOOKUP(D46,XYZ!$G$4:$H$13,2,0)</f>
        <v>200</v>
      </c>
      <c r="F46" s="26">
        <v>159</v>
      </c>
      <c r="G46" s="26" t="s">
        <v>22</v>
      </c>
      <c r="H46" s="26" t="str">
        <f>VLOOKUP(G46,XYZ!$D$4:$E$13,2,0)</f>
        <v>(West)</v>
      </c>
      <c r="I46" s="28">
        <f t="shared" si="0"/>
        <v>9222000</v>
      </c>
      <c r="J46" s="4"/>
      <c r="M46" s="14" t="s">
        <v>12</v>
      </c>
      <c r="N46" s="11" t="s">
        <v>76</v>
      </c>
      <c r="O46" s="14">
        <f t="shared" si="3"/>
        <v>55666840</v>
      </c>
    </row>
    <row r="47" spans="1:15" ht="14.25" customHeight="1">
      <c r="A47" s="29">
        <v>10064</v>
      </c>
      <c r="B47" s="30" t="s">
        <v>79</v>
      </c>
      <c r="C47" s="30" t="s">
        <v>18</v>
      </c>
      <c r="D47" s="31">
        <f>VLOOKUP(C47,XYZ!$F$4:$G$13,2,0)</f>
        <v>58000</v>
      </c>
      <c r="E47" s="30">
        <f>VLOOKUP(D47,XYZ!$G$4:$H$13,2,0)</f>
        <v>200</v>
      </c>
      <c r="F47" s="30">
        <v>156</v>
      </c>
      <c r="G47" s="30" t="s">
        <v>12</v>
      </c>
      <c r="H47" s="30" t="str">
        <f>VLOOKUP(G47,XYZ!$D$4:$E$13,2,0)</f>
        <v>(Central South)</v>
      </c>
      <c r="I47" s="32">
        <f t="shared" si="0"/>
        <v>9048000</v>
      </c>
      <c r="J47" s="4"/>
      <c r="M47" s="14" t="s">
        <v>80</v>
      </c>
      <c r="N47" s="11" t="s">
        <v>69</v>
      </c>
      <c r="O47" s="14">
        <f t="shared" si="3"/>
        <v>0</v>
      </c>
    </row>
    <row r="48" spans="1:15" ht="14.25" customHeight="1">
      <c r="A48" s="25">
        <v>10065</v>
      </c>
      <c r="B48" s="26" t="s">
        <v>81</v>
      </c>
      <c r="C48" s="26" t="s">
        <v>18</v>
      </c>
      <c r="D48" s="27">
        <f>VLOOKUP(C48,XYZ!$F$4:$G$13,2,0)</f>
        <v>58000</v>
      </c>
      <c r="E48" s="26">
        <f>VLOOKUP(D48,XYZ!$G$4:$H$13,2,0)</f>
        <v>200</v>
      </c>
      <c r="F48" s="26">
        <v>123</v>
      </c>
      <c r="G48" s="26" t="s">
        <v>12</v>
      </c>
      <c r="H48" s="26" t="str">
        <f>VLOOKUP(G48,XYZ!$D$4:$E$13,2,0)</f>
        <v>(Central South)</v>
      </c>
      <c r="I48" s="28">
        <f t="shared" si="0"/>
        <v>7134000</v>
      </c>
      <c r="J48" s="4"/>
      <c r="M48" s="14" t="s">
        <v>41</v>
      </c>
      <c r="N48" s="11" t="s">
        <v>69</v>
      </c>
      <c r="O48" s="14">
        <f t="shared" si="3"/>
        <v>15798980</v>
      </c>
    </row>
    <row r="49" spans="1:15" ht="14.25" customHeight="1">
      <c r="A49" s="29">
        <v>10066</v>
      </c>
      <c r="B49" s="30" t="s">
        <v>82</v>
      </c>
      <c r="C49" s="30" t="s">
        <v>18</v>
      </c>
      <c r="D49" s="31">
        <f>VLOOKUP(C49,XYZ!$F$4:$G$13,2,0)</f>
        <v>58000</v>
      </c>
      <c r="E49" s="30">
        <f>VLOOKUP(D49,XYZ!$G$4:$H$13,2,0)</f>
        <v>200</v>
      </c>
      <c r="F49" s="30">
        <v>145</v>
      </c>
      <c r="G49" s="30" t="s">
        <v>12</v>
      </c>
      <c r="H49" s="30" t="str">
        <f>VLOOKUP(G49,XYZ!$D$4:$E$13,2,0)</f>
        <v>(Central South)</v>
      </c>
      <c r="I49" s="32">
        <f t="shared" si="0"/>
        <v>8410000</v>
      </c>
      <c r="J49" s="4"/>
      <c r="M49" s="14" t="s">
        <v>22</v>
      </c>
      <c r="N49" s="11" t="s">
        <v>69</v>
      </c>
      <c r="O49" s="14">
        <f t="shared" si="3"/>
        <v>103599800</v>
      </c>
    </row>
    <row r="50" spans="1:15" ht="14.25" customHeight="1">
      <c r="A50" s="25">
        <v>10067</v>
      </c>
      <c r="B50" s="26" t="s">
        <v>83</v>
      </c>
      <c r="C50" s="26" t="s">
        <v>18</v>
      </c>
      <c r="D50" s="27">
        <f>VLOOKUP(C50,XYZ!$F$4:$G$13,2,0)</f>
        <v>58000</v>
      </c>
      <c r="E50" s="26">
        <f>VLOOKUP(D50,XYZ!$G$4:$H$13,2,0)</f>
        <v>200</v>
      </c>
      <c r="F50" s="26">
        <v>126</v>
      </c>
      <c r="G50" s="26" t="s">
        <v>25</v>
      </c>
      <c r="H50" s="26" t="str">
        <f>VLOOKUP(G50,XYZ!$D$4:$E$13,2,0)</f>
        <v>(North)</v>
      </c>
      <c r="I50" s="28">
        <f t="shared" si="0"/>
        <v>7308000</v>
      </c>
      <c r="J50" s="4"/>
      <c r="M50" s="14" t="s">
        <v>25</v>
      </c>
      <c r="N50" s="11" t="s">
        <v>65</v>
      </c>
      <c r="O50" s="14">
        <f t="shared" si="3"/>
        <v>16046620</v>
      </c>
    </row>
    <row r="51" spans="1:15" ht="14.25" customHeight="1">
      <c r="A51" s="29">
        <v>10068</v>
      </c>
      <c r="B51" s="30" t="s">
        <v>84</v>
      </c>
      <c r="C51" s="30" t="s">
        <v>21</v>
      </c>
      <c r="D51" s="31">
        <f>VLOOKUP(C51,XYZ!$F$4:$G$13,2,0)</f>
        <v>12500</v>
      </c>
      <c r="E51" s="30">
        <f>VLOOKUP(D51,XYZ!$G$4:$H$13,2,0)</f>
        <v>1000</v>
      </c>
      <c r="F51" s="30">
        <v>951</v>
      </c>
      <c r="G51" s="30" t="s">
        <v>19</v>
      </c>
      <c r="H51" s="30" t="str">
        <f>VLOOKUP(G51,XYZ!$D$4:$E$13,2,0)</f>
        <v>(East)</v>
      </c>
      <c r="I51" s="32">
        <f t="shared" si="0"/>
        <v>11887500</v>
      </c>
      <c r="J51" s="4"/>
      <c r="O51" s="15">
        <f>MAX(O41:O50)</f>
        <v>103599800</v>
      </c>
    </row>
    <row r="52" spans="1:15" ht="14.25" customHeight="1">
      <c r="A52" s="25">
        <v>10069</v>
      </c>
      <c r="B52" s="26" t="s">
        <v>85</v>
      </c>
      <c r="C52" s="26" t="s">
        <v>21</v>
      </c>
      <c r="D52" s="27">
        <f>VLOOKUP(C52,XYZ!$F$4:$G$13,2,0)</f>
        <v>12500</v>
      </c>
      <c r="E52" s="26">
        <f>VLOOKUP(D52,XYZ!$G$4:$H$13,2,0)</f>
        <v>1000</v>
      </c>
      <c r="F52" s="26">
        <v>753</v>
      </c>
      <c r="G52" s="26" t="s">
        <v>12</v>
      </c>
      <c r="H52" s="26" t="str">
        <f>VLOOKUP(G52,XYZ!$D$4:$E$13,2,0)</f>
        <v>(Central South)</v>
      </c>
      <c r="I52" s="28">
        <f t="shared" si="0"/>
        <v>9412500</v>
      </c>
      <c r="J52" s="4"/>
      <c r="O52" s="15"/>
    </row>
    <row r="53" spans="1:15" ht="14.25" customHeight="1">
      <c r="A53" s="29">
        <v>10070</v>
      </c>
      <c r="B53" s="30" t="s">
        <v>86</v>
      </c>
      <c r="C53" s="30" t="s">
        <v>21</v>
      </c>
      <c r="D53" s="31">
        <f>VLOOKUP(C53,XYZ!$F$4:$G$13,2,0)</f>
        <v>12500</v>
      </c>
      <c r="E53" s="30">
        <f>VLOOKUP(D53,XYZ!$G$4:$H$13,2,0)</f>
        <v>1000</v>
      </c>
      <c r="F53" s="30">
        <v>784</v>
      </c>
      <c r="G53" s="30" t="s">
        <v>37</v>
      </c>
      <c r="H53" s="30" t="str">
        <f>VLOOKUP(G53,XYZ!$D$4:$E$13,2,0)</f>
        <v>(South)</v>
      </c>
      <c r="I53" s="32">
        <f t="shared" si="0"/>
        <v>9800000</v>
      </c>
      <c r="J53" s="4"/>
    </row>
    <row r="54" spans="1:15" ht="14.25" customHeight="1">
      <c r="A54" s="25">
        <v>10071</v>
      </c>
      <c r="B54" s="26" t="s">
        <v>87</v>
      </c>
      <c r="C54" s="26" t="s">
        <v>21</v>
      </c>
      <c r="D54" s="27">
        <f>VLOOKUP(C54,XYZ!$F$4:$G$13,2,0)</f>
        <v>12500</v>
      </c>
      <c r="E54" s="26">
        <f>VLOOKUP(D54,XYZ!$G$4:$H$13,2,0)</f>
        <v>1000</v>
      </c>
      <c r="F54" s="26">
        <v>459</v>
      </c>
      <c r="G54" s="26" t="s">
        <v>41</v>
      </c>
      <c r="H54" s="26" t="str">
        <f>VLOOKUP(G54,XYZ!$D$4:$E$13,2,0)</f>
        <v>(West)</v>
      </c>
      <c r="I54" s="28">
        <f t="shared" si="0"/>
        <v>5737500</v>
      </c>
      <c r="J54" s="4"/>
    </row>
    <row r="55" spans="1:15" ht="14.25" customHeight="1">
      <c r="A55" s="29">
        <v>10072</v>
      </c>
      <c r="B55" s="30" t="s">
        <v>88</v>
      </c>
      <c r="C55" s="30" t="s">
        <v>44</v>
      </c>
      <c r="D55" s="31">
        <f>VLOOKUP(C55,XYZ!$F$4:$G$13,2,0)</f>
        <v>5890</v>
      </c>
      <c r="E55" s="30">
        <f>VLOOKUP(D55,XYZ!$G$4:$H$13,2,0)</f>
        <v>758</v>
      </c>
      <c r="F55" s="30">
        <v>254</v>
      </c>
      <c r="G55" s="30" t="s">
        <v>37</v>
      </c>
      <c r="H55" s="30" t="str">
        <f>VLOOKUP(G55,XYZ!$D$4:$E$13,2,0)</f>
        <v>(South)</v>
      </c>
      <c r="I55" s="32">
        <f t="shared" si="0"/>
        <v>1496060</v>
      </c>
      <c r="J55" s="4"/>
    </row>
    <row r="56" spans="1:15" ht="14.25" customHeight="1">
      <c r="A56" s="25">
        <v>10073</v>
      </c>
      <c r="B56" s="26" t="s">
        <v>89</v>
      </c>
      <c r="C56" s="26" t="s">
        <v>44</v>
      </c>
      <c r="D56" s="27">
        <f>VLOOKUP(C56,XYZ!$F$4:$G$13,2,0)</f>
        <v>5890</v>
      </c>
      <c r="E56" s="26">
        <f>VLOOKUP(D56,XYZ!$G$4:$H$13,2,0)</f>
        <v>758</v>
      </c>
      <c r="F56" s="26">
        <v>125</v>
      </c>
      <c r="G56" s="26" t="s">
        <v>37</v>
      </c>
      <c r="H56" s="26" t="str">
        <f>VLOOKUP(G56,XYZ!$D$4:$E$13,2,0)</f>
        <v>(South)</v>
      </c>
      <c r="I56" s="28">
        <f t="shared" si="0"/>
        <v>736250</v>
      </c>
      <c r="J56" s="4"/>
    </row>
    <row r="57" spans="1:15" ht="14.25" customHeight="1">
      <c r="A57" s="29">
        <v>10074</v>
      </c>
      <c r="B57" s="30" t="s">
        <v>90</v>
      </c>
      <c r="C57" s="30" t="s">
        <v>44</v>
      </c>
      <c r="D57" s="31">
        <f>VLOOKUP(C57,XYZ!$F$4:$G$13,2,0)</f>
        <v>5890</v>
      </c>
      <c r="E57" s="30">
        <f>VLOOKUP(D57,XYZ!$G$4:$H$13,2,0)</f>
        <v>758</v>
      </c>
      <c r="F57" s="30">
        <v>6</v>
      </c>
      <c r="G57" s="30" t="s">
        <v>12</v>
      </c>
      <c r="H57" s="30" t="str">
        <f>VLOOKUP(G57,XYZ!$D$4:$E$13,2,0)</f>
        <v>(Central South)</v>
      </c>
      <c r="I57" s="32">
        <f t="shared" si="0"/>
        <v>35340</v>
      </c>
    </row>
    <row r="58" spans="1:15" ht="14.25" customHeight="1">
      <c r="A58" s="33" t="s">
        <v>9</v>
      </c>
      <c r="B58" s="34"/>
      <c r="C58" s="35"/>
      <c r="D58" s="36">
        <f>SUM(D4:D57)</f>
        <v>1058240</v>
      </c>
      <c r="E58" s="35"/>
      <c r="F58" s="35"/>
      <c r="G58" s="35"/>
      <c r="H58" s="34"/>
      <c r="I58" s="37">
        <f>SUBTOTAL(109,Sheet1!$I$4:$I$57)</f>
        <v>335171870</v>
      </c>
    </row>
    <row r="59" spans="1:15" ht="14.25" customHeight="1"/>
    <row r="60" spans="1:15" ht="14.25" customHeight="1"/>
    <row r="61" spans="1:15" ht="14.25" customHeight="1"/>
    <row r="62" spans="1:15" ht="14.25" customHeight="1"/>
    <row r="63" spans="1:15" ht="14.25" customHeight="1"/>
    <row r="64" spans="1:15"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dataValidations count="5">
    <dataValidation type="list" allowBlank="1" showDropDown="1" showErrorMessage="1" sqref="G4:G58" xr:uid="{00000000-0002-0000-0000-000000000000}">
      <formula1>"Hyderabad,Chennai,Kolkata,Ahmedabad,Lucknow,Mumbai,Bangalore,Pune"</formula1>
    </dataValidation>
    <dataValidation type="list" allowBlank="1" showErrorMessage="1" sqref="N8" xr:uid="{00000000-0002-0000-0000-000001000000}">
      <formula1>$G$4:$G$33</formula1>
    </dataValidation>
    <dataValidation type="list" allowBlank="1" showErrorMessage="1" sqref="L27" xr:uid="{00000000-0002-0000-0000-000002000000}">
      <formula1>$A$4:$A$57</formula1>
    </dataValidation>
    <dataValidation type="custom" allowBlank="1" showDropDown="1" sqref="A4:A58 D4:F58 I4:I58" xr:uid="{00000000-0002-0000-0000-000003000000}">
      <formula1>AND(ISNUMBER(A4),(NOT(OR(NOT(ISERROR(DATEVALUE(A4))), AND(ISNUMBER(A4), LEFT(CELL("format", A4))="D")))))</formula1>
    </dataValidation>
    <dataValidation type="list" allowBlank="1" showDropDown="1" showErrorMessage="1" sqref="C4:C58" xr:uid="{00000000-0002-0000-0000-000004000000}">
      <formula1>"Campss,Vans,Reebok,Bata,Woodland,Sega,Nike,Adidas,Puma,Sparx"</formula1>
    </dataValidation>
  </dataValidations>
  <pageMargins left="0.7" right="0.7" top="0.75" bottom="0.75" header="0" footer="0"/>
  <pageSetup orientation="portrait"/>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D1:H1000"/>
  <sheetViews>
    <sheetView workbookViewId="0"/>
  </sheetViews>
  <sheetFormatPr defaultColWidth="14.44140625" defaultRowHeight="15" customHeight="1"/>
  <cols>
    <col min="1" max="3" width="8.6640625" customWidth="1"/>
    <col min="4" max="4" width="10.6640625" customWidth="1"/>
    <col min="5" max="5" width="13.33203125" customWidth="1"/>
    <col min="6" max="6" width="8.88671875" customWidth="1"/>
    <col min="7" max="7" width="13.109375" customWidth="1"/>
    <col min="8" max="26" width="8.6640625" customWidth="1"/>
  </cols>
  <sheetData>
    <row r="1" spans="4:8" ht="14.25" customHeight="1"/>
    <row r="2" spans="4:8" ht="14.25" customHeight="1"/>
    <row r="3" spans="4:8" ht="14.25" customHeight="1">
      <c r="D3" s="16" t="s">
        <v>7</v>
      </c>
      <c r="E3" s="16" t="s">
        <v>8</v>
      </c>
      <c r="F3" s="16" t="s">
        <v>3</v>
      </c>
      <c r="G3" s="16" t="s">
        <v>4</v>
      </c>
      <c r="H3" s="16" t="s">
        <v>5</v>
      </c>
    </row>
    <row r="4" spans="4:8" ht="14.25" customHeight="1">
      <c r="D4" s="8" t="s">
        <v>70</v>
      </c>
      <c r="E4" s="8" t="s">
        <v>65</v>
      </c>
      <c r="F4" s="8" t="s">
        <v>30</v>
      </c>
      <c r="G4" s="17">
        <v>12000</v>
      </c>
      <c r="H4" s="8">
        <v>1200</v>
      </c>
    </row>
    <row r="5" spans="4:8" ht="14.25" customHeight="1">
      <c r="D5" s="8" t="s">
        <v>31</v>
      </c>
      <c r="E5" s="8" t="s">
        <v>69</v>
      </c>
      <c r="F5" s="8" t="s">
        <v>34</v>
      </c>
      <c r="G5" s="17">
        <v>15000</v>
      </c>
      <c r="H5" s="8">
        <v>700</v>
      </c>
    </row>
    <row r="6" spans="4:8" ht="14.25" customHeight="1">
      <c r="D6" s="8" t="s">
        <v>19</v>
      </c>
      <c r="E6" s="8" t="s">
        <v>72</v>
      </c>
      <c r="F6" s="8" t="s">
        <v>36</v>
      </c>
      <c r="G6" s="17">
        <v>40000</v>
      </c>
      <c r="H6" s="8">
        <v>600</v>
      </c>
    </row>
    <row r="7" spans="4:8" ht="14.25" customHeight="1">
      <c r="D7" s="8" t="s">
        <v>14</v>
      </c>
      <c r="E7" s="8" t="s">
        <v>74</v>
      </c>
      <c r="F7" s="8" t="s">
        <v>18</v>
      </c>
      <c r="G7" s="17">
        <v>58000</v>
      </c>
      <c r="H7" s="8">
        <v>200</v>
      </c>
    </row>
    <row r="8" spans="4:8" ht="14.25" customHeight="1">
      <c r="D8" s="8" t="s">
        <v>37</v>
      </c>
      <c r="E8" s="8" t="s">
        <v>74</v>
      </c>
      <c r="F8" s="8" t="s">
        <v>21</v>
      </c>
      <c r="G8" s="17">
        <v>12500</v>
      </c>
      <c r="H8" s="8">
        <v>1000</v>
      </c>
    </row>
    <row r="9" spans="4:8" ht="14.25" customHeight="1">
      <c r="D9" s="8" t="s">
        <v>12</v>
      </c>
      <c r="E9" s="8" t="s">
        <v>76</v>
      </c>
      <c r="F9" s="8" t="s">
        <v>24</v>
      </c>
      <c r="G9" s="17">
        <v>14800</v>
      </c>
      <c r="H9" s="8">
        <v>250</v>
      </c>
    </row>
    <row r="10" spans="4:8" ht="14.25" customHeight="1">
      <c r="D10" s="8" t="s">
        <v>80</v>
      </c>
      <c r="E10" s="8" t="s">
        <v>69</v>
      </c>
      <c r="F10" s="8" t="s">
        <v>16</v>
      </c>
      <c r="G10" s="17">
        <v>200</v>
      </c>
      <c r="H10" s="8">
        <v>400</v>
      </c>
    </row>
    <row r="11" spans="4:8" ht="14.25" customHeight="1">
      <c r="D11" s="8" t="s">
        <v>41</v>
      </c>
      <c r="E11" s="8" t="s">
        <v>69</v>
      </c>
      <c r="F11" s="8" t="s">
        <v>44</v>
      </c>
      <c r="G11" s="17">
        <v>5890</v>
      </c>
      <c r="H11" s="8">
        <v>758</v>
      </c>
    </row>
    <row r="12" spans="4:8" ht="14.25" customHeight="1">
      <c r="D12" s="8" t="s">
        <v>22</v>
      </c>
      <c r="E12" s="8" t="s">
        <v>69</v>
      </c>
      <c r="F12" s="8" t="s">
        <v>11</v>
      </c>
      <c r="G12" s="17">
        <v>6580</v>
      </c>
      <c r="H12" s="8">
        <v>425</v>
      </c>
    </row>
    <row r="13" spans="4:8" ht="14.25" customHeight="1">
      <c r="D13" s="8" t="s">
        <v>25</v>
      </c>
      <c r="E13" s="8" t="s">
        <v>65</v>
      </c>
      <c r="F13" s="8" t="s">
        <v>28</v>
      </c>
      <c r="G13" s="17">
        <v>500</v>
      </c>
      <c r="H13" s="8">
        <v>458</v>
      </c>
    </row>
    <row r="14" spans="4:8" ht="14.25" customHeight="1">
      <c r="G14" s="17">
        <f t="shared" ref="G14:H14" si="0">SUM(G4:G13)</f>
        <v>165470</v>
      </c>
      <c r="H14" s="8">
        <f t="shared" si="0"/>
        <v>5991</v>
      </c>
    </row>
    <row r="15" spans="4:8" ht="14.25" customHeight="1"/>
    <row r="16" spans="4:8"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Sheet1</vt:lpstr>
      <vt:lpstr>XYZ</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vishn</dc:creator>
  <cp:lastModifiedBy>Vishnu Kant Dixit</cp:lastModifiedBy>
  <dcterms:created xsi:type="dcterms:W3CDTF">2015-06-05T18:17:20Z</dcterms:created>
  <dcterms:modified xsi:type="dcterms:W3CDTF">2025-09-24T14:02:12Z</dcterms:modified>
</cp:coreProperties>
</file>