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b/Documents/projects/webinar-intelligente-prozesse-verstehen/data/"/>
    </mc:Choice>
  </mc:AlternateContent>
  <xr:revisionPtr revIDLastSave="0" documentId="13_ncr:1_{07E53396-F107-7A42-8276-075201198300}" xr6:coauthVersionLast="45" xr6:coauthVersionMax="45" xr10:uidLastSave="{00000000-0000-0000-0000-000000000000}"/>
  <bookViews>
    <workbookView xWindow="0" yWindow="460" windowWidth="38400" windowHeight="21140" xr2:uid="{B59FE43B-CC53-2E49-8FB7-CF203E6D8F51}"/>
  </bookViews>
  <sheets>
    <sheet name="Tabelle1" sheetId="1" r:id="rId1"/>
  </sheets>
  <definedNames>
    <definedName name="claimdata" localSheetId="0">Tabelle1!$A$1:$P$892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731EF4-06BE-0649-871E-BE5895DB1319}" name="claimdata" type="6" refreshedVersion="6" background="1" saveData="1">
    <textPr codePage="10000" sourceFile="/Users/wob/Documents/projects/webinar-intelligente-prozesse-verstehen/data/claimdata.csv" decimal="," thousands=".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<sst xmlns="http://schemas.openxmlformats.org/spreadsheetml/2006/main" count="3256" uniqueCount="1278">
  <si>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</si>
  <si>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</si>
  <si>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</si>
  <si>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</si>
  <si>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</si>
  <si>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</si>
  <si>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</si>
  <si>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</si>
  <si>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</si>
  <si>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</si>
  <si>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</si>
  <si>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</si>
  <si>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</si>
  <si>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</si>
  <si>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</si>
  <si>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</si>
  <si>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</si>
  <si>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</si>
  <si>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</si>
  <si>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</si>
  <si>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</si>
  <si>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53.1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</si>
  <si>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</si>
  <si>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</si>
  <si>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</si>
  <si>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</si>
  <si>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</si>
  <si>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</si>
  <si>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</si>
  <si>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</si>
  <si>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</si>
  <si>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</si>
  <si>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</si>
  <si>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</si>
  <si>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</si>
  <si>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26.55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</si>
  <si>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</si>
  <si>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</si>
  <si>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</si>
  <si>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</si>
  <si>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</si>
  <si>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</si>
  <si>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</si>
  <si>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</si>
  <si>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</si>
  <si>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</si>
  <si>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</si>
  <si>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</si>
  <si>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</si>
  <si>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</si>
  <si>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</si>
  <si>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35.5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</si>
  <si>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</si>
  <si>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</si>
  <si>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</si>
  <si>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</si>
  <si>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</si>
  <si>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</si>
  <si>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</si>
  <si>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</si>
  <si>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</si>
  <si>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</si>
  <si>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</si>
  <si>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</si>
  <si>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</si>
  <si>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</si>
  <si>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</si>
  <si>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</si>
  <si>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</si>
  <si>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</si>
  <si>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</si>
  <si>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</si>
  <si>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</si>
  <si>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</si>
  <si>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</si>
  <si>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</si>
  <si>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</si>
  <si>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</si>
  <si>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</si>
  <si>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</si>
  <si>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</si>
  <si>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</si>
  <si>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</si>
  <si>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</si>
  <si>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</si>
  <si>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</si>
  <si>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</si>
  <si>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</si>
  <si>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</si>
  <si>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</si>
  <si>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</si>
  <si>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</si>
  <si>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</si>
  <si>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</si>
  <si>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</si>
  <si>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</si>
  <si>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</si>
  <si>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</si>
  <si>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</si>
  <si>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</si>
  <si>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</si>
  <si>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</si>
  <si>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</si>
  <si>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</si>
  <si>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27.75</t>
  </si>
  <si>
    <t>Goodwin, Master. William Frederick</t>
  </si>
  <si>
    <t>CA 2144</t>
  </si>
  <si>
    <t>46.9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</si>
  <si>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</si>
  <si>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</si>
  <si>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</si>
  <si>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</si>
  <si>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</si>
  <si>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</si>
  <si>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</si>
  <si>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</si>
  <si>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</si>
  <si>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</si>
  <si>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</si>
  <si>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</si>
  <si>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</si>
  <si>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</si>
  <si>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</si>
  <si>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</si>
  <si>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</si>
  <si>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</si>
  <si>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</si>
  <si>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</si>
  <si>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</si>
  <si>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73.5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</si>
  <si>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</si>
  <si>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</si>
  <si>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</si>
  <si>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</si>
  <si>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</si>
  <si>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</si>
  <si>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</si>
  <si>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0.83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</si>
  <si>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</si>
  <si>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</si>
  <si>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</si>
  <si>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</si>
  <si>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</si>
  <si>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47.1</t>
  </si>
  <si>
    <t>Ilett, Miss. Bertha</t>
  </si>
  <si>
    <t>SO/C 14885</t>
  </si>
  <si>
    <t>Backstrom, Mrs. Karl Alfred (Maria Mathilda Gustafsson)</t>
  </si>
  <si>
    <t>15.85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</si>
  <si>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</si>
  <si>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</si>
  <si>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</si>
  <si>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</si>
  <si>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</si>
  <si>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</si>
  <si>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</si>
  <si>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</si>
  <si>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</si>
  <si>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</si>
  <si>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</si>
  <si>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</si>
  <si>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</si>
  <si>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</si>
  <si>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</si>
  <si>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</si>
  <si>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</si>
  <si>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</si>
  <si>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</si>
  <si>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</si>
  <si>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</si>
  <si>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</si>
  <si>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</si>
  <si>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</si>
  <si>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</si>
  <si>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</si>
  <si>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</si>
  <si>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</si>
  <si>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</si>
  <si>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</si>
  <si>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</si>
  <si>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</si>
  <si>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</si>
  <si>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</si>
  <si>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24.15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</si>
  <si>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</si>
  <si>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</si>
  <si>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</si>
  <si>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</si>
  <si>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</si>
  <si>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</si>
  <si>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</si>
  <si>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</si>
  <si>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</si>
  <si>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70.5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</si>
  <si>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</si>
  <si>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</si>
  <si>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</si>
  <si>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</si>
  <si>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</si>
  <si>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</si>
  <si>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</si>
  <si>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</si>
  <si>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</si>
  <si>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32.5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</si>
  <si>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</si>
  <si>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</si>
  <si>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</si>
  <si>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</si>
  <si>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</si>
  <si>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</si>
  <si>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</si>
  <si>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</si>
  <si>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</si>
  <si>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</si>
  <si>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</si>
  <si>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</si>
  <si>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</si>
  <si>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</si>
  <si>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</si>
  <si>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</si>
  <si>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</si>
  <si>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</si>
  <si>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</si>
  <si>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</si>
  <si>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</si>
  <si>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</si>
  <si>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</si>
  <si>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</si>
  <si>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</si>
  <si>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</si>
  <si>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79.2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</si>
  <si>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</si>
  <si>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</si>
  <si>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</si>
  <si>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</si>
  <si>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</si>
  <si>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</si>
  <si>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</si>
  <si>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</si>
  <si>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</si>
  <si>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36.75</t>
  </si>
  <si>
    <t>Andersson, Mr. August Edvard ("Wennerstrom")</t>
  </si>
  <si>
    <t>Ford, Miss. Robina Maggie "Ruby"</t>
  </si>
  <si>
    <t>Navratil, Mr. Michel ("Louis M Hoffman")</t>
  </si>
  <si>
    <t>36.5</t>
  </si>
  <si>
    <t>F2</t>
  </si>
  <si>
    <t>Byles, Rev. Thomas Roussel Davids</t>
  </si>
  <si>
    <t>Bateman, Rev. Robert James</t>
  </si>
  <si>
    <t>S.O.P. 1166</t>
  </si>
  <si>
    <t>Pears, Mrs. Thomas (Edith Wearne)</t>
  </si>
  <si>
    <t>66.6</t>
  </si>
  <si>
    <t>C2</t>
  </si>
  <si>
    <t>Meo, Mr. Alfonzo</t>
  </si>
  <si>
    <t>55.5</t>
  </si>
  <si>
    <t>A.5. 11206</t>
  </si>
  <si>
    <t>van Billiard, Mr. Austin Blyler</t>
  </si>
  <si>
    <t>40.5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</si>
  <si>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</si>
  <si>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</si>
  <si>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</si>
  <si>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</si>
  <si>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</si>
  <si>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</si>
  <si>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</si>
  <si>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</si>
  <si>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</si>
  <si>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</si>
  <si>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</si>
  <si>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69.55</t>
  </si>
  <si>
    <t>Cribb, Mr. John Hatfield</t>
  </si>
  <si>
    <t>Watt, Mrs. James (Elizabeth "Bessie" Inglis Milne)</t>
  </si>
  <si>
    <t>C.A. 33595</t>
  </si>
  <si>
    <t>15.75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</si>
  <si>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</si>
  <si>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</si>
  <si>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</si>
  <si>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</si>
  <si>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</si>
  <si>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</si>
  <si>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</si>
  <si>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</si>
  <si>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</si>
  <si>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</si>
  <si>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</si>
  <si>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33.5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</si>
  <si>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</si>
  <si>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</si>
  <si>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</si>
  <si>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</si>
  <si>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</si>
  <si>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</si>
  <si>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</si>
  <si>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</si>
  <si>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</si>
  <si>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</si>
  <si>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</si>
  <si>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</si>
  <si>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</si>
  <si>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</si>
  <si>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</si>
  <si>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</si>
  <si>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</si>
  <si>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</si>
  <si>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</si>
  <si>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</si>
  <si>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</si>
  <si>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</si>
  <si>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</si>
  <si>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</si>
  <si>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</si>
  <si>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</si>
  <si>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</si>
  <si>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</si>
  <si>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</si>
  <si>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</si>
  <si>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</si>
  <si>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</si>
  <si>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</si>
  <si>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</si>
  <si>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</si>
  <si>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</si>
  <si>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</si>
  <si>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</si>
  <si>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</si>
  <si>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</si>
  <si>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</si>
  <si>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</si>
  <si>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</si>
  <si>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</si>
  <si>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</si>
  <si>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45.5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</si>
  <si>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</si>
  <si>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</si>
  <si>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</si>
  <si>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</si>
  <si>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</si>
  <si>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</si>
  <si>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</si>
  <si>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</si>
  <si>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</si>
  <si>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</si>
  <si>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</si>
  <si>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</si>
  <si>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</si>
  <si>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</si>
  <si>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</si>
  <si>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</si>
  <si>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</si>
  <si>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</si>
  <si>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</si>
  <si>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</si>
  <si>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</si>
  <si>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</si>
  <si>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</si>
  <si>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</si>
  <si>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</si>
  <si>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</si>
  <si>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</si>
  <si>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</si>
  <si>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</si>
  <si>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</si>
  <si>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</si>
  <si>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</si>
  <si>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</si>
  <si>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</si>
  <si>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</si>
  <si>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</si>
  <si>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</si>
  <si>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</si>
  <si>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</si>
  <si>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</si>
  <si>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</si>
  <si>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</si>
  <si>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</si>
  <si>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</si>
  <si>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</si>
  <si>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</si>
  <si>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</si>
  <si>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</si>
  <si>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</si>
  <si>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</si>
  <si>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</si>
  <si>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26.25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</si>
  <si>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</si>
  <si>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</si>
  <si>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</si>
  <si>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</si>
  <si>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</si>
  <si>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</si>
  <si>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</si>
  <si>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</si>
  <si>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</si>
  <si>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</si>
  <si>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</si>
  <si>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</si>
  <si>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</si>
  <si>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</si>
  <si>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</si>
  <si>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</si>
  <si>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</si>
  <si>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</si>
  <si>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</si>
  <si>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</si>
  <si>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</si>
  <si>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</si>
  <si>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</si>
  <si>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</si>
  <si>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</si>
  <si>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</si>
  <si>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</si>
  <si>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</si>
  <si>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86.5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</si>
  <si>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</si>
  <si>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</si>
  <si>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</si>
  <si>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</si>
  <si>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</si>
  <si>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</si>
  <si>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</si>
  <si>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79.65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</si>
  <si>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</si>
  <si>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</si>
  <si>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</si>
  <si>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</si>
  <si>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</si>
  <si>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</si>
  <si>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</si>
  <si>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</si>
  <si>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</si>
  <si>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</si>
  <si>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</si>
  <si>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</si>
  <si>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</si>
  <si>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</si>
  <si>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</si>
  <si>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</si>
  <si>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</si>
  <si>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</si>
  <si>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</si>
  <si>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</si>
  <si>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</si>
  <si>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</si>
  <si>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</si>
  <si>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</si>
  <si>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</si>
  <si>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</si>
  <si>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</si>
  <si>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</si>
  <si>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20.25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</si>
  <si>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</si>
  <si>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</si>
  <si>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</si>
  <si>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</si>
  <si>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</si>
  <si>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</si>
  <si>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</si>
  <si>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</si>
  <si>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</si>
  <si>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</si>
  <si>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</si>
  <si>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</si>
  <si>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</si>
  <si>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78.85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</si>
  <si>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</si>
  <si>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</si>
  <si>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</si>
  <si>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</si>
  <si>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</si>
  <si>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</si>
  <si>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</si>
  <si>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</si>
  <si>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</si>
  <si>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</si>
  <si>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</si>
  <si>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151.55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</si>
  <si>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</si>
  <si>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</si>
  <si>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</si>
  <si>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</si>
  <si>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</si>
  <si>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</si>
  <si>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23.25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</si>
  <si>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</si>
  <si>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</si>
  <si>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</si>
  <si>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</si>
  <si>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</si>
  <si>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0.92</t>
  </si>
  <si>
    <t>Fleming, Miss. Margaret</t>
  </si>
  <si>
    <t>Penasco y Castellana, Mrs. Victor de Satode (Maria Josefa Perez de Soto y Vallejo)</t>
  </si>
  <si>
    <t>PC 17758</t>
  </si>
  <si>
    <t>108.9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</si>
  <si>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</si>
  <si>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</si>
  <si>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</si>
  <si>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</si>
  <si>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</si>
  <si>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</si>
  <si>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</si>
  <si>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</si>
  <si>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</si>
  <si>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</si>
  <si>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</si>
  <si>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</si>
  <si>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</si>
  <si>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</si>
  <si>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</si>
  <si>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</si>
  <si>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</si>
  <si>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</si>
  <si>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</si>
  <si>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</si>
  <si>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</si>
  <si>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134.5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</si>
  <si>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</si>
  <si>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</si>
  <si>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</si>
  <si>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</si>
  <si>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</si>
  <si>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</si>
  <si>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</si>
  <si>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</si>
  <si>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</si>
  <si>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</si>
  <si>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</si>
  <si>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</si>
  <si>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</si>
  <si>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</si>
  <si>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</si>
  <si>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</si>
  <si>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</si>
  <si>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</si>
  <si>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</si>
  <si>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</si>
  <si>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</si>
  <si>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</si>
  <si>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133.65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</si>
  <si>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</si>
  <si>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</si>
  <si>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</si>
  <si>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</si>
  <si>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</si>
  <si>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</si>
  <si>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</si>
  <si>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</si>
  <si>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</si>
  <si>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</si>
  <si>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</si>
  <si>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</si>
  <si>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</si>
  <si>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</si>
  <si>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</si>
  <si>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</si>
  <si>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</si>
  <si>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</si>
  <si>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</si>
  <si>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</si>
  <si>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</si>
  <si>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</si>
  <si>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</si>
  <si>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</si>
  <si>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</si>
  <si>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</si>
  <si>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</si>
  <si>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</si>
  <si>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</si>
  <si>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</si>
  <si>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</si>
  <si>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</si>
  <si>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</si>
  <si>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</si>
  <si>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</si>
  <si>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</si>
  <si>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</si>
  <si>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</si>
  <si>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</si>
  <si>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75.25</t>
  </si>
  <si>
    <t>D37</t>
  </si>
  <si>
    <t>Moussa, Mrs. (Mantoura Boulos)</t>
  </si>
  <si>
    <t>Jermyn, Miss. Annie</t>
  </si>
  <si>
    <t>Aubart, Mme. Leontine Pauline</t>
  </si>
  <si>
    <t>PC 17477</t>
  </si>
  <si>
    <t>69.3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</si>
  <si>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</si>
  <si>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</si>
  <si>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</si>
  <si>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</si>
  <si>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</si>
  <si>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</si>
  <si>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</si>
  <si>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</si>
  <si>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</si>
  <si>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</si>
  <si>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</si>
  <si>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211.5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</si>
  <si>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</si>
  <si>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</si>
  <si>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</si>
  <si>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</si>
  <si>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</si>
  <si>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</si>
  <si>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</si>
  <si>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</si>
  <si>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</si>
  <si>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</si>
  <si>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</si>
  <si>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</si>
  <si>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</si>
  <si>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</si>
  <si>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</si>
  <si>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</si>
  <si>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</si>
  <si>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</si>
  <si>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</si>
  <si>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</si>
  <si>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</si>
  <si>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</si>
  <si>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</si>
  <si>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</si>
  <si>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</si>
  <si>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</si>
  <si>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</si>
  <si>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</si>
  <si>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</si>
  <si>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</si>
  <si>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</si>
  <si>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</si>
  <si>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</si>
  <si>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</si>
  <si>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</si>
  <si>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</si>
  <si>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18.75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</si>
  <si>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</si>
  <si>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</si>
  <si>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</si>
  <si>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</si>
  <si>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</si>
  <si>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</si>
  <si>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</si>
  <si>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</si>
  <si>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</si>
  <si>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</si>
  <si>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</si>
  <si>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</si>
  <si>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</si>
  <si>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</si>
  <si>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</si>
  <si>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</si>
  <si>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</si>
  <si>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</si>
  <si>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</si>
  <si>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</si>
  <si>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</si>
  <si>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</si>
  <si>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</si>
  <si>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</si>
  <si>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</si>
  <si>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</si>
  <si>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</si>
  <si>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</si>
  <si>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</si>
  <si>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</si>
  <si>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</si>
  <si>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</si>
  <si>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</si>
  <si>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</si>
  <si>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55.9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</si>
  <si>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</si>
  <si>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</si>
  <si>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</si>
  <si>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</si>
  <si>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</si>
  <si>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</si>
  <si>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</si>
  <si>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</si>
  <si>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</si>
  <si>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</si>
  <si>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</si>
  <si>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</si>
  <si>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</si>
  <si>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</si>
  <si>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</si>
  <si>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</si>
  <si>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</si>
  <si>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</si>
  <si>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</si>
  <si>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</si>
  <si>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</si>
  <si>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</si>
  <si>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</si>
  <si>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</si>
  <si>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</si>
  <si>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</si>
  <si>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</si>
  <si>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</si>
  <si>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</si>
  <si>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</si>
  <si>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</si>
  <si>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</si>
  <si>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</si>
  <si>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</si>
  <si>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</si>
  <si>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</si>
  <si>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</si>
  <si>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</si>
  <si>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</si>
  <si>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38.5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</si>
  <si>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</si>
  <si>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</si>
  <si>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</si>
  <si>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</si>
  <si>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</si>
  <si>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</si>
  <si>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</si>
  <si>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</si>
  <si>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</si>
  <si>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</si>
  <si>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0.75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</si>
  <si>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</si>
  <si>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</si>
  <si>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</si>
  <si>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</si>
  <si>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</si>
  <si>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</si>
  <si>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</si>
  <si>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</si>
  <si>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</si>
  <si>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</si>
  <si>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</si>
  <si>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</si>
  <si>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</si>
  <si>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</si>
  <si>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</si>
  <si>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</si>
  <si>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</si>
  <si>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</si>
  <si>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</si>
  <si>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</si>
  <si>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</si>
  <si>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</si>
  <si>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</si>
  <si>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</si>
  <si>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</si>
  <si>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</si>
  <si>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</si>
  <si>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</si>
  <si>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</si>
  <si>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</si>
  <si>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</si>
  <si>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</si>
  <si>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</si>
  <si>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</si>
  <si>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</si>
  <si>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</si>
  <si>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</si>
  <si>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</si>
  <si>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</si>
  <si>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</si>
  <si>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</si>
  <si>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</si>
  <si>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</si>
  <si>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</si>
  <si>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</si>
  <si>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</si>
  <si>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</si>
  <si>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</si>
  <si>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</si>
  <si>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</si>
  <si>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</si>
  <si>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</si>
  <si>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</si>
  <si>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</si>
  <si>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</si>
  <si>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</si>
  <si>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</si>
  <si>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</si>
  <si>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</si>
  <si>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</si>
  <si>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</si>
  <si>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59.4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</si>
  <si>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</si>
  <si>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</si>
  <si>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</si>
  <si>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</si>
  <si>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</si>
  <si>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</si>
  <si>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</si>
  <si>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</si>
  <si>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</si>
  <si>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93.5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</si>
  <si>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</si>
  <si>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</si>
  <si>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</si>
  <si>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</si>
  <si>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</si>
  <si>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</si>
  <si>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</si>
  <si>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</si>
  <si>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</si>
  <si>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</si>
  <si>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</si>
  <si>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</si>
  <si>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</si>
  <si>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</si>
  <si>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</si>
  <si>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</si>
  <si>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</si>
  <si>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</si>
  <si>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</si>
  <si>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</si>
  <si>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</si>
  <si>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</si>
  <si>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</si>
  <si>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</si>
  <si>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</si>
  <si>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49.5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</si>
  <si>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</si>
  <si>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</si>
  <si>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</si>
  <si>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</si>
  <si>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</si>
  <si>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</si>
  <si>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</si>
  <si>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</si>
  <si>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</si>
  <si>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</si>
  <si>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</si>
  <si>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</si>
  <si>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</si>
  <si>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</si>
  <si>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</si>
  <si>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</si>
  <si>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</si>
  <si>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</si>
  <si>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</si>
  <si>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</si>
  <si>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</si>
  <si>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</si>
  <si>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</si>
  <si>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39.6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</si>
  <si>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</si>
  <si>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</si>
  <si>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</si>
  <si>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</si>
  <si>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</si>
  <si>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</si>
  <si>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</si>
  <si>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</si>
  <si>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</si>
  <si>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</si>
  <si>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</si>
  <si>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</si>
  <si>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</si>
  <si>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</si>
  <si>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</si>
  <si>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</si>
  <si>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</si>
  <si>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</si>
  <si>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</si>
  <si>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</si>
  <si>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</si>
  <si>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</si>
  <si>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</si>
  <si>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</si>
  <si>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</si>
  <si>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</si>
  <si>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</si>
  <si>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</si>
  <si>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</si>
  <si>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</si>
  <si>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</si>
  <si>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</si>
  <si>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</si>
  <si>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</si>
  <si>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</si>
  <si>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</si>
  <si>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</si>
  <si>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</si>
  <si>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</si>
  <si>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</si>
  <si>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</si>
  <si>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</si>
  <si>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</si>
  <si>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</si>
  <si>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</si>
  <si>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</si>
  <si>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</si>
  <si>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</si>
  <si>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</si>
  <si>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</si>
  <si>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</si>
  <si>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</si>
  <si>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</si>
  <si>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</si>
  <si>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</si>
  <si>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</si>
  <si>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</si>
  <si>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</si>
  <si>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</si>
  <si>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</si>
  <si>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</si>
  <si>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</si>
  <si>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</si>
  <si>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</si>
  <si>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42.4</t>
  </si>
  <si>
    <t>Torber, Mr. Ernst William</t>
  </si>
  <si>
    <t>Homer, Mr. Harry ("Mr E Haven")</t>
  </si>
  <si>
    <t>Lindell, Mr. Edvard Bengtsson</t>
  </si>
  <si>
    <t>15.55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</si>
  <si>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</si>
  <si>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</si>
  <si>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</si>
  <si>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</si>
  <si>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</si>
  <si>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</si>
  <si>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</si>
  <si>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</si>
  <si>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</si>
  <si>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</si>
  <si>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</si>
  <si>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</si>
  <si>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</si>
  <si>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</si>
  <si>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</si>
  <si>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</si>
  <si>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</si>
  <si>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</si>
  <si>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</si>
  <si>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</si>
  <si>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</si>
  <si>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</si>
  <si>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</si>
  <si>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</si>
  <si>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</si>
  <si>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</si>
  <si>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</si>
  <si>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</si>
  <si>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</si>
  <si>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</si>
  <si>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</si>
  <si>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</si>
  <si>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</si>
  <si>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</si>
  <si>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</si>
  <si>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</si>
  <si>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</si>
  <si>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</si>
  <si>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</si>
  <si>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</si>
  <si>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</si>
  <si>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</si>
  <si>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</si>
  <si>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</si>
  <si>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</si>
  <si>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</si>
  <si>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</si>
  <si>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</si>
  <si>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</si>
  <si>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</si>
  <si>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</si>
  <si>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</si>
  <si>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</si>
  <si>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</si>
  <si>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</si>
  <si>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</si>
  <si>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</si>
  <si>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</si>
  <si>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</si>
  <si>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</si>
  <si>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</si>
  <si>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</si>
  <si>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</si>
  <si>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</si>
  <si>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</si>
  <si>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</si>
  <si>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</si>
  <si>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</si>
  <si>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</si>
  <si>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</si>
  <si>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</si>
  <si>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</si>
  <si>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</si>
  <si>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</si>
  <si>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</si>
  <si>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</si>
  <si>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</si>
  <si>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</si>
  <si>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</si>
  <si>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</si>
  <si>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</si>
  <si>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</si>
  <si>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</si>
  <si>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</si>
  <si>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</si>
  <si>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</si>
  <si>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</si>
  <si>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</si>
  <si>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</si>
  <si>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</si>
  <si>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</si>
  <si>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</si>
  <si>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</si>
  <si>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</si>
  <si>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</si>
  <si>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</si>
  <si>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</si>
  <si>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</si>
  <si>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</si>
  <si>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</si>
  <si>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</si>
  <si>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</si>
  <si>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</si>
  <si>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</si>
  <si>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</si>
  <si>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</si>
  <si>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</si>
  <si>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</si>
  <si>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</si>
  <si>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</si>
  <si>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</si>
  <si>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</si>
  <si>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</si>
  <si>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</si>
  <si>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</si>
  <si>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</si>
  <si>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</si>
  <si>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</si>
  <si>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</si>
  <si>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</si>
  <si>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</si>
  <si>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</si>
  <si>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</si>
  <si>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</si>
  <si>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</si>
  <si>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</si>
  <si>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</si>
  <si>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</si>
  <si>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</si>
  <si>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</si>
  <si>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</si>
  <si>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</si>
  <si>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</si>
  <si>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</si>
  <si>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</si>
  <si>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</si>
  <si>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</si>
  <si>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</si>
  <si>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</si>
  <si>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</si>
  <si>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</si>
  <si>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</si>
  <si>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</si>
  <si>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</si>
  <si>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</si>
  <si>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</si>
  <si>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</si>
  <si>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</si>
  <si>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</si>
  <si>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</si>
  <si>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</si>
  <si>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</si>
  <si>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</si>
  <si>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</si>
  <si>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</si>
  <si>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</si>
  <si>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</si>
  <si>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</si>
  <si>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</si>
  <si>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</si>
  <si>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</si>
  <si>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</si>
  <si>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</si>
  <si>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</si>
  <si>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</si>
  <si>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</si>
  <si>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</si>
  <si>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</si>
  <si>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</si>
  <si>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</si>
  <si>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</si>
  <si>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</si>
  <si>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</si>
  <si>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</si>
  <si>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</si>
  <si>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</si>
  <si>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</si>
  <si>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</si>
  <si>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</si>
  <si>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</si>
  <si>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</si>
  <si>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</si>
  <si>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</si>
  <si>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</si>
  <si>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</si>
  <si>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</si>
  <si>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</si>
  <si>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</si>
  <si>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0.67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</si>
  <si>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</si>
  <si>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</si>
  <si>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</si>
  <si>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</si>
  <si>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</si>
  <si>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</si>
  <si>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</si>
  <si>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</si>
  <si>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</si>
  <si>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</si>
  <si>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</si>
  <si>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</si>
  <si>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</si>
  <si>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</si>
  <si>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</si>
  <si>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</si>
  <si>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</si>
  <si>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</si>
  <si>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</si>
  <si>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</si>
  <si>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</si>
  <si>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</si>
  <si>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</si>
  <si>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</si>
  <si>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</si>
  <si>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</si>
  <si>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</si>
  <si>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</si>
  <si>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</si>
  <si>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</si>
  <si>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</si>
  <si>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</si>
  <si>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</si>
  <si>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</si>
  <si>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</si>
  <si>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</si>
  <si>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23.45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</si>
  <si>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</si>
  <si>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</si>
  <si>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</si>
  <si>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</si>
  <si>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</si>
  <si>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</si>
  <si>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</si>
  <si>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</si>
  <si>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</si>
  <si>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</si>
  <si>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</si>
  <si>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</si>
  <si>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</si>
  <si>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</si>
  <si>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</si>
  <si>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</si>
  <si>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</si>
  <si>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</si>
  <si>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</si>
  <si>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</si>
  <si>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</si>
  <si>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</si>
  <si>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</si>
  <si>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</si>
  <si>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0.42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</si>
  <si>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</si>
  <si>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</si>
  <si>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</si>
  <si>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</si>
  <si>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</si>
  <si>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</si>
  <si>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</si>
  <si>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</si>
  <si>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</si>
  <si>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</si>
  <si>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</si>
  <si>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</si>
  <si>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</si>
  <si>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</si>
  <si>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</si>
  <si>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</si>
  <si>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</si>
  <si>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</si>
  <si>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</si>
  <si>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</si>
  <si>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</si>
  <si>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</si>
  <si>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</si>
  <si>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</si>
  <si>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</si>
  <si>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</si>
  <si>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</si>
  <si>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</si>
  <si>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</si>
  <si>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</si>
  <si>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</si>
  <si>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</si>
  <si>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</si>
  <si>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</si>
  <si>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</si>
  <si>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</si>
  <si>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</si>
  <si>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</si>
  <si>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</si>
  <si>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</si>
  <si>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</si>
  <si>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</si>
  <si>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</si>
  <si>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</si>
  <si>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</si>
  <si>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</si>
  <si>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</si>
  <si>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</si>
  <si>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</si>
  <si>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</si>
  <si>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34.5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</si>
  <si>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</si>
  <si>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</si>
  <si>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</si>
  <si>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</si>
  <si>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</si>
  <si>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</si>
  <si>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</si>
  <si>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</si>
  <si>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</si>
  <si>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</si>
  <si>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</si>
  <si>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</si>
  <si>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39.4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</si>
  <si>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</si>
  <si>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</si>
  <si>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</si>
  <si>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</si>
  <si>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</si>
  <si>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</si>
  <si>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</si>
  <si>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</si>
  <si>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</si>
  <si>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</si>
  <si>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</si>
  <si>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</si>
  <si>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</si>
  <si>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</si>
  <si>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</si>
  <si>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</si>
  <si>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</si>
  <si>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</si>
  <si>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</si>
  <si>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</si>
  <si>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</si>
  <si>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</si>
  <si>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</si>
  <si>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</si>
  <si>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</si>
  <si>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</si>
  <si>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</si>
  <si>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</si>
  <si>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</si>
  <si>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</si>
  <si>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</si>
  <si>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</si>
  <si>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</si>
  <si>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</si>
  <si>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</si>
  <si>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</si>
  <si>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</si>
  <si>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</si>
  <si>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</si>
  <si>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</si>
  <si>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</si>
  <si>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</si>
  <si>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</si>
  <si>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</si>
  <si>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</si>
  <si>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</si>
  <si>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</si>
  <si>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ClaimId</t>
  </si>
  <si>
    <t>Rejected</t>
  </si>
  <si>
    <t>TypeClass</t>
  </si>
  <si>
    <t>Year</t>
  </si>
  <si>
    <t>Doors</t>
  </si>
  <si>
    <t>Passangers</t>
  </si>
  <si>
    <t>Costs</t>
  </si>
  <si>
    <t>RepareType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</si>
</sst>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imdata" connectionId="1" xr16:uid="{A9311993-4CAE-D541-86C9-A829B08C372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343-19D7-B744-BC87-D9B6F8951123}">
  <dimension ref="A1:Q892"/>
  <sheetViews>
    <sheetView tabSelected="1" workbookViewId="0">
      <selection activeCell="S884" sqref="S884"/>
    </sheetView>
  </sheetViews>
  <sheetFormatPr baseColWidth="10" defaultRowHeight="16" x14ac:dyDescent="0.2"/>
  <cols>
    <col min="1" max="1" width="11" bestFit="1" customWidth="1"/>
    <col min="2" max="2" width="8" bestFit="1" customWidth="1"/>
    <col min="3" max="3" width="6.1640625" bestFit="1" customWidth="1"/>
    <col min="4" max="4" width="70.1640625" bestFit="1" customWidth="1"/>
    <col min="5" max="5" width="7" bestFit="1" customWidth="1"/>
    <col min="6" max="6" width="7" style="2" customWidth="1"/>
    <col min="7" max="7" width="7.33203125" bestFit="1" customWidth="1"/>
    <col min="8" max="8" width="7.33203125" customWidth="1"/>
    <col min="9" max="9" width="5.6640625" bestFit="1" customWidth="1"/>
    <col min="10" max="10" width="5.6640625" customWidth="1"/>
    <col min="11" max="11" width="5.6640625" bestFit="1" customWidth="1"/>
    <col min="12" max="12" width="19.33203125" bestFit="1" customWidth="1"/>
    <col min="13" max="13" width="10.6640625" style="4" bestFit="1" customWidth="1"/>
    <col min="14" max="14" width="9.1640625" style="3" customWidth="1"/>
    <col min="15" max="15" width="15.33203125" bestFit="1" customWidth="1"/>
    <col min="16" max="16" width="9.33203125" bestFit="1" customWidth="1"/>
  </cols>
  <sheetData>
    <row r="1" spans="1:17" x14ac:dyDescent="0.2">
      <c r="A1" t="s">
        <v>1270</v>
      </c>
      <c r="B1" t="s">
        <v>1271</v>
      </c>
      <c r="C1" t="s">
        <v>1272</v>
      </c>
      <c r="D1" t="s">
        <v>0</v>
      </c>
      <c r="E1" t="s">
        <v>1</v>
      </c>
      <c r="F1" s="2" t="s">
        <v>1273</v>
      </c>
      <c r="G1" t="s">
        <v>2</v>
      </c>
      <c r="H1" t="s">
        <v>1274</v>
      </c>
      <c r="I1" t="s">
        <v>3</v>
      </c>
      <c r="J1" t="s">
        <v>1275</v>
      </c>
      <c r="K1" t="s">
        <v>4</v>
      </c>
      <c r="L1" t="s">
        <v>5</v>
      </c>
      <c r="M1" s="4" t="s">
        <v>6</v>
      </c>
      <c r="N1" s="3" t="s">
        <v>1276</v>
      </c>
      <c r="O1" t="s">
        <v>7</v>
      </c>
      <c r="P1" t="s">
        <v>8</v>
      </c>
      <c r="Q1" t="s">
        <v>1277</v>
      </c>
    </row>
    <row r="2" spans="1:17" x14ac:dyDescent="0.2">
      <c r="A2">
        <v>1</v>
      </c>
      <c r="B2">
        <v>0</v>
      </c>
      <c r="C2">
        <v>3</v>
      </c>
      <c r="D2" t="s">
        <v>9</v>
      </c>
      <c r="E2" t="s">
        <v>10</v>
      </c>
      <c r="F2" s="2">
        <f>2020-(G2*0.25)</f>
        <v>2014.5</v>
      </c>
      <c r="G2">
        <v>22</v>
      </c>
      <c r="H2">
        <f>5-I2</f>
        <v>4</v>
      </c>
      <c r="I2">
        <v>1</v>
      </c>
      <c r="J2">
        <f>1+K2</f>
        <v>1</v>
      </c>
      <c r="K2">
        <v>0</v>
      </c>
      <c r="L2" t="s">
        <v>11</v>
      </c>
      <c r="M2" s="4">
        <v>45839</v>
      </c>
      <c r="N2" s="3">
        <f>M2/10</f>
        <v>4583.8999999999996</v>
      </c>
      <c r="P2" t="s">
        <v>12</v>
      </c>
      <c r="Q2" t="str">
        <f>IF(P2="S","Reperatur","Austausch")</f>
        <v>Reperatur</v>
      </c>
    </row>
    <row r="3" spans="1:17" x14ac:dyDescent="0.2">
      <c r="A3">
        <v>2</v>
      </c>
      <c r="B3">
        <v>1</v>
      </c>
      <c r="C3">
        <v>1</v>
      </c>
      <c r="D3" t="s">
        <v>13</v>
      </c>
      <c r="E3" t="s">
        <v>14</v>
      </c>
      <c r="F3" s="2">
        <f t="shared" ref="F3:F66" si="0">2020-(G3*0.25)</f>
        <v>2010.5</v>
      </c>
      <c r="G3">
        <v>38</v>
      </c>
      <c r="H3">
        <f t="shared" ref="H3:H66" si="1">5-I3</f>
        <v>4</v>
      </c>
      <c r="I3">
        <v>1</v>
      </c>
      <c r="J3">
        <f t="shared" ref="J3:J66" si="2">1+K3</f>
        <v>1</v>
      </c>
      <c r="K3">
        <v>0</v>
      </c>
      <c r="L3" t="s">
        <v>15</v>
      </c>
      <c r="M3" s="4">
        <v>712833</v>
      </c>
      <c r="N3" s="3">
        <f t="shared" ref="N3:N66" si="3">M3/10</f>
        <v>71283.3</v>
      </c>
      <c r="O3" t="s">
        <v>16</v>
      </c>
      <c r="P3" t="s">
        <v>17</v>
      </c>
      <c r="Q3" t="str">
        <f t="shared" ref="Q3:Q66" si="4">IF(P3="S","Reperatur","Austausch")</f>
        <v>Austausch</v>
      </c>
    </row>
    <row r="4" spans="1:17" x14ac:dyDescent="0.2">
      <c r="A4">
        <v>3</v>
      </c>
      <c r="B4">
        <v>1</v>
      </c>
      <c r="C4">
        <v>3</v>
      </c>
      <c r="D4" t="s">
        <v>18</v>
      </c>
      <c r="E4" t="s">
        <v>14</v>
      </c>
      <c r="F4" s="2">
        <f t="shared" si="0"/>
        <v>2013.5</v>
      </c>
      <c r="G4">
        <v>26</v>
      </c>
      <c r="H4">
        <f t="shared" si="1"/>
        <v>5</v>
      </c>
      <c r="I4">
        <v>0</v>
      </c>
      <c r="J4">
        <f t="shared" si="2"/>
        <v>1</v>
      </c>
      <c r="K4">
        <v>0</v>
      </c>
      <c r="L4" t="s">
        <v>19</v>
      </c>
      <c r="M4" s="4">
        <v>7925</v>
      </c>
      <c r="N4" s="3">
        <f t="shared" si="3"/>
        <v>792.5</v>
      </c>
      <c r="P4" t="s">
        <v>12</v>
      </c>
      <c r="Q4" t="str">
        <f t="shared" si="4"/>
        <v>Reperatur</v>
      </c>
    </row>
    <row r="5" spans="1:17" x14ac:dyDescent="0.2">
      <c r="A5">
        <v>4</v>
      </c>
      <c r="B5">
        <v>1</v>
      </c>
      <c r="C5">
        <v>1</v>
      </c>
      <c r="D5" t="s">
        <v>20</v>
      </c>
      <c r="E5" t="s">
        <v>14</v>
      </c>
      <c r="F5" s="2">
        <f t="shared" si="0"/>
        <v>2011.25</v>
      </c>
      <c r="G5">
        <v>35</v>
      </c>
      <c r="H5">
        <f t="shared" si="1"/>
        <v>4</v>
      </c>
      <c r="I5">
        <v>1</v>
      </c>
      <c r="J5">
        <f t="shared" si="2"/>
        <v>1</v>
      </c>
      <c r="K5">
        <v>0</v>
      </c>
      <c r="L5">
        <v>113803</v>
      </c>
      <c r="M5" s="4" t="s">
        <v>21</v>
      </c>
      <c r="N5" s="3" t="e">
        <f t="shared" si="3"/>
        <v>#VALUE!</v>
      </c>
      <c r="O5" t="s">
        <v>22</v>
      </c>
      <c r="P5" t="s">
        <v>12</v>
      </c>
      <c r="Q5" t="str">
        <f t="shared" si="4"/>
        <v>Reperatur</v>
      </c>
    </row>
    <row r="6" spans="1:17" x14ac:dyDescent="0.2">
      <c r="A6">
        <v>5</v>
      </c>
      <c r="B6">
        <v>0</v>
      </c>
      <c r="C6">
        <v>3</v>
      </c>
      <c r="D6" t="s">
        <v>23</v>
      </c>
      <c r="E6" t="s">
        <v>10</v>
      </c>
      <c r="F6" s="2">
        <f t="shared" si="0"/>
        <v>2011.25</v>
      </c>
      <c r="G6">
        <v>35</v>
      </c>
      <c r="H6">
        <f t="shared" si="1"/>
        <v>5</v>
      </c>
      <c r="I6">
        <v>0</v>
      </c>
      <c r="J6">
        <f t="shared" si="2"/>
        <v>1</v>
      </c>
      <c r="K6">
        <v>0</v>
      </c>
      <c r="L6">
        <v>373450</v>
      </c>
      <c r="M6" s="4">
        <v>43959</v>
      </c>
      <c r="N6" s="3">
        <f t="shared" si="3"/>
        <v>4395.8999999999996</v>
      </c>
      <c r="P6" t="s">
        <v>12</v>
      </c>
      <c r="Q6" t="str">
        <f t="shared" si="4"/>
        <v>Reperatur</v>
      </c>
    </row>
    <row r="7" spans="1:17" x14ac:dyDescent="0.2">
      <c r="A7">
        <v>6</v>
      </c>
      <c r="B7">
        <v>0</v>
      </c>
      <c r="C7">
        <v>3</v>
      </c>
      <c r="D7" t="s">
        <v>24</v>
      </c>
      <c r="E7" t="s">
        <v>10</v>
      </c>
      <c r="F7" s="2">
        <f t="shared" si="0"/>
        <v>2020</v>
      </c>
      <c r="H7">
        <f t="shared" si="1"/>
        <v>5</v>
      </c>
      <c r="I7">
        <v>0</v>
      </c>
      <c r="J7">
        <f t="shared" si="2"/>
        <v>1</v>
      </c>
      <c r="K7">
        <v>0</v>
      </c>
      <c r="L7">
        <v>330877</v>
      </c>
      <c r="M7" s="4">
        <v>84583</v>
      </c>
      <c r="N7" s="3">
        <f t="shared" si="3"/>
        <v>8458.2999999999993</v>
      </c>
      <c r="P7" t="s">
        <v>25</v>
      </c>
      <c r="Q7" t="str">
        <f t="shared" si="4"/>
        <v>Austausch</v>
      </c>
    </row>
    <row r="8" spans="1:17" x14ac:dyDescent="0.2">
      <c r="A8">
        <v>7</v>
      </c>
      <c r="B8">
        <v>0</v>
      </c>
      <c r="C8">
        <v>1</v>
      </c>
      <c r="D8" t="s">
        <v>26</v>
      </c>
      <c r="E8" t="s">
        <v>10</v>
      </c>
      <c r="F8" s="2">
        <f t="shared" si="0"/>
        <v>2006.5</v>
      </c>
      <c r="G8">
        <v>54</v>
      </c>
      <c r="H8">
        <f t="shared" si="1"/>
        <v>5</v>
      </c>
      <c r="I8">
        <v>0</v>
      </c>
      <c r="J8">
        <f t="shared" si="2"/>
        <v>1</v>
      </c>
      <c r="K8">
        <v>0</v>
      </c>
      <c r="L8">
        <v>17463</v>
      </c>
      <c r="M8" s="4">
        <v>518625</v>
      </c>
      <c r="N8" s="3">
        <f t="shared" si="3"/>
        <v>51862.5</v>
      </c>
      <c r="O8" t="s">
        <v>27</v>
      </c>
      <c r="P8" t="s">
        <v>12</v>
      </c>
      <c r="Q8" t="str">
        <f t="shared" si="4"/>
        <v>Reperatur</v>
      </c>
    </row>
    <row r="9" spans="1:17" x14ac:dyDescent="0.2">
      <c r="A9">
        <v>8</v>
      </c>
      <c r="B9">
        <v>0</v>
      </c>
      <c r="C9">
        <v>3</v>
      </c>
      <c r="D9" t="s">
        <v>28</v>
      </c>
      <c r="E9" t="s">
        <v>10</v>
      </c>
      <c r="F9" s="2">
        <f t="shared" si="0"/>
        <v>2019.5</v>
      </c>
      <c r="G9">
        <v>2</v>
      </c>
      <c r="H9">
        <f t="shared" si="1"/>
        <v>2</v>
      </c>
      <c r="I9">
        <v>3</v>
      </c>
      <c r="J9">
        <f t="shared" si="2"/>
        <v>2</v>
      </c>
      <c r="K9">
        <v>1</v>
      </c>
      <c r="L9">
        <v>349909</v>
      </c>
      <c r="M9" s="4">
        <v>21075</v>
      </c>
      <c r="N9" s="3">
        <f t="shared" si="3"/>
        <v>2107.5</v>
      </c>
      <c r="P9" t="s">
        <v>12</v>
      </c>
      <c r="Q9" t="str">
        <f t="shared" si="4"/>
        <v>Reperatur</v>
      </c>
    </row>
    <row r="10" spans="1:17" x14ac:dyDescent="0.2">
      <c r="A10">
        <v>9</v>
      </c>
      <c r="B10">
        <v>1</v>
      </c>
      <c r="C10">
        <v>3</v>
      </c>
      <c r="D10" t="s">
        <v>29</v>
      </c>
      <c r="E10" t="s">
        <v>14</v>
      </c>
      <c r="F10" s="2">
        <f t="shared" si="0"/>
        <v>2013.25</v>
      </c>
      <c r="G10">
        <v>27</v>
      </c>
      <c r="H10">
        <f t="shared" si="1"/>
        <v>5</v>
      </c>
      <c r="I10">
        <v>0</v>
      </c>
      <c r="J10">
        <f t="shared" si="2"/>
        <v>3</v>
      </c>
      <c r="K10">
        <v>2</v>
      </c>
      <c r="L10">
        <v>347742</v>
      </c>
      <c r="M10" s="4">
        <v>111333</v>
      </c>
      <c r="N10" s="3">
        <f t="shared" si="3"/>
        <v>11133.3</v>
      </c>
      <c r="P10" t="s">
        <v>12</v>
      </c>
      <c r="Q10" t="str">
        <f t="shared" si="4"/>
        <v>Reperatur</v>
      </c>
    </row>
    <row r="11" spans="1:17" x14ac:dyDescent="0.2">
      <c r="A11">
        <v>10</v>
      </c>
      <c r="B11">
        <v>1</v>
      </c>
      <c r="C11">
        <v>2</v>
      </c>
      <c r="D11" t="s">
        <v>30</v>
      </c>
      <c r="E11" t="s">
        <v>14</v>
      </c>
      <c r="F11" s="2">
        <f t="shared" si="0"/>
        <v>2016.5</v>
      </c>
      <c r="G11">
        <v>14</v>
      </c>
      <c r="H11">
        <f t="shared" si="1"/>
        <v>4</v>
      </c>
      <c r="I11">
        <v>1</v>
      </c>
      <c r="J11">
        <f t="shared" si="2"/>
        <v>1</v>
      </c>
      <c r="K11">
        <v>0</v>
      </c>
      <c r="L11">
        <v>237736</v>
      </c>
      <c r="M11" s="4">
        <v>300708</v>
      </c>
      <c r="N11" s="3">
        <f t="shared" si="3"/>
        <v>30070.799999999999</v>
      </c>
      <c r="P11" t="s">
        <v>17</v>
      </c>
      <c r="Q11" t="str">
        <f t="shared" si="4"/>
        <v>Austausch</v>
      </c>
    </row>
    <row r="12" spans="1:17" x14ac:dyDescent="0.2">
      <c r="A12">
        <v>11</v>
      </c>
      <c r="B12">
        <v>1</v>
      </c>
      <c r="C12">
        <v>3</v>
      </c>
      <c r="D12" t="s">
        <v>31</v>
      </c>
      <c r="E12" t="s">
        <v>14</v>
      </c>
      <c r="F12" s="2">
        <f t="shared" si="0"/>
        <v>2019</v>
      </c>
      <c r="G12">
        <v>4</v>
      </c>
      <c r="H12">
        <f t="shared" si="1"/>
        <v>4</v>
      </c>
      <c r="I12">
        <v>1</v>
      </c>
      <c r="J12">
        <f t="shared" si="2"/>
        <v>2</v>
      </c>
      <c r="K12">
        <v>1</v>
      </c>
      <c r="L12" t="s">
        <v>32</v>
      </c>
      <c r="M12" s="4">
        <v>44028</v>
      </c>
      <c r="N12" s="3">
        <f t="shared" si="3"/>
        <v>4402.8</v>
      </c>
      <c r="O12" t="s">
        <v>33</v>
      </c>
      <c r="P12" t="s">
        <v>12</v>
      </c>
      <c r="Q12" t="str">
        <f t="shared" si="4"/>
        <v>Reperatur</v>
      </c>
    </row>
    <row r="13" spans="1:17" x14ac:dyDescent="0.2">
      <c r="A13">
        <v>12</v>
      </c>
      <c r="B13">
        <v>1</v>
      </c>
      <c r="C13">
        <v>1</v>
      </c>
      <c r="D13" t="s">
        <v>34</v>
      </c>
      <c r="E13" t="s">
        <v>14</v>
      </c>
      <c r="F13" s="2">
        <f t="shared" si="0"/>
        <v>2005.5</v>
      </c>
      <c r="G13">
        <v>58</v>
      </c>
      <c r="H13">
        <f t="shared" si="1"/>
        <v>5</v>
      </c>
      <c r="I13">
        <v>0</v>
      </c>
      <c r="J13">
        <f t="shared" si="2"/>
        <v>1</v>
      </c>
      <c r="K13">
        <v>0</v>
      </c>
      <c r="L13">
        <v>113783</v>
      </c>
      <c r="M13" s="4" t="s">
        <v>35</v>
      </c>
      <c r="N13" s="3" t="e">
        <f t="shared" si="3"/>
        <v>#VALUE!</v>
      </c>
      <c r="O13" t="s">
        <v>36</v>
      </c>
      <c r="P13" t="s">
        <v>12</v>
      </c>
      <c r="Q13" t="str">
        <f t="shared" si="4"/>
        <v>Reperatur</v>
      </c>
    </row>
    <row r="14" spans="1:17" x14ac:dyDescent="0.2">
      <c r="A14">
        <v>13</v>
      </c>
      <c r="B14">
        <v>0</v>
      </c>
      <c r="C14">
        <v>3</v>
      </c>
      <c r="D14" t="s">
        <v>37</v>
      </c>
      <c r="E14" t="s">
        <v>10</v>
      </c>
      <c r="F14" s="2">
        <f t="shared" si="0"/>
        <v>2015</v>
      </c>
      <c r="G14">
        <v>20</v>
      </c>
      <c r="H14">
        <f t="shared" si="1"/>
        <v>5</v>
      </c>
      <c r="I14">
        <v>0</v>
      </c>
      <c r="J14">
        <f t="shared" si="2"/>
        <v>1</v>
      </c>
      <c r="K14">
        <v>0</v>
      </c>
      <c r="L14" t="s">
        <v>38</v>
      </c>
      <c r="M14" s="4">
        <v>43959</v>
      </c>
      <c r="N14" s="3">
        <f t="shared" si="3"/>
        <v>4395.8999999999996</v>
      </c>
      <c r="P14" t="s">
        <v>12</v>
      </c>
      <c r="Q14" t="str">
        <f t="shared" si="4"/>
        <v>Reperatur</v>
      </c>
    </row>
    <row r="15" spans="1:17" x14ac:dyDescent="0.2">
      <c r="A15">
        <v>14</v>
      </c>
      <c r="B15">
        <v>0</v>
      </c>
      <c r="C15">
        <v>3</v>
      </c>
      <c r="D15" t="s">
        <v>39</v>
      </c>
      <c r="E15" t="s">
        <v>10</v>
      </c>
      <c r="F15" s="2">
        <f t="shared" si="0"/>
        <v>2010.25</v>
      </c>
      <c r="G15">
        <v>39</v>
      </c>
      <c r="H15">
        <f t="shared" si="1"/>
        <v>4</v>
      </c>
      <c r="I15">
        <v>1</v>
      </c>
      <c r="J15">
        <f t="shared" si="2"/>
        <v>6</v>
      </c>
      <c r="K15">
        <v>5</v>
      </c>
      <c r="L15">
        <v>347082</v>
      </c>
      <c r="M15" s="4">
        <v>31275</v>
      </c>
      <c r="N15" s="3">
        <f t="shared" si="3"/>
        <v>3127.5</v>
      </c>
      <c r="P15" t="s">
        <v>12</v>
      </c>
      <c r="Q15" t="str">
        <f t="shared" si="4"/>
        <v>Reperatur</v>
      </c>
    </row>
    <row r="16" spans="1:17" x14ac:dyDescent="0.2">
      <c r="A16">
        <v>15</v>
      </c>
      <c r="B16">
        <v>0</v>
      </c>
      <c r="C16">
        <v>3</v>
      </c>
      <c r="D16" t="s">
        <v>40</v>
      </c>
      <c r="E16" t="s">
        <v>14</v>
      </c>
      <c r="F16" s="2">
        <f t="shared" si="0"/>
        <v>2016.5</v>
      </c>
      <c r="G16">
        <v>14</v>
      </c>
      <c r="H16">
        <f t="shared" si="1"/>
        <v>5</v>
      </c>
      <c r="I16">
        <v>0</v>
      </c>
      <c r="J16">
        <f t="shared" si="2"/>
        <v>1</v>
      </c>
      <c r="K16">
        <v>0</v>
      </c>
      <c r="L16">
        <v>350406</v>
      </c>
      <c r="M16" s="4">
        <v>78542</v>
      </c>
      <c r="N16" s="3">
        <f t="shared" si="3"/>
        <v>7854.2</v>
      </c>
      <c r="P16" t="s">
        <v>12</v>
      </c>
      <c r="Q16" t="str">
        <f t="shared" si="4"/>
        <v>Reperatur</v>
      </c>
    </row>
    <row r="17" spans="1:17" x14ac:dyDescent="0.2">
      <c r="A17">
        <v>16</v>
      </c>
      <c r="B17">
        <v>1</v>
      </c>
      <c r="C17">
        <v>2</v>
      </c>
      <c r="D17" t="s">
        <v>41</v>
      </c>
      <c r="E17" t="s">
        <v>14</v>
      </c>
      <c r="F17" s="2">
        <f t="shared" si="0"/>
        <v>2006.25</v>
      </c>
      <c r="G17">
        <v>55</v>
      </c>
      <c r="H17">
        <f t="shared" si="1"/>
        <v>5</v>
      </c>
      <c r="I17">
        <v>0</v>
      </c>
      <c r="J17">
        <f t="shared" si="2"/>
        <v>1</v>
      </c>
      <c r="K17">
        <v>0</v>
      </c>
      <c r="L17">
        <v>248706</v>
      </c>
      <c r="M17" s="4">
        <v>16</v>
      </c>
      <c r="N17" s="3">
        <f t="shared" si="3"/>
        <v>1.6</v>
      </c>
      <c r="P17" t="s">
        <v>12</v>
      </c>
      <c r="Q17" t="str">
        <f t="shared" si="4"/>
        <v>Reperatur</v>
      </c>
    </row>
    <row r="18" spans="1:17" x14ac:dyDescent="0.2">
      <c r="A18">
        <v>17</v>
      </c>
      <c r="B18">
        <v>0</v>
      </c>
      <c r="C18">
        <v>3</v>
      </c>
      <c r="D18" t="s">
        <v>42</v>
      </c>
      <c r="E18" t="s">
        <v>10</v>
      </c>
      <c r="F18" s="2">
        <f t="shared" si="0"/>
        <v>2019.5</v>
      </c>
      <c r="G18">
        <v>2</v>
      </c>
      <c r="H18">
        <f t="shared" si="1"/>
        <v>1</v>
      </c>
      <c r="I18">
        <v>4</v>
      </c>
      <c r="J18">
        <f t="shared" si="2"/>
        <v>2</v>
      </c>
      <c r="K18">
        <v>1</v>
      </c>
      <c r="L18">
        <v>382652</v>
      </c>
      <c r="M18" s="4">
        <v>29125</v>
      </c>
      <c r="N18" s="3">
        <f t="shared" si="3"/>
        <v>2912.5</v>
      </c>
      <c r="P18" t="s">
        <v>25</v>
      </c>
      <c r="Q18" t="str">
        <f t="shared" si="4"/>
        <v>Austausch</v>
      </c>
    </row>
    <row r="19" spans="1:17" x14ac:dyDescent="0.2">
      <c r="A19">
        <v>18</v>
      </c>
      <c r="B19">
        <v>1</v>
      </c>
      <c r="C19">
        <v>2</v>
      </c>
      <c r="D19" t="s">
        <v>43</v>
      </c>
      <c r="E19" t="s">
        <v>10</v>
      </c>
      <c r="F19" s="2">
        <f t="shared" si="0"/>
        <v>2020</v>
      </c>
      <c r="H19">
        <f t="shared" si="1"/>
        <v>5</v>
      </c>
      <c r="I19">
        <v>0</v>
      </c>
      <c r="J19">
        <f t="shared" si="2"/>
        <v>1</v>
      </c>
      <c r="K19">
        <v>0</v>
      </c>
      <c r="L19">
        <v>244373</v>
      </c>
      <c r="M19" s="4">
        <v>13</v>
      </c>
      <c r="N19" s="3">
        <f t="shared" si="3"/>
        <v>1.3</v>
      </c>
      <c r="P19" t="s">
        <v>12</v>
      </c>
      <c r="Q19" t="str">
        <f t="shared" si="4"/>
        <v>Reperatur</v>
      </c>
    </row>
    <row r="20" spans="1:17" x14ac:dyDescent="0.2">
      <c r="A20">
        <v>19</v>
      </c>
      <c r="B20">
        <v>0</v>
      </c>
      <c r="C20">
        <v>3</v>
      </c>
      <c r="D20" t="s">
        <v>44</v>
      </c>
      <c r="E20" t="s">
        <v>14</v>
      </c>
      <c r="F20" s="2">
        <f t="shared" si="0"/>
        <v>2012.25</v>
      </c>
      <c r="G20">
        <v>31</v>
      </c>
      <c r="H20">
        <f t="shared" si="1"/>
        <v>4</v>
      </c>
      <c r="I20">
        <v>1</v>
      </c>
      <c r="J20">
        <f t="shared" si="2"/>
        <v>1</v>
      </c>
      <c r="K20">
        <v>0</v>
      </c>
      <c r="L20">
        <v>345763</v>
      </c>
      <c r="M20" s="4">
        <v>18</v>
      </c>
      <c r="N20" s="3">
        <f t="shared" si="3"/>
        <v>1.8</v>
      </c>
      <c r="P20" t="s">
        <v>12</v>
      </c>
      <c r="Q20" t="str">
        <f t="shared" si="4"/>
        <v>Reperatur</v>
      </c>
    </row>
    <row r="21" spans="1:17" x14ac:dyDescent="0.2">
      <c r="A21">
        <v>20</v>
      </c>
      <c r="B21">
        <v>1</v>
      </c>
      <c r="C21">
        <v>3</v>
      </c>
      <c r="D21" t="s">
        <v>45</v>
      </c>
      <c r="E21" t="s">
        <v>14</v>
      </c>
      <c r="F21" s="2">
        <f t="shared" si="0"/>
        <v>2020</v>
      </c>
      <c r="H21">
        <f t="shared" si="1"/>
        <v>5</v>
      </c>
      <c r="I21">
        <v>0</v>
      </c>
      <c r="J21">
        <f t="shared" si="2"/>
        <v>1</v>
      </c>
      <c r="K21">
        <v>0</v>
      </c>
      <c r="L21">
        <v>2649</v>
      </c>
      <c r="M21" s="4">
        <v>7225</v>
      </c>
      <c r="N21" s="3">
        <f t="shared" si="3"/>
        <v>722.5</v>
      </c>
      <c r="P21" t="s">
        <v>17</v>
      </c>
      <c r="Q21" t="str">
        <f t="shared" si="4"/>
        <v>Austausch</v>
      </c>
    </row>
    <row r="22" spans="1:17" x14ac:dyDescent="0.2">
      <c r="A22">
        <v>21</v>
      </c>
      <c r="B22">
        <v>0</v>
      </c>
      <c r="C22">
        <v>2</v>
      </c>
      <c r="D22" t="s">
        <v>46</v>
      </c>
      <c r="E22" t="s">
        <v>10</v>
      </c>
      <c r="F22" s="2">
        <f t="shared" si="0"/>
        <v>2011.25</v>
      </c>
      <c r="G22">
        <v>35</v>
      </c>
      <c r="H22">
        <f t="shared" si="1"/>
        <v>5</v>
      </c>
      <c r="I22">
        <v>0</v>
      </c>
      <c r="J22">
        <f t="shared" si="2"/>
        <v>1</v>
      </c>
      <c r="K22">
        <v>0</v>
      </c>
      <c r="L22">
        <v>239865</v>
      </c>
      <c r="M22" s="4">
        <v>26</v>
      </c>
      <c r="N22" s="3">
        <f t="shared" si="3"/>
        <v>2.6</v>
      </c>
      <c r="P22" t="s">
        <v>12</v>
      </c>
      <c r="Q22" t="str">
        <f t="shared" si="4"/>
        <v>Reperatur</v>
      </c>
    </row>
    <row r="23" spans="1:17" x14ac:dyDescent="0.2">
      <c r="A23">
        <v>22</v>
      </c>
      <c r="B23">
        <v>1</v>
      </c>
      <c r="C23">
        <v>2</v>
      </c>
      <c r="D23" t="s">
        <v>47</v>
      </c>
      <c r="E23" t="s">
        <v>10</v>
      </c>
      <c r="F23" s="2">
        <f t="shared" si="0"/>
        <v>2011.5</v>
      </c>
      <c r="G23">
        <v>34</v>
      </c>
      <c r="H23">
        <f t="shared" si="1"/>
        <v>5</v>
      </c>
      <c r="I23">
        <v>0</v>
      </c>
      <c r="J23">
        <f t="shared" si="2"/>
        <v>1</v>
      </c>
      <c r="K23">
        <v>0</v>
      </c>
      <c r="L23">
        <v>248698</v>
      </c>
      <c r="M23" s="4">
        <v>13</v>
      </c>
      <c r="N23" s="3">
        <f t="shared" si="3"/>
        <v>1.3</v>
      </c>
      <c r="O23" t="s">
        <v>48</v>
      </c>
      <c r="P23" t="s">
        <v>12</v>
      </c>
      <c r="Q23" t="str">
        <f t="shared" si="4"/>
        <v>Reperatur</v>
      </c>
    </row>
    <row r="24" spans="1:17" x14ac:dyDescent="0.2">
      <c r="A24">
        <v>23</v>
      </c>
      <c r="B24">
        <v>1</v>
      </c>
      <c r="C24">
        <v>3</v>
      </c>
      <c r="D24" t="s">
        <v>49</v>
      </c>
      <c r="E24" t="s">
        <v>14</v>
      </c>
      <c r="F24" s="2">
        <f t="shared" si="0"/>
        <v>2016.25</v>
      </c>
      <c r="G24">
        <v>15</v>
      </c>
      <c r="H24">
        <f t="shared" si="1"/>
        <v>5</v>
      </c>
      <c r="I24">
        <v>0</v>
      </c>
      <c r="J24">
        <f t="shared" si="2"/>
        <v>1</v>
      </c>
      <c r="K24">
        <v>0</v>
      </c>
      <c r="L24">
        <v>330923</v>
      </c>
      <c r="M24" s="4">
        <v>80292</v>
      </c>
      <c r="N24" s="3">
        <f t="shared" si="3"/>
        <v>8029.2</v>
      </c>
      <c r="P24" t="s">
        <v>25</v>
      </c>
      <c r="Q24" t="str">
        <f t="shared" si="4"/>
        <v>Austausch</v>
      </c>
    </row>
    <row r="25" spans="1:17" x14ac:dyDescent="0.2">
      <c r="A25">
        <v>24</v>
      </c>
      <c r="B25">
        <v>1</v>
      </c>
      <c r="C25">
        <v>1</v>
      </c>
      <c r="D25" t="s">
        <v>50</v>
      </c>
      <c r="E25" t="s">
        <v>10</v>
      </c>
      <c r="F25" s="2">
        <f t="shared" si="0"/>
        <v>2013</v>
      </c>
      <c r="G25">
        <v>28</v>
      </c>
      <c r="H25">
        <f t="shared" si="1"/>
        <v>5</v>
      </c>
      <c r="I25">
        <v>0</v>
      </c>
      <c r="J25">
        <f t="shared" si="2"/>
        <v>1</v>
      </c>
      <c r="K25">
        <v>0</v>
      </c>
      <c r="L25">
        <v>113788</v>
      </c>
      <c r="M25" s="4" t="s">
        <v>51</v>
      </c>
      <c r="N25" s="3" t="e">
        <f t="shared" si="3"/>
        <v>#VALUE!</v>
      </c>
      <c r="O25" t="s">
        <v>52</v>
      </c>
      <c r="P25" t="s">
        <v>12</v>
      </c>
      <c r="Q25" t="str">
        <f t="shared" si="4"/>
        <v>Reperatur</v>
      </c>
    </row>
    <row r="26" spans="1:17" x14ac:dyDescent="0.2">
      <c r="A26">
        <v>25</v>
      </c>
      <c r="B26">
        <v>0</v>
      </c>
      <c r="C26">
        <v>3</v>
      </c>
      <c r="D26" t="s">
        <v>53</v>
      </c>
      <c r="E26" t="s">
        <v>14</v>
      </c>
      <c r="F26" s="2">
        <f t="shared" si="0"/>
        <v>2018</v>
      </c>
      <c r="G26">
        <v>8</v>
      </c>
      <c r="H26">
        <f t="shared" si="1"/>
        <v>2</v>
      </c>
      <c r="I26">
        <v>3</v>
      </c>
      <c r="J26">
        <f t="shared" si="2"/>
        <v>2</v>
      </c>
      <c r="K26">
        <v>1</v>
      </c>
      <c r="L26">
        <v>349909</v>
      </c>
      <c r="M26" s="4">
        <v>21075</v>
      </c>
      <c r="N26" s="3">
        <f t="shared" si="3"/>
        <v>2107.5</v>
      </c>
      <c r="P26" t="s">
        <v>12</v>
      </c>
      <c r="Q26" t="str">
        <f t="shared" si="4"/>
        <v>Reperatur</v>
      </c>
    </row>
    <row r="27" spans="1:17" x14ac:dyDescent="0.2">
      <c r="A27">
        <v>26</v>
      </c>
      <c r="B27">
        <v>1</v>
      </c>
      <c r="C27">
        <v>3</v>
      </c>
      <c r="D27" t="s">
        <v>54</v>
      </c>
      <c r="E27" t="s">
        <v>14</v>
      </c>
      <c r="F27" s="2">
        <f t="shared" si="0"/>
        <v>2010.5</v>
      </c>
      <c r="G27">
        <v>38</v>
      </c>
      <c r="H27">
        <f t="shared" si="1"/>
        <v>4</v>
      </c>
      <c r="I27">
        <v>1</v>
      </c>
      <c r="J27">
        <f t="shared" si="2"/>
        <v>6</v>
      </c>
      <c r="K27">
        <v>5</v>
      </c>
      <c r="L27">
        <v>347077</v>
      </c>
      <c r="M27" s="4">
        <v>313875</v>
      </c>
      <c r="N27" s="3">
        <f t="shared" si="3"/>
        <v>31387.5</v>
      </c>
      <c r="P27" t="s">
        <v>12</v>
      </c>
      <c r="Q27" t="str">
        <f t="shared" si="4"/>
        <v>Reperatur</v>
      </c>
    </row>
    <row r="28" spans="1:17" x14ac:dyDescent="0.2">
      <c r="A28">
        <v>27</v>
      </c>
      <c r="B28">
        <v>0</v>
      </c>
      <c r="C28">
        <v>3</v>
      </c>
      <c r="D28" t="s">
        <v>55</v>
      </c>
      <c r="E28" t="s">
        <v>10</v>
      </c>
      <c r="F28" s="2">
        <f t="shared" si="0"/>
        <v>2020</v>
      </c>
      <c r="H28">
        <f t="shared" si="1"/>
        <v>5</v>
      </c>
      <c r="I28">
        <v>0</v>
      </c>
      <c r="J28">
        <f t="shared" si="2"/>
        <v>1</v>
      </c>
      <c r="K28">
        <v>0</v>
      </c>
      <c r="L28">
        <v>2631</v>
      </c>
      <c r="M28" s="4">
        <v>7225</v>
      </c>
      <c r="N28" s="3">
        <f t="shared" si="3"/>
        <v>722.5</v>
      </c>
      <c r="P28" t="s">
        <v>17</v>
      </c>
      <c r="Q28" t="str">
        <f t="shared" si="4"/>
        <v>Austausch</v>
      </c>
    </row>
    <row r="29" spans="1:17" x14ac:dyDescent="0.2">
      <c r="A29">
        <v>28</v>
      </c>
      <c r="B29">
        <v>0</v>
      </c>
      <c r="C29">
        <v>1</v>
      </c>
      <c r="D29" t="s">
        <v>56</v>
      </c>
      <c r="E29" t="s">
        <v>10</v>
      </c>
      <c r="F29" s="2">
        <f t="shared" si="0"/>
        <v>2015.25</v>
      </c>
      <c r="G29">
        <v>19</v>
      </c>
      <c r="H29">
        <f t="shared" si="1"/>
        <v>2</v>
      </c>
      <c r="I29">
        <v>3</v>
      </c>
      <c r="J29">
        <f t="shared" si="2"/>
        <v>3</v>
      </c>
      <c r="K29">
        <v>2</v>
      </c>
      <c r="L29">
        <v>19950</v>
      </c>
      <c r="M29" s="4">
        <v>263</v>
      </c>
      <c r="N29" s="3">
        <f t="shared" si="3"/>
        <v>26.3</v>
      </c>
      <c r="O29" t="s">
        <v>57</v>
      </c>
      <c r="P29" t="s">
        <v>12</v>
      </c>
      <c r="Q29" t="str">
        <f t="shared" si="4"/>
        <v>Reperatur</v>
      </c>
    </row>
    <row r="30" spans="1:17" x14ac:dyDescent="0.2">
      <c r="A30">
        <v>29</v>
      </c>
      <c r="B30">
        <v>1</v>
      </c>
      <c r="C30">
        <v>3</v>
      </c>
      <c r="D30" t="s">
        <v>58</v>
      </c>
      <c r="E30" t="s">
        <v>14</v>
      </c>
      <c r="F30" s="2">
        <f t="shared" si="0"/>
        <v>2020</v>
      </c>
      <c r="H30">
        <f t="shared" si="1"/>
        <v>5</v>
      </c>
      <c r="I30">
        <v>0</v>
      </c>
      <c r="J30">
        <f t="shared" si="2"/>
        <v>1</v>
      </c>
      <c r="K30">
        <v>0</v>
      </c>
      <c r="L30">
        <v>330959</v>
      </c>
      <c r="M30" s="4">
        <v>78792</v>
      </c>
      <c r="N30" s="3">
        <f t="shared" si="3"/>
        <v>7879.2</v>
      </c>
      <c r="P30" t="s">
        <v>25</v>
      </c>
      <c r="Q30" t="str">
        <f t="shared" si="4"/>
        <v>Austausch</v>
      </c>
    </row>
    <row r="31" spans="1:17" x14ac:dyDescent="0.2">
      <c r="A31">
        <v>30</v>
      </c>
      <c r="B31">
        <v>0</v>
      </c>
      <c r="C31">
        <v>3</v>
      </c>
      <c r="D31" t="s">
        <v>59</v>
      </c>
      <c r="E31" t="s">
        <v>10</v>
      </c>
      <c r="F31" s="2">
        <f t="shared" si="0"/>
        <v>2020</v>
      </c>
      <c r="H31">
        <f t="shared" si="1"/>
        <v>5</v>
      </c>
      <c r="I31">
        <v>0</v>
      </c>
      <c r="J31">
        <f t="shared" si="2"/>
        <v>1</v>
      </c>
      <c r="K31">
        <v>0</v>
      </c>
      <c r="L31">
        <v>349216</v>
      </c>
      <c r="M31" s="4">
        <v>78958</v>
      </c>
      <c r="N31" s="3">
        <f t="shared" si="3"/>
        <v>7895.8</v>
      </c>
      <c r="P31" t="s">
        <v>12</v>
      </c>
      <c r="Q31" t="str">
        <f t="shared" si="4"/>
        <v>Reperatur</v>
      </c>
    </row>
    <row r="32" spans="1:17" x14ac:dyDescent="0.2">
      <c r="A32">
        <v>31</v>
      </c>
      <c r="B32">
        <v>0</v>
      </c>
      <c r="C32">
        <v>1</v>
      </c>
      <c r="D32" t="s">
        <v>60</v>
      </c>
      <c r="E32" t="s">
        <v>10</v>
      </c>
      <c r="F32" s="2">
        <f t="shared" si="0"/>
        <v>2010</v>
      </c>
      <c r="G32">
        <v>40</v>
      </c>
      <c r="H32">
        <f t="shared" si="1"/>
        <v>5</v>
      </c>
      <c r="I32">
        <v>0</v>
      </c>
      <c r="J32">
        <f t="shared" si="2"/>
        <v>1</v>
      </c>
      <c r="K32">
        <v>0</v>
      </c>
      <c r="L32" t="s">
        <v>61</v>
      </c>
      <c r="M32" s="4">
        <v>277208</v>
      </c>
      <c r="N32" s="3">
        <f t="shared" si="3"/>
        <v>27720.799999999999</v>
      </c>
      <c r="P32" t="s">
        <v>17</v>
      </c>
      <c r="Q32" t="str">
        <f t="shared" si="4"/>
        <v>Austausch</v>
      </c>
    </row>
    <row r="33" spans="1:17" x14ac:dyDescent="0.2">
      <c r="A33">
        <v>32</v>
      </c>
      <c r="B33">
        <v>1</v>
      </c>
      <c r="C33">
        <v>1</v>
      </c>
      <c r="D33" t="s">
        <v>62</v>
      </c>
      <c r="E33" t="s">
        <v>14</v>
      </c>
      <c r="F33" s="2">
        <f t="shared" si="0"/>
        <v>2020</v>
      </c>
      <c r="H33">
        <f t="shared" si="1"/>
        <v>4</v>
      </c>
      <c r="I33">
        <v>1</v>
      </c>
      <c r="J33">
        <f t="shared" si="2"/>
        <v>1</v>
      </c>
      <c r="K33">
        <v>0</v>
      </c>
      <c r="L33" t="s">
        <v>63</v>
      </c>
      <c r="M33" s="4">
        <v>1465208</v>
      </c>
      <c r="N33" s="3">
        <f t="shared" si="3"/>
        <v>146520.79999999999</v>
      </c>
      <c r="O33" t="s">
        <v>64</v>
      </c>
      <c r="P33" t="s">
        <v>17</v>
      </c>
      <c r="Q33" t="str">
        <f t="shared" si="4"/>
        <v>Austausch</v>
      </c>
    </row>
    <row r="34" spans="1:17" x14ac:dyDescent="0.2">
      <c r="A34">
        <v>33</v>
      </c>
      <c r="B34">
        <v>1</v>
      </c>
      <c r="C34">
        <v>3</v>
      </c>
      <c r="D34" t="s">
        <v>65</v>
      </c>
      <c r="E34" t="s">
        <v>14</v>
      </c>
      <c r="F34" s="2">
        <f t="shared" si="0"/>
        <v>2020</v>
      </c>
      <c r="H34">
        <f t="shared" si="1"/>
        <v>5</v>
      </c>
      <c r="I34">
        <v>0</v>
      </c>
      <c r="J34">
        <f t="shared" si="2"/>
        <v>1</v>
      </c>
      <c r="K34">
        <v>0</v>
      </c>
      <c r="L34">
        <v>335677</v>
      </c>
      <c r="M34" s="4">
        <v>27576</v>
      </c>
      <c r="N34" s="3">
        <f t="shared" si="3"/>
        <v>2757.6</v>
      </c>
      <c r="P34" t="s">
        <v>25</v>
      </c>
      <c r="Q34" t="str">
        <f t="shared" si="4"/>
        <v>Austausch</v>
      </c>
    </row>
    <row r="35" spans="1:17" x14ac:dyDescent="0.2">
      <c r="A35">
        <v>34</v>
      </c>
      <c r="B35">
        <v>0</v>
      </c>
      <c r="C35">
        <v>2</v>
      </c>
      <c r="D35" t="s">
        <v>66</v>
      </c>
      <c r="E35" t="s">
        <v>10</v>
      </c>
      <c r="F35" s="2">
        <f t="shared" si="0"/>
        <v>2003.5</v>
      </c>
      <c r="G35">
        <v>66</v>
      </c>
      <c r="H35">
        <f t="shared" si="1"/>
        <v>5</v>
      </c>
      <c r="I35">
        <v>0</v>
      </c>
      <c r="J35">
        <f t="shared" si="2"/>
        <v>1</v>
      </c>
      <c r="K35">
        <v>0</v>
      </c>
      <c r="L35" t="s">
        <v>67</v>
      </c>
      <c r="M35" s="4">
        <v>43961</v>
      </c>
      <c r="N35" s="3">
        <f t="shared" si="3"/>
        <v>4396.1000000000004</v>
      </c>
      <c r="P35" t="s">
        <v>12</v>
      </c>
      <c r="Q35" t="str">
        <f t="shared" si="4"/>
        <v>Reperatur</v>
      </c>
    </row>
    <row r="36" spans="1:17" x14ac:dyDescent="0.2">
      <c r="A36">
        <v>35</v>
      </c>
      <c r="B36">
        <v>0</v>
      </c>
      <c r="C36">
        <v>1</v>
      </c>
      <c r="D36" t="s">
        <v>68</v>
      </c>
      <c r="E36" t="s">
        <v>10</v>
      </c>
      <c r="F36" s="2">
        <f t="shared" si="0"/>
        <v>2013</v>
      </c>
      <c r="G36">
        <v>28</v>
      </c>
      <c r="H36">
        <f t="shared" si="1"/>
        <v>4</v>
      </c>
      <c r="I36">
        <v>1</v>
      </c>
      <c r="J36">
        <f t="shared" si="2"/>
        <v>1</v>
      </c>
      <c r="K36">
        <v>0</v>
      </c>
      <c r="L36" t="s">
        <v>69</v>
      </c>
      <c r="M36" s="4">
        <v>821708</v>
      </c>
      <c r="N36" s="3">
        <f t="shared" si="3"/>
        <v>82170.8</v>
      </c>
      <c r="P36" t="s">
        <v>17</v>
      </c>
      <c r="Q36" t="str">
        <f t="shared" si="4"/>
        <v>Austausch</v>
      </c>
    </row>
    <row r="37" spans="1:17" x14ac:dyDescent="0.2">
      <c r="A37">
        <v>36</v>
      </c>
      <c r="B37">
        <v>0</v>
      </c>
      <c r="C37">
        <v>1</v>
      </c>
      <c r="D37" t="s">
        <v>70</v>
      </c>
      <c r="E37" t="s">
        <v>10</v>
      </c>
      <c r="F37" s="2">
        <f t="shared" si="0"/>
        <v>2009.5</v>
      </c>
      <c r="G37">
        <v>42</v>
      </c>
      <c r="H37">
        <f t="shared" si="1"/>
        <v>4</v>
      </c>
      <c r="I37">
        <v>1</v>
      </c>
      <c r="J37">
        <f t="shared" si="2"/>
        <v>1</v>
      </c>
      <c r="K37">
        <v>0</v>
      </c>
      <c r="L37">
        <v>113789</v>
      </c>
      <c r="M37" s="4">
        <v>52</v>
      </c>
      <c r="N37" s="3">
        <f t="shared" si="3"/>
        <v>5.2</v>
      </c>
      <c r="P37" t="s">
        <v>12</v>
      </c>
      <c r="Q37" t="str">
        <f t="shared" si="4"/>
        <v>Reperatur</v>
      </c>
    </row>
    <row r="38" spans="1:17" x14ac:dyDescent="0.2">
      <c r="A38">
        <v>37</v>
      </c>
      <c r="B38">
        <v>1</v>
      </c>
      <c r="C38">
        <v>3</v>
      </c>
      <c r="D38" t="s">
        <v>71</v>
      </c>
      <c r="E38" t="s">
        <v>10</v>
      </c>
      <c r="F38" s="2">
        <f t="shared" si="0"/>
        <v>2020</v>
      </c>
      <c r="H38">
        <f t="shared" si="1"/>
        <v>5</v>
      </c>
      <c r="I38">
        <v>0</v>
      </c>
      <c r="J38">
        <f t="shared" si="2"/>
        <v>1</v>
      </c>
      <c r="K38">
        <v>0</v>
      </c>
      <c r="L38">
        <v>2677</v>
      </c>
      <c r="M38" s="4">
        <v>72292</v>
      </c>
      <c r="N38" s="3">
        <f t="shared" si="3"/>
        <v>7229.2</v>
      </c>
      <c r="P38" t="s">
        <v>17</v>
      </c>
      <c r="Q38" t="str">
        <f t="shared" si="4"/>
        <v>Austausch</v>
      </c>
    </row>
    <row r="39" spans="1:17" x14ac:dyDescent="0.2">
      <c r="A39">
        <v>38</v>
      </c>
      <c r="B39">
        <v>0</v>
      </c>
      <c r="C39">
        <v>3</v>
      </c>
      <c r="D39" t="s">
        <v>72</v>
      </c>
      <c r="E39" t="s">
        <v>10</v>
      </c>
      <c r="F39" s="2">
        <f t="shared" si="0"/>
        <v>2014.75</v>
      </c>
      <c r="G39">
        <v>21</v>
      </c>
      <c r="H39">
        <f t="shared" si="1"/>
        <v>5</v>
      </c>
      <c r="I39">
        <v>0</v>
      </c>
      <c r="J39">
        <f t="shared" si="2"/>
        <v>1</v>
      </c>
      <c r="K39">
        <v>0</v>
      </c>
      <c r="L39" t="s">
        <v>73</v>
      </c>
      <c r="M39" s="4">
        <v>43959</v>
      </c>
      <c r="N39" s="3">
        <f t="shared" si="3"/>
        <v>4395.8999999999996</v>
      </c>
      <c r="P39" t="s">
        <v>12</v>
      </c>
      <c r="Q39" t="str">
        <f t="shared" si="4"/>
        <v>Reperatur</v>
      </c>
    </row>
    <row r="40" spans="1:17" x14ac:dyDescent="0.2">
      <c r="A40">
        <v>39</v>
      </c>
      <c r="B40">
        <v>0</v>
      </c>
      <c r="C40">
        <v>3</v>
      </c>
      <c r="D40" t="s">
        <v>74</v>
      </c>
      <c r="E40" t="s">
        <v>14</v>
      </c>
      <c r="F40" s="2">
        <f t="shared" si="0"/>
        <v>2015.5</v>
      </c>
      <c r="G40">
        <v>18</v>
      </c>
      <c r="H40">
        <f t="shared" si="1"/>
        <v>3</v>
      </c>
      <c r="I40">
        <v>2</v>
      </c>
      <c r="J40">
        <f t="shared" si="2"/>
        <v>1</v>
      </c>
      <c r="K40">
        <v>0</v>
      </c>
      <c r="L40">
        <v>345764</v>
      </c>
      <c r="M40" s="4">
        <v>18</v>
      </c>
      <c r="N40" s="3">
        <f t="shared" si="3"/>
        <v>1.8</v>
      </c>
      <c r="P40" t="s">
        <v>12</v>
      </c>
      <c r="Q40" t="str">
        <f t="shared" si="4"/>
        <v>Reperatur</v>
      </c>
    </row>
    <row r="41" spans="1:17" x14ac:dyDescent="0.2">
      <c r="A41">
        <v>40</v>
      </c>
      <c r="B41">
        <v>1</v>
      </c>
      <c r="C41">
        <v>3</v>
      </c>
      <c r="D41" t="s">
        <v>75</v>
      </c>
      <c r="E41" t="s">
        <v>14</v>
      </c>
      <c r="F41" s="2">
        <f t="shared" si="0"/>
        <v>2016.5</v>
      </c>
      <c r="G41">
        <v>14</v>
      </c>
      <c r="H41">
        <f t="shared" si="1"/>
        <v>4</v>
      </c>
      <c r="I41">
        <v>1</v>
      </c>
      <c r="J41">
        <f t="shared" si="2"/>
        <v>1</v>
      </c>
      <c r="K41">
        <v>0</v>
      </c>
      <c r="L41">
        <v>2651</v>
      </c>
      <c r="M41" s="4">
        <v>112417</v>
      </c>
      <c r="N41" s="3">
        <f t="shared" si="3"/>
        <v>11241.7</v>
      </c>
      <c r="P41" t="s">
        <v>17</v>
      </c>
      <c r="Q41" t="str">
        <f t="shared" si="4"/>
        <v>Austausch</v>
      </c>
    </row>
    <row r="42" spans="1:17" x14ac:dyDescent="0.2">
      <c r="A42">
        <v>41</v>
      </c>
      <c r="B42">
        <v>0</v>
      </c>
      <c r="C42">
        <v>3</v>
      </c>
      <c r="D42" t="s">
        <v>76</v>
      </c>
      <c r="E42" t="s">
        <v>14</v>
      </c>
      <c r="F42" s="2">
        <f t="shared" si="0"/>
        <v>2010</v>
      </c>
      <c r="G42">
        <v>40</v>
      </c>
      <c r="H42">
        <f t="shared" si="1"/>
        <v>4</v>
      </c>
      <c r="I42">
        <v>1</v>
      </c>
      <c r="J42">
        <f t="shared" si="2"/>
        <v>1</v>
      </c>
      <c r="K42">
        <v>0</v>
      </c>
      <c r="L42">
        <v>7546</v>
      </c>
      <c r="M42" s="4">
        <v>9475</v>
      </c>
      <c r="N42" s="3">
        <f t="shared" si="3"/>
        <v>947.5</v>
      </c>
      <c r="P42" t="s">
        <v>12</v>
      </c>
      <c r="Q42" t="str">
        <f t="shared" si="4"/>
        <v>Reperatur</v>
      </c>
    </row>
    <row r="43" spans="1:17" x14ac:dyDescent="0.2">
      <c r="A43">
        <v>42</v>
      </c>
      <c r="B43">
        <v>0</v>
      </c>
      <c r="C43">
        <v>2</v>
      </c>
      <c r="D43" t="s">
        <v>77</v>
      </c>
      <c r="E43" t="s">
        <v>14</v>
      </c>
      <c r="F43" s="2">
        <f t="shared" si="0"/>
        <v>2013.25</v>
      </c>
      <c r="G43">
        <v>27</v>
      </c>
      <c r="H43">
        <f t="shared" si="1"/>
        <v>4</v>
      </c>
      <c r="I43">
        <v>1</v>
      </c>
      <c r="J43">
        <f t="shared" si="2"/>
        <v>1</v>
      </c>
      <c r="K43">
        <v>0</v>
      </c>
      <c r="L43">
        <v>11668</v>
      </c>
      <c r="M43" s="4">
        <v>21</v>
      </c>
      <c r="N43" s="3">
        <f t="shared" si="3"/>
        <v>2.1</v>
      </c>
      <c r="P43" t="s">
        <v>12</v>
      </c>
      <c r="Q43" t="str">
        <f t="shared" si="4"/>
        <v>Reperatur</v>
      </c>
    </row>
    <row r="44" spans="1:17" x14ac:dyDescent="0.2">
      <c r="A44">
        <v>43</v>
      </c>
      <c r="B44">
        <v>0</v>
      </c>
      <c r="C44">
        <v>3</v>
      </c>
      <c r="D44" t="s">
        <v>78</v>
      </c>
      <c r="E44" t="s">
        <v>10</v>
      </c>
      <c r="F44" s="2">
        <f t="shared" si="0"/>
        <v>2020</v>
      </c>
      <c r="H44">
        <f t="shared" si="1"/>
        <v>5</v>
      </c>
      <c r="I44">
        <v>0</v>
      </c>
      <c r="J44">
        <f t="shared" si="2"/>
        <v>1</v>
      </c>
      <c r="K44">
        <v>0</v>
      </c>
      <c r="L44">
        <v>349253</v>
      </c>
      <c r="M44" s="4">
        <v>78958</v>
      </c>
      <c r="N44" s="3">
        <f t="shared" si="3"/>
        <v>7895.8</v>
      </c>
      <c r="P44" t="s">
        <v>17</v>
      </c>
      <c r="Q44" t="str">
        <f t="shared" si="4"/>
        <v>Austausch</v>
      </c>
    </row>
    <row r="45" spans="1:17" x14ac:dyDescent="0.2">
      <c r="A45">
        <v>44</v>
      </c>
      <c r="B45">
        <v>1</v>
      </c>
      <c r="C45">
        <v>2</v>
      </c>
      <c r="D45" t="s">
        <v>79</v>
      </c>
      <c r="E45" t="s">
        <v>14</v>
      </c>
      <c r="F45" s="2">
        <f t="shared" si="0"/>
        <v>2019.25</v>
      </c>
      <c r="G45">
        <v>3</v>
      </c>
      <c r="H45">
        <f t="shared" si="1"/>
        <v>4</v>
      </c>
      <c r="I45">
        <v>1</v>
      </c>
      <c r="J45">
        <f t="shared" si="2"/>
        <v>3</v>
      </c>
      <c r="K45">
        <v>2</v>
      </c>
      <c r="L45" t="s">
        <v>80</v>
      </c>
      <c r="M45" s="4">
        <v>415792</v>
      </c>
      <c r="N45" s="3">
        <f t="shared" si="3"/>
        <v>41579.199999999997</v>
      </c>
      <c r="P45" t="s">
        <v>17</v>
      </c>
      <c r="Q45" t="str">
        <f t="shared" si="4"/>
        <v>Austausch</v>
      </c>
    </row>
    <row r="46" spans="1:17" x14ac:dyDescent="0.2">
      <c r="A46">
        <v>45</v>
      </c>
      <c r="B46">
        <v>1</v>
      </c>
      <c r="C46">
        <v>3</v>
      </c>
      <c r="D46" t="s">
        <v>81</v>
      </c>
      <c r="E46" t="s">
        <v>14</v>
      </c>
      <c r="F46" s="2">
        <f t="shared" si="0"/>
        <v>2015.25</v>
      </c>
      <c r="G46">
        <v>19</v>
      </c>
      <c r="H46">
        <f t="shared" si="1"/>
        <v>5</v>
      </c>
      <c r="I46">
        <v>0</v>
      </c>
      <c r="J46">
        <f t="shared" si="2"/>
        <v>1</v>
      </c>
      <c r="K46">
        <v>0</v>
      </c>
      <c r="L46">
        <v>330958</v>
      </c>
      <c r="M46" s="4">
        <v>78792</v>
      </c>
      <c r="N46" s="3">
        <f t="shared" si="3"/>
        <v>7879.2</v>
      </c>
      <c r="P46" t="s">
        <v>25</v>
      </c>
      <c r="Q46" t="str">
        <f t="shared" si="4"/>
        <v>Austausch</v>
      </c>
    </row>
    <row r="47" spans="1:17" x14ac:dyDescent="0.2">
      <c r="A47">
        <v>46</v>
      </c>
      <c r="B47">
        <v>0</v>
      </c>
      <c r="C47">
        <v>3</v>
      </c>
      <c r="D47" t="s">
        <v>82</v>
      </c>
      <c r="E47" t="s">
        <v>10</v>
      </c>
      <c r="F47" s="2">
        <f t="shared" si="0"/>
        <v>2020</v>
      </c>
      <c r="H47">
        <f t="shared" si="1"/>
        <v>5</v>
      </c>
      <c r="I47">
        <v>0</v>
      </c>
      <c r="J47">
        <f t="shared" si="2"/>
        <v>1</v>
      </c>
      <c r="K47">
        <v>0</v>
      </c>
      <c r="L47" t="s">
        <v>83</v>
      </c>
      <c r="M47" s="4">
        <v>43959</v>
      </c>
      <c r="N47" s="3">
        <f t="shared" si="3"/>
        <v>4395.8999999999996</v>
      </c>
      <c r="P47" t="s">
        <v>12</v>
      </c>
      <c r="Q47" t="str">
        <f t="shared" si="4"/>
        <v>Reperatur</v>
      </c>
    </row>
    <row r="48" spans="1:17" x14ac:dyDescent="0.2">
      <c r="A48">
        <v>47</v>
      </c>
      <c r="B48">
        <v>0</v>
      </c>
      <c r="C48">
        <v>3</v>
      </c>
      <c r="D48" t="s">
        <v>84</v>
      </c>
      <c r="E48" t="s">
        <v>10</v>
      </c>
      <c r="F48" s="2">
        <f t="shared" si="0"/>
        <v>2020</v>
      </c>
      <c r="H48">
        <f t="shared" si="1"/>
        <v>4</v>
      </c>
      <c r="I48">
        <v>1</v>
      </c>
      <c r="J48">
        <f t="shared" si="2"/>
        <v>1</v>
      </c>
      <c r="K48">
        <v>0</v>
      </c>
      <c r="L48">
        <v>370371</v>
      </c>
      <c r="M48" s="4">
        <v>43966</v>
      </c>
      <c r="N48" s="3">
        <f t="shared" si="3"/>
        <v>4396.6000000000004</v>
      </c>
      <c r="P48" t="s">
        <v>25</v>
      </c>
      <c r="Q48" t="str">
        <f t="shared" si="4"/>
        <v>Austausch</v>
      </c>
    </row>
    <row r="49" spans="1:17" x14ac:dyDescent="0.2">
      <c r="A49">
        <v>48</v>
      </c>
      <c r="B49">
        <v>1</v>
      </c>
      <c r="C49">
        <v>3</v>
      </c>
      <c r="D49" t="s">
        <v>85</v>
      </c>
      <c r="E49" t="s">
        <v>14</v>
      </c>
      <c r="F49" s="2">
        <f t="shared" si="0"/>
        <v>2020</v>
      </c>
      <c r="H49">
        <f t="shared" si="1"/>
        <v>5</v>
      </c>
      <c r="I49">
        <v>0</v>
      </c>
      <c r="J49">
        <f t="shared" si="2"/>
        <v>1</v>
      </c>
      <c r="K49">
        <v>0</v>
      </c>
      <c r="L49">
        <v>14311</v>
      </c>
      <c r="M49" s="4">
        <v>27576</v>
      </c>
      <c r="N49" s="3">
        <f t="shared" si="3"/>
        <v>2757.6</v>
      </c>
      <c r="P49" t="s">
        <v>25</v>
      </c>
      <c r="Q49" t="str">
        <f t="shared" si="4"/>
        <v>Austausch</v>
      </c>
    </row>
    <row r="50" spans="1:17" x14ac:dyDescent="0.2">
      <c r="A50">
        <v>49</v>
      </c>
      <c r="B50">
        <v>0</v>
      </c>
      <c r="C50">
        <v>3</v>
      </c>
      <c r="D50" t="s">
        <v>86</v>
      </c>
      <c r="E50" t="s">
        <v>10</v>
      </c>
      <c r="F50" s="2">
        <f t="shared" si="0"/>
        <v>2020</v>
      </c>
      <c r="H50">
        <f t="shared" si="1"/>
        <v>3</v>
      </c>
      <c r="I50">
        <v>2</v>
      </c>
      <c r="J50">
        <f t="shared" si="2"/>
        <v>1</v>
      </c>
      <c r="K50">
        <v>0</v>
      </c>
      <c r="L50">
        <v>2662</v>
      </c>
      <c r="M50" s="4">
        <v>216792</v>
      </c>
      <c r="N50" s="3">
        <f t="shared" si="3"/>
        <v>21679.200000000001</v>
      </c>
      <c r="P50" t="s">
        <v>17</v>
      </c>
      <c r="Q50" t="str">
        <f t="shared" si="4"/>
        <v>Austausch</v>
      </c>
    </row>
    <row r="51" spans="1:17" x14ac:dyDescent="0.2">
      <c r="A51">
        <v>50</v>
      </c>
      <c r="B51">
        <v>0</v>
      </c>
      <c r="C51">
        <v>3</v>
      </c>
      <c r="D51" t="s">
        <v>87</v>
      </c>
      <c r="E51" t="s">
        <v>14</v>
      </c>
      <c r="F51" s="2">
        <f t="shared" si="0"/>
        <v>2015.5</v>
      </c>
      <c r="G51">
        <v>18</v>
      </c>
      <c r="H51">
        <f t="shared" si="1"/>
        <v>4</v>
      </c>
      <c r="I51">
        <v>1</v>
      </c>
      <c r="J51">
        <f t="shared" si="2"/>
        <v>1</v>
      </c>
      <c r="K51">
        <v>0</v>
      </c>
      <c r="L51">
        <v>349237</v>
      </c>
      <c r="M51" s="4">
        <v>44060</v>
      </c>
      <c r="N51" s="3">
        <f t="shared" si="3"/>
        <v>4406</v>
      </c>
      <c r="P51" t="s">
        <v>12</v>
      </c>
      <c r="Q51" t="str">
        <f t="shared" si="4"/>
        <v>Reperatur</v>
      </c>
    </row>
    <row r="52" spans="1:17" x14ac:dyDescent="0.2">
      <c r="A52">
        <v>51</v>
      </c>
      <c r="B52">
        <v>0</v>
      </c>
      <c r="C52">
        <v>3</v>
      </c>
      <c r="D52" t="s">
        <v>88</v>
      </c>
      <c r="E52" t="s">
        <v>10</v>
      </c>
      <c r="F52" s="2">
        <f t="shared" si="0"/>
        <v>2018.25</v>
      </c>
      <c r="G52">
        <v>7</v>
      </c>
      <c r="H52">
        <f t="shared" si="1"/>
        <v>1</v>
      </c>
      <c r="I52">
        <v>4</v>
      </c>
      <c r="J52">
        <f t="shared" si="2"/>
        <v>2</v>
      </c>
      <c r="K52">
        <v>1</v>
      </c>
      <c r="L52">
        <v>3101295</v>
      </c>
      <c r="M52" s="4">
        <v>396875</v>
      </c>
      <c r="N52" s="3">
        <f t="shared" si="3"/>
        <v>39687.5</v>
      </c>
      <c r="P52" t="s">
        <v>12</v>
      </c>
      <c r="Q52" t="str">
        <f t="shared" si="4"/>
        <v>Reperatur</v>
      </c>
    </row>
    <row r="53" spans="1:17" x14ac:dyDescent="0.2">
      <c r="A53">
        <v>52</v>
      </c>
      <c r="B53">
        <v>0</v>
      </c>
      <c r="C53">
        <v>3</v>
      </c>
      <c r="D53" t="s">
        <v>89</v>
      </c>
      <c r="E53" t="s">
        <v>10</v>
      </c>
      <c r="F53" s="2">
        <f t="shared" si="0"/>
        <v>2014.75</v>
      </c>
      <c r="G53">
        <v>21</v>
      </c>
      <c r="H53">
        <f t="shared" si="1"/>
        <v>5</v>
      </c>
      <c r="I53">
        <v>0</v>
      </c>
      <c r="J53">
        <f t="shared" si="2"/>
        <v>1</v>
      </c>
      <c r="K53">
        <v>0</v>
      </c>
      <c r="L53" t="s">
        <v>90</v>
      </c>
      <c r="M53" s="4">
        <v>44050</v>
      </c>
      <c r="N53" s="3">
        <f t="shared" si="3"/>
        <v>4405</v>
      </c>
      <c r="P53" t="s">
        <v>12</v>
      </c>
      <c r="Q53" t="str">
        <f t="shared" si="4"/>
        <v>Reperatur</v>
      </c>
    </row>
    <row r="54" spans="1:17" x14ac:dyDescent="0.2">
      <c r="A54">
        <v>53</v>
      </c>
      <c r="B54">
        <v>1</v>
      </c>
      <c r="C54">
        <v>1</v>
      </c>
      <c r="D54" t="s">
        <v>91</v>
      </c>
      <c r="E54" t="s">
        <v>14</v>
      </c>
      <c r="F54" s="2">
        <f t="shared" si="0"/>
        <v>2007.75</v>
      </c>
      <c r="G54">
        <v>49</v>
      </c>
      <c r="H54">
        <f t="shared" si="1"/>
        <v>4</v>
      </c>
      <c r="I54">
        <v>1</v>
      </c>
      <c r="J54">
        <f t="shared" si="2"/>
        <v>1</v>
      </c>
      <c r="K54">
        <v>0</v>
      </c>
      <c r="L54" t="s">
        <v>92</v>
      </c>
      <c r="M54" s="4">
        <v>767292</v>
      </c>
      <c r="N54" s="3">
        <f t="shared" si="3"/>
        <v>76729.2</v>
      </c>
      <c r="O54" t="s">
        <v>93</v>
      </c>
      <c r="P54" t="s">
        <v>17</v>
      </c>
      <c r="Q54" t="str">
        <f t="shared" si="4"/>
        <v>Austausch</v>
      </c>
    </row>
    <row r="55" spans="1:17" x14ac:dyDescent="0.2">
      <c r="A55">
        <v>54</v>
      </c>
      <c r="B55">
        <v>1</v>
      </c>
      <c r="C55">
        <v>2</v>
      </c>
      <c r="D55" t="s">
        <v>94</v>
      </c>
      <c r="E55" t="s">
        <v>14</v>
      </c>
      <c r="F55" s="2">
        <f t="shared" si="0"/>
        <v>2012.75</v>
      </c>
      <c r="G55">
        <v>29</v>
      </c>
      <c r="H55">
        <f t="shared" si="1"/>
        <v>4</v>
      </c>
      <c r="I55">
        <v>1</v>
      </c>
      <c r="J55">
        <f t="shared" si="2"/>
        <v>1</v>
      </c>
      <c r="K55">
        <v>0</v>
      </c>
      <c r="L55">
        <v>2926</v>
      </c>
      <c r="M55" s="4">
        <v>26</v>
      </c>
      <c r="N55" s="3">
        <f t="shared" si="3"/>
        <v>2.6</v>
      </c>
      <c r="P55" t="s">
        <v>12</v>
      </c>
      <c r="Q55" t="str">
        <f t="shared" si="4"/>
        <v>Reperatur</v>
      </c>
    </row>
    <row r="56" spans="1:17" x14ac:dyDescent="0.2">
      <c r="A56">
        <v>55</v>
      </c>
      <c r="B56">
        <v>0</v>
      </c>
      <c r="C56">
        <v>1</v>
      </c>
      <c r="D56" t="s">
        <v>95</v>
      </c>
      <c r="E56" t="s">
        <v>10</v>
      </c>
      <c r="F56" s="2">
        <f t="shared" si="0"/>
        <v>2003.75</v>
      </c>
      <c r="G56">
        <v>65</v>
      </c>
      <c r="H56">
        <f t="shared" si="1"/>
        <v>5</v>
      </c>
      <c r="I56">
        <v>0</v>
      </c>
      <c r="J56">
        <f t="shared" si="2"/>
        <v>2</v>
      </c>
      <c r="K56">
        <v>1</v>
      </c>
      <c r="L56">
        <v>113509</v>
      </c>
      <c r="M56" s="4">
        <v>619792</v>
      </c>
      <c r="N56" s="3">
        <f t="shared" si="3"/>
        <v>61979.199999999997</v>
      </c>
      <c r="O56" t="s">
        <v>96</v>
      </c>
      <c r="P56" t="s">
        <v>17</v>
      </c>
      <c r="Q56" t="str">
        <f t="shared" si="4"/>
        <v>Austausch</v>
      </c>
    </row>
    <row r="57" spans="1:17" x14ac:dyDescent="0.2">
      <c r="A57">
        <v>56</v>
      </c>
      <c r="B57">
        <v>1</v>
      </c>
      <c r="C57">
        <v>1</v>
      </c>
      <c r="D57" t="s">
        <v>97</v>
      </c>
      <c r="E57" t="s">
        <v>10</v>
      </c>
      <c r="F57" s="2">
        <f t="shared" si="0"/>
        <v>2020</v>
      </c>
      <c r="H57">
        <f t="shared" si="1"/>
        <v>5</v>
      </c>
      <c r="I57">
        <v>0</v>
      </c>
      <c r="J57">
        <f t="shared" si="2"/>
        <v>1</v>
      </c>
      <c r="K57">
        <v>0</v>
      </c>
      <c r="L57">
        <v>19947</v>
      </c>
      <c r="M57" s="4" t="s">
        <v>51</v>
      </c>
      <c r="N57" s="3" t="e">
        <f t="shared" si="3"/>
        <v>#VALUE!</v>
      </c>
      <c r="O57" t="s">
        <v>98</v>
      </c>
      <c r="P57" t="s">
        <v>12</v>
      </c>
      <c r="Q57" t="str">
        <f t="shared" si="4"/>
        <v>Reperatur</v>
      </c>
    </row>
    <row r="58" spans="1:17" x14ac:dyDescent="0.2">
      <c r="A58">
        <v>57</v>
      </c>
      <c r="B58">
        <v>1</v>
      </c>
      <c r="C58">
        <v>2</v>
      </c>
      <c r="D58" t="s">
        <v>99</v>
      </c>
      <c r="E58" t="s">
        <v>14</v>
      </c>
      <c r="F58" s="2">
        <f t="shared" si="0"/>
        <v>2014.75</v>
      </c>
      <c r="G58">
        <v>21</v>
      </c>
      <c r="H58">
        <f t="shared" si="1"/>
        <v>5</v>
      </c>
      <c r="I58">
        <v>0</v>
      </c>
      <c r="J58">
        <f t="shared" si="2"/>
        <v>1</v>
      </c>
      <c r="K58">
        <v>0</v>
      </c>
      <c r="L58" t="s">
        <v>100</v>
      </c>
      <c r="M58" s="4">
        <v>43961</v>
      </c>
      <c r="N58" s="3">
        <f t="shared" si="3"/>
        <v>4396.1000000000004</v>
      </c>
      <c r="P58" t="s">
        <v>12</v>
      </c>
      <c r="Q58" t="str">
        <f t="shared" si="4"/>
        <v>Reperatur</v>
      </c>
    </row>
    <row r="59" spans="1:17" x14ac:dyDescent="0.2">
      <c r="A59">
        <v>58</v>
      </c>
      <c r="B59">
        <v>0</v>
      </c>
      <c r="C59">
        <v>3</v>
      </c>
      <c r="D59" t="s">
        <v>101</v>
      </c>
      <c r="E59" t="s">
        <v>10</v>
      </c>
      <c r="F59" s="2">
        <f t="shared" si="0"/>
        <v>-8974.75</v>
      </c>
      <c r="G59" s="1">
        <v>43979</v>
      </c>
      <c r="H59">
        <f t="shared" si="1"/>
        <v>5</v>
      </c>
      <c r="I59">
        <v>0</v>
      </c>
      <c r="J59">
        <f t="shared" si="2"/>
        <v>1</v>
      </c>
      <c r="K59">
        <v>0</v>
      </c>
      <c r="L59">
        <v>2697</v>
      </c>
      <c r="M59" s="4">
        <v>72292</v>
      </c>
      <c r="N59" s="3">
        <f t="shared" si="3"/>
        <v>7229.2</v>
      </c>
      <c r="P59" t="s">
        <v>17</v>
      </c>
      <c r="Q59" t="str">
        <f t="shared" si="4"/>
        <v>Austausch</v>
      </c>
    </row>
    <row r="60" spans="1:17" x14ac:dyDescent="0.2">
      <c r="A60">
        <v>59</v>
      </c>
      <c r="B60">
        <v>1</v>
      </c>
      <c r="C60">
        <v>2</v>
      </c>
      <c r="D60" t="s">
        <v>102</v>
      </c>
      <c r="E60" t="s">
        <v>14</v>
      </c>
      <c r="F60" s="2">
        <f t="shared" si="0"/>
        <v>2018.75</v>
      </c>
      <c r="G60">
        <v>5</v>
      </c>
      <c r="H60">
        <f t="shared" si="1"/>
        <v>4</v>
      </c>
      <c r="I60">
        <v>1</v>
      </c>
      <c r="J60">
        <f t="shared" si="2"/>
        <v>3</v>
      </c>
      <c r="K60">
        <v>2</v>
      </c>
      <c r="L60" t="s">
        <v>103</v>
      </c>
      <c r="M60" s="4" t="s">
        <v>104</v>
      </c>
      <c r="N60" s="3" t="e">
        <f t="shared" si="3"/>
        <v>#VALUE!</v>
      </c>
      <c r="P60" t="s">
        <v>12</v>
      </c>
      <c r="Q60" t="str">
        <f t="shared" si="4"/>
        <v>Reperatur</v>
      </c>
    </row>
    <row r="61" spans="1:17" x14ac:dyDescent="0.2">
      <c r="A61">
        <v>60</v>
      </c>
      <c r="B61">
        <v>0</v>
      </c>
      <c r="C61">
        <v>3</v>
      </c>
      <c r="D61" t="s">
        <v>105</v>
      </c>
      <c r="E61" t="s">
        <v>10</v>
      </c>
      <c r="F61" s="2">
        <f t="shared" si="0"/>
        <v>2017.25</v>
      </c>
      <c r="G61">
        <v>11</v>
      </c>
      <c r="H61">
        <f t="shared" si="1"/>
        <v>0</v>
      </c>
      <c r="I61">
        <v>5</v>
      </c>
      <c r="J61">
        <f t="shared" si="2"/>
        <v>3</v>
      </c>
      <c r="K61">
        <v>2</v>
      </c>
      <c r="L61" t="s">
        <v>106</v>
      </c>
      <c r="M61" s="4" t="s">
        <v>107</v>
      </c>
      <c r="N61" s="3" t="e">
        <f t="shared" si="3"/>
        <v>#VALUE!</v>
      </c>
      <c r="P61" t="s">
        <v>12</v>
      </c>
      <c r="Q61" t="str">
        <f t="shared" si="4"/>
        <v>Reperatur</v>
      </c>
    </row>
    <row r="62" spans="1:17" x14ac:dyDescent="0.2">
      <c r="A62">
        <v>61</v>
      </c>
      <c r="B62">
        <v>0</v>
      </c>
      <c r="C62">
        <v>3</v>
      </c>
      <c r="D62" t="s">
        <v>108</v>
      </c>
      <c r="E62" t="s">
        <v>10</v>
      </c>
      <c r="F62" s="2">
        <f t="shared" si="0"/>
        <v>2014.5</v>
      </c>
      <c r="G62">
        <v>22</v>
      </c>
      <c r="H62">
        <f t="shared" si="1"/>
        <v>5</v>
      </c>
      <c r="I62">
        <v>0</v>
      </c>
      <c r="J62">
        <f t="shared" si="2"/>
        <v>1</v>
      </c>
      <c r="K62">
        <v>0</v>
      </c>
      <c r="L62">
        <v>2669</v>
      </c>
      <c r="M62" s="4">
        <v>72292</v>
      </c>
      <c r="N62" s="3">
        <f t="shared" si="3"/>
        <v>7229.2</v>
      </c>
      <c r="P62" t="s">
        <v>17</v>
      </c>
      <c r="Q62" t="str">
        <f t="shared" si="4"/>
        <v>Austausch</v>
      </c>
    </row>
    <row r="63" spans="1:17" x14ac:dyDescent="0.2">
      <c r="A63">
        <v>62</v>
      </c>
      <c r="B63">
        <v>1</v>
      </c>
      <c r="C63">
        <v>1</v>
      </c>
      <c r="D63" t="s">
        <v>109</v>
      </c>
      <c r="E63" t="s">
        <v>14</v>
      </c>
      <c r="F63" s="2">
        <f t="shared" si="0"/>
        <v>2010.5</v>
      </c>
      <c r="G63">
        <v>38</v>
      </c>
      <c r="H63">
        <f t="shared" si="1"/>
        <v>5</v>
      </c>
      <c r="I63">
        <v>0</v>
      </c>
      <c r="J63">
        <f t="shared" si="2"/>
        <v>1</v>
      </c>
      <c r="K63">
        <v>0</v>
      </c>
      <c r="L63">
        <v>113572</v>
      </c>
      <c r="M63" s="4">
        <v>80</v>
      </c>
      <c r="N63" s="3">
        <f t="shared" si="3"/>
        <v>8</v>
      </c>
      <c r="O63" t="s">
        <v>110</v>
      </c>
      <c r="Q63" t="str">
        <f t="shared" si="4"/>
        <v>Austausch</v>
      </c>
    </row>
    <row r="64" spans="1:17" x14ac:dyDescent="0.2">
      <c r="A64">
        <v>63</v>
      </c>
      <c r="B64">
        <v>0</v>
      </c>
      <c r="C64">
        <v>1</v>
      </c>
      <c r="D64" t="s">
        <v>111</v>
      </c>
      <c r="E64" t="s">
        <v>10</v>
      </c>
      <c r="F64" s="2">
        <f t="shared" si="0"/>
        <v>2008.75</v>
      </c>
      <c r="G64">
        <v>45</v>
      </c>
      <c r="H64">
        <f t="shared" si="1"/>
        <v>4</v>
      </c>
      <c r="I64">
        <v>1</v>
      </c>
      <c r="J64">
        <f t="shared" si="2"/>
        <v>1</v>
      </c>
      <c r="K64">
        <v>0</v>
      </c>
      <c r="L64">
        <v>36973</v>
      </c>
      <c r="M64" s="4">
        <v>83475</v>
      </c>
      <c r="N64" s="3">
        <f t="shared" si="3"/>
        <v>8347.5</v>
      </c>
      <c r="O64" t="s">
        <v>112</v>
      </c>
      <c r="P64" t="s">
        <v>12</v>
      </c>
      <c r="Q64" t="str">
        <f t="shared" si="4"/>
        <v>Reperatur</v>
      </c>
    </row>
    <row r="65" spans="1:17" x14ac:dyDescent="0.2">
      <c r="A65">
        <v>64</v>
      </c>
      <c r="B65">
        <v>0</v>
      </c>
      <c r="C65">
        <v>3</v>
      </c>
      <c r="D65" t="s">
        <v>113</v>
      </c>
      <c r="E65" t="s">
        <v>10</v>
      </c>
      <c r="F65" s="2">
        <f t="shared" si="0"/>
        <v>2019</v>
      </c>
      <c r="G65">
        <v>4</v>
      </c>
      <c r="H65">
        <f t="shared" si="1"/>
        <v>2</v>
      </c>
      <c r="I65">
        <v>3</v>
      </c>
      <c r="J65">
        <f t="shared" si="2"/>
        <v>3</v>
      </c>
      <c r="K65">
        <v>2</v>
      </c>
      <c r="L65">
        <v>347088</v>
      </c>
      <c r="M65" s="4">
        <v>44101</v>
      </c>
      <c r="N65" s="3">
        <f t="shared" si="3"/>
        <v>4410.1000000000004</v>
      </c>
      <c r="P65" t="s">
        <v>12</v>
      </c>
      <c r="Q65" t="str">
        <f t="shared" si="4"/>
        <v>Reperatur</v>
      </c>
    </row>
    <row r="66" spans="1:17" x14ac:dyDescent="0.2">
      <c r="A66">
        <v>65</v>
      </c>
      <c r="B66">
        <v>0</v>
      </c>
      <c r="C66">
        <v>1</v>
      </c>
      <c r="D66" t="s">
        <v>114</v>
      </c>
      <c r="E66" t="s">
        <v>10</v>
      </c>
      <c r="F66" s="2">
        <f t="shared" si="0"/>
        <v>2020</v>
      </c>
      <c r="H66">
        <f t="shared" si="1"/>
        <v>5</v>
      </c>
      <c r="I66">
        <v>0</v>
      </c>
      <c r="J66">
        <f t="shared" si="2"/>
        <v>1</v>
      </c>
      <c r="K66">
        <v>0</v>
      </c>
      <c r="L66" t="s">
        <v>115</v>
      </c>
      <c r="M66" s="4">
        <v>277208</v>
      </c>
      <c r="N66" s="3">
        <f t="shared" si="3"/>
        <v>27720.799999999999</v>
      </c>
      <c r="P66" t="s">
        <v>17</v>
      </c>
      <c r="Q66" t="str">
        <f t="shared" si="4"/>
        <v>Austausch</v>
      </c>
    </row>
    <row r="67" spans="1:17" x14ac:dyDescent="0.2">
      <c r="A67">
        <v>66</v>
      </c>
      <c r="B67">
        <v>1</v>
      </c>
      <c r="C67">
        <v>3</v>
      </c>
      <c r="D67" t="s">
        <v>116</v>
      </c>
      <c r="E67" t="s">
        <v>10</v>
      </c>
      <c r="F67" s="2">
        <f t="shared" ref="F67:F130" si="5">2020-(G67*0.25)</f>
        <v>2020</v>
      </c>
      <c r="H67">
        <f t="shared" ref="H67:H130" si="6">5-I67</f>
        <v>4</v>
      </c>
      <c r="I67">
        <v>1</v>
      </c>
      <c r="J67">
        <f t="shared" ref="J67:J130" si="7">1+K67</f>
        <v>2</v>
      </c>
      <c r="K67">
        <v>1</v>
      </c>
      <c r="L67">
        <v>2661</v>
      </c>
      <c r="M67" s="4">
        <v>152458</v>
      </c>
      <c r="N67" s="3">
        <f t="shared" ref="N67:N130" si="8">M67/10</f>
        <v>15245.8</v>
      </c>
      <c r="P67" t="s">
        <v>17</v>
      </c>
      <c r="Q67" t="str">
        <f t="shared" ref="Q67:Q130" si="9">IF(P67="S","Reperatur","Austausch")</f>
        <v>Austausch</v>
      </c>
    </row>
    <row r="68" spans="1:17" x14ac:dyDescent="0.2">
      <c r="A68">
        <v>67</v>
      </c>
      <c r="B68">
        <v>1</v>
      </c>
      <c r="C68">
        <v>2</v>
      </c>
      <c r="D68" t="s">
        <v>117</v>
      </c>
      <c r="E68" t="s">
        <v>14</v>
      </c>
      <c r="F68" s="2">
        <f t="shared" si="5"/>
        <v>2012.75</v>
      </c>
      <c r="G68">
        <v>29</v>
      </c>
      <c r="H68">
        <f t="shared" si="6"/>
        <v>5</v>
      </c>
      <c r="I68">
        <v>0</v>
      </c>
      <c r="J68">
        <f t="shared" si="7"/>
        <v>1</v>
      </c>
      <c r="K68">
        <v>0</v>
      </c>
      <c r="L68" t="s">
        <v>118</v>
      </c>
      <c r="M68" s="4">
        <v>43961</v>
      </c>
      <c r="N68" s="3">
        <f t="shared" si="8"/>
        <v>4396.1000000000004</v>
      </c>
      <c r="O68" t="s">
        <v>119</v>
      </c>
      <c r="P68" t="s">
        <v>12</v>
      </c>
      <c r="Q68" t="str">
        <f t="shared" si="9"/>
        <v>Reperatur</v>
      </c>
    </row>
    <row r="69" spans="1:17" x14ac:dyDescent="0.2">
      <c r="A69">
        <v>68</v>
      </c>
      <c r="B69">
        <v>0</v>
      </c>
      <c r="C69">
        <v>3</v>
      </c>
      <c r="D69" t="s">
        <v>120</v>
      </c>
      <c r="E69" t="s">
        <v>10</v>
      </c>
      <c r="F69" s="2">
        <f t="shared" si="5"/>
        <v>2015.25</v>
      </c>
      <c r="G69">
        <v>19</v>
      </c>
      <c r="H69">
        <f t="shared" si="6"/>
        <v>5</v>
      </c>
      <c r="I69">
        <v>0</v>
      </c>
      <c r="J69">
        <f t="shared" si="7"/>
        <v>1</v>
      </c>
      <c r="K69">
        <v>0</v>
      </c>
      <c r="L69" t="s">
        <v>121</v>
      </c>
      <c r="M69" s="4">
        <v>81583</v>
      </c>
      <c r="N69" s="3">
        <f t="shared" si="8"/>
        <v>8158.3</v>
      </c>
      <c r="P69" t="s">
        <v>12</v>
      </c>
      <c r="Q69" t="str">
        <f t="shared" si="9"/>
        <v>Reperatur</v>
      </c>
    </row>
    <row r="70" spans="1:17" x14ac:dyDescent="0.2">
      <c r="A70">
        <v>69</v>
      </c>
      <c r="B70">
        <v>1</v>
      </c>
      <c r="C70">
        <v>3</v>
      </c>
      <c r="D70" t="s">
        <v>122</v>
      </c>
      <c r="E70" t="s">
        <v>14</v>
      </c>
      <c r="F70" s="2">
        <f t="shared" si="5"/>
        <v>2015.75</v>
      </c>
      <c r="G70">
        <v>17</v>
      </c>
      <c r="H70">
        <f t="shared" si="6"/>
        <v>1</v>
      </c>
      <c r="I70">
        <v>4</v>
      </c>
      <c r="J70">
        <f t="shared" si="7"/>
        <v>3</v>
      </c>
      <c r="K70">
        <v>2</v>
      </c>
      <c r="L70">
        <v>3101281</v>
      </c>
      <c r="M70" s="4">
        <v>7925</v>
      </c>
      <c r="N70" s="3">
        <f t="shared" si="8"/>
        <v>792.5</v>
      </c>
      <c r="P70" t="s">
        <v>12</v>
      </c>
      <c r="Q70" t="str">
        <f t="shared" si="9"/>
        <v>Reperatur</v>
      </c>
    </row>
    <row r="71" spans="1:17" x14ac:dyDescent="0.2">
      <c r="A71">
        <v>70</v>
      </c>
      <c r="B71">
        <v>0</v>
      </c>
      <c r="C71">
        <v>3</v>
      </c>
      <c r="D71" t="s">
        <v>123</v>
      </c>
      <c r="E71" t="s">
        <v>10</v>
      </c>
      <c r="F71" s="2">
        <f t="shared" si="5"/>
        <v>2013.5</v>
      </c>
      <c r="G71">
        <v>26</v>
      </c>
      <c r="H71">
        <f t="shared" si="6"/>
        <v>3</v>
      </c>
      <c r="I71">
        <v>2</v>
      </c>
      <c r="J71">
        <f t="shared" si="7"/>
        <v>1</v>
      </c>
      <c r="K71">
        <v>0</v>
      </c>
      <c r="L71">
        <v>315151</v>
      </c>
      <c r="M71" s="4">
        <v>86625</v>
      </c>
      <c r="N71" s="3">
        <f t="shared" si="8"/>
        <v>8662.5</v>
      </c>
      <c r="P71" t="s">
        <v>12</v>
      </c>
      <c r="Q71" t="str">
        <f t="shared" si="9"/>
        <v>Reperatur</v>
      </c>
    </row>
    <row r="72" spans="1:17" x14ac:dyDescent="0.2">
      <c r="A72">
        <v>71</v>
      </c>
      <c r="B72">
        <v>0</v>
      </c>
      <c r="C72">
        <v>2</v>
      </c>
      <c r="D72" t="s">
        <v>124</v>
      </c>
      <c r="E72" t="s">
        <v>10</v>
      </c>
      <c r="F72" s="2">
        <f t="shared" si="5"/>
        <v>2012</v>
      </c>
      <c r="G72">
        <v>32</v>
      </c>
      <c r="H72">
        <f t="shared" si="6"/>
        <v>5</v>
      </c>
      <c r="I72">
        <v>0</v>
      </c>
      <c r="J72">
        <f t="shared" si="7"/>
        <v>1</v>
      </c>
      <c r="K72">
        <v>0</v>
      </c>
      <c r="L72" t="s">
        <v>125</v>
      </c>
      <c r="M72" s="4">
        <v>43961</v>
      </c>
      <c r="N72" s="3">
        <f t="shared" si="8"/>
        <v>4396.1000000000004</v>
      </c>
      <c r="P72" t="s">
        <v>12</v>
      </c>
      <c r="Q72" t="str">
        <f t="shared" si="9"/>
        <v>Reperatur</v>
      </c>
    </row>
    <row r="73" spans="1:17" x14ac:dyDescent="0.2">
      <c r="A73">
        <v>72</v>
      </c>
      <c r="B73">
        <v>0</v>
      </c>
      <c r="C73">
        <v>3</v>
      </c>
      <c r="D73" t="s">
        <v>126</v>
      </c>
      <c r="E73" t="s">
        <v>14</v>
      </c>
      <c r="F73" s="2">
        <f t="shared" si="5"/>
        <v>2016</v>
      </c>
      <c r="G73">
        <v>16</v>
      </c>
      <c r="H73">
        <f t="shared" si="6"/>
        <v>0</v>
      </c>
      <c r="I73">
        <v>5</v>
      </c>
      <c r="J73">
        <f t="shared" si="7"/>
        <v>3</v>
      </c>
      <c r="K73">
        <v>2</v>
      </c>
      <c r="L73" t="s">
        <v>106</v>
      </c>
      <c r="M73" s="4" t="s">
        <v>107</v>
      </c>
      <c r="N73" s="3" t="e">
        <f t="shared" si="8"/>
        <v>#VALUE!</v>
      </c>
      <c r="P73" t="s">
        <v>12</v>
      </c>
      <c r="Q73" t="str">
        <f t="shared" si="9"/>
        <v>Reperatur</v>
      </c>
    </row>
    <row r="74" spans="1:17" x14ac:dyDescent="0.2">
      <c r="A74">
        <v>73</v>
      </c>
      <c r="B74">
        <v>0</v>
      </c>
      <c r="C74">
        <v>2</v>
      </c>
      <c r="D74" t="s">
        <v>127</v>
      </c>
      <c r="E74" t="s">
        <v>10</v>
      </c>
      <c r="F74" s="2">
        <f t="shared" si="5"/>
        <v>2014.75</v>
      </c>
      <c r="G74">
        <v>21</v>
      </c>
      <c r="H74">
        <f t="shared" si="6"/>
        <v>5</v>
      </c>
      <c r="I74">
        <v>0</v>
      </c>
      <c r="J74">
        <f t="shared" si="7"/>
        <v>1</v>
      </c>
      <c r="K74">
        <v>0</v>
      </c>
      <c r="L74" t="s">
        <v>128</v>
      </c>
      <c r="M74" s="4" t="s">
        <v>129</v>
      </c>
      <c r="N74" s="3" t="e">
        <f t="shared" si="8"/>
        <v>#VALUE!</v>
      </c>
      <c r="P74" t="s">
        <v>12</v>
      </c>
      <c r="Q74" t="str">
        <f t="shared" si="9"/>
        <v>Reperatur</v>
      </c>
    </row>
    <row r="75" spans="1:17" x14ac:dyDescent="0.2">
      <c r="A75">
        <v>74</v>
      </c>
      <c r="B75">
        <v>0</v>
      </c>
      <c r="C75">
        <v>3</v>
      </c>
      <c r="D75" t="s">
        <v>130</v>
      </c>
      <c r="E75" t="s">
        <v>10</v>
      </c>
      <c r="F75" s="2">
        <f t="shared" si="5"/>
        <v>2013.5</v>
      </c>
      <c r="G75">
        <v>26</v>
      </c>
      <c r="H75">
        <f t="shared" si="6"/>
        <v>4</v>
      </c>
      <c r="I75">
        <v>1</v>
      </c>
      <c r="J75">
        <f t="shared" si="7"/>
        <v>1</v>
      </c>
      <c r="K75">
        <v>0</v>
      </c>
      <c r="L75">
        <v>2680</v>
      </c>
      <c r="M75" s="4">
        <v>144542</v>
      </c>
      <c r="N75" s="3">
        <f t="shared" si="8"/>
        <v>14454.2</v>
      </c>
      <c r="P75" t="s">
        <v>17</v>
      </c>
      <c r="Q75" t="str">
        <f t="shared" si="9"/>
        <v>Austausch</v>
      </c>
    </row>
    <row r="76" spans="1:17" x14ac:dyDescent="0.2">
      <c r="A76">
        <v>75</v>
      </c>
      <c r="B76">
        <v>1</v>
      </c>
      <c r="C76">
        <v>3</v>
      </c>
      <c r="D76" t="s">
        <v>131</v>
      </c>
      <c r="E76" t="s">
        <v>10</v>
      </c>
      <c r="F76" s="2">
        <f t="shared" si="5"/>
        <v>2012</v>
      </c>
      <c r="G76">
        <v>32</v>
      </c>
      <c r="H76">
        <f t="shared" si="6"/>
        <v>5</v>
      </c>
      <c r="I76">
        <v>0</v>
      </c>
      <c r="J76">
        <f t="shared" si="7"/>
        <v>1</v>
      </c>
      <c r="K76">
        <v>0</v>
      </c>
      <c r="L76">
        <v>1601</v>
      </c>
      <c r="M76" s="4">
        <v>564958</v>
      </c>
      <c r="N76" s="3">
        <f t="shared" si="8"/>
        <v>56495.8</v>
      </c>
      <c r="P76" t="s">
        <v>12</v>
      </c>
      <c r="Q76" t="str">
        <f t="shared" si="9"/>
        <v>Reperatur</v>
      </c>
    </row>
    <row r="77" spans="1:17" x14ac:dyDescent="0.2">
      <c r="A77">
        <v>76</v>
      </c>
      <c r="B77">
        <v>0</v>
      </c>
      <c r="C77">
        <v>3</v>
      </c>
      <c r="D77" t="s">
        <v>132</v>
      </c>
      <c r="E77" t="s">
        <v>10</v>
      </c>
      <c r="F77" s="2">
        <f t="shared" si="5"/>
        <v>2013.75</v>
      </c>
      <c r="G77">
        <v>25</v>
      </c>
      <c r="H77">
        <f t="shared" si="6"/>
        <v>5</v>
      </c>
      <c r="I77">
        <v>0</v>
      </c>
      <c r="J77">
        <f t="shared" si="7"/>
        <v>1</v>
      </c>
      <c r="K77">
        <v>0</v>
      </c>
      <c r="L77">
        <v>348123</v>
      </c>
      <c r="M77" s="4">
        <v>23924</v>
      </c>
      <c r="N77" s="3">
        <f t="shared" si="8"/>
        <v>2392.4</v>
      </c>
      <c r="O77" t="s">
        <v>133</v>
      </c>
      <c r="P77" t="s">
        <v>12</v>
      </c>
      <c r="Q77" t="str">
        <f t="shared" si="9"/>
        <v>Reperatur</v>
      </c>
    </row>
    <row r="78" spans="1:17" x14ac:dyDescent="0.2">
      <c r="A78">
        <v>77</v>
      </c>
      <c r="B78">
        <v>0</v>
      </c>
      <c r="C78">
        <v>3</v>
      </c>
      <c r="D78" t="s">
        <v>134</v>
      </c>
      <c r="E78" t="s">
        <v>10</v>
      </c>
      <c r="F78" s="2">
        <f t="shared" si="5"/>
        <v>2020</v>
      </c>
      <c r="H78">
        <f t="shared" si="6"/>
        <v>5</v>
      </c>
      <c r="I78">
        <v>0</v>
      </c>
      <c r="J78">
        <f t="shared" si="7"/>
        <v>1</v>
      </c>
      <c r="K78">
        <v>0</v>
      </c>
      <c r="L78">
        <v>349208</v>
      </c>
      <c r="M78" s="4">
        <v>78958</v>
      </c>
      <c r="N78" s="3">
        <f t="shared" si="8"/>
        <v>7895.8</v>
      </c>
      <c r="P78" t="s">
        <v>12</v>
      </c>
      <c r="Q78" t="str">
        <f t="shared" si="9"/>
        <v>Reperatur</v>
      </c>
    </row>
    <row r="79" spans="1:17" x14ac:dyDescent="0.2">
      <c r="A79">
        <v>78</v>
      </c>
      <c r="B79">
        <v>0</v>
      </c>
      <c r="C79">
        <v>3</v>
      </c>
      <c r="D79" t="s">
        <v>135</v>
      </c>
      <c r="E79" t="s">
        <v>10</v>
      </c>
      <c r="F79" s="2">
        <f t="shared" si="5"/>
        <v>2020</v>
      </c>
      <c r="H79">
        <f t="shared" si="6"/>
        <v>5</v>
      </c>
      <c r="I79">
        <v>0</v>
      </c>
      <c r="J79">
        <f t="shared" si="7"/>
        <v>1</v>
      </c>
      <c r="K79">
        <v>0</v>
      </c>
      <c r="L79">
        <v>374746</v>
      </c>
      <c r="M79" s="4">
        <v>43959</v>
      </c>
      <c r="N79" s="3">
        <f t="shared" si="8"/>
        <v>4395.8999999999996</v>
      </c>
      <c r="P79" t="s">
        <v>12</v>
      </c>
      <c r="Q79" t="str">
        <f t="shared" si="9"/>
        <v>Reperatur</v>
      </c>
    </row>
    <row r="80" spans="1:17" x14ac:dyDescent="0.2">
      <c r="A80">
        <v>79</v>
      </c>
      <c r="B80">
        <v>1</v>
      </c>
      <c r="C80">
        <v>2</v>
      </c>
      <c r="D80" t="s">
        <v>136</v>
      </c>
      <c r="E80" t="s">
        <v>10</v>
      </c>
      <c r="F80" s="2" t="e">
        <f t="shared" si="5"/>
        <v>#VALUE!</v>
      </c>
      <c r="G80" t="s">
        <v>137</v>
      </c>
      <c r="H80">
        <f t="shared" si="6"/>
        <v>5</v>
      </c>
      <c r="I80">
        <v>0</v>
      </c>
      <c r="J80">
        <f t="shared" si="7"/>
        <v>3</v>
      </c>
      <c r="K80">
        <v>2</v>
      </c>
      <c r="L80">
        <v>248738</v>
      </c>
      <c r="M80" s="4">
        <v>29</v>
      </c>
      <c r="N80" s="3">
        <f t="shared" si="8"/>
        <v>2.9</v>
      </c>
      <c r="P80" t="s">
        <v>12</v>
      </c>
      <c r="Q80" t="str">
        <f t="shared" si="9"/>
        <v>Reperatur</v>
      </c>
    </row>
    <row r="81" spans="1:17" x14ac:dyDescent="0.2">
      <c r="A81">
        <v>80</v>
      </c>
      <c r="B81">
        <v>1</v>
      </c>
      <c r="C81">
        <v>3</v>
      </c>
      <c r="D81" t="s">
        <v>138</v>
      </c>
      <c r="E81" t="s">
        <v>14</v>
      </c>
      <c r="F81" s="2">
        <f t="shared" si="5"/>
        <v>2012.5</v>
      </c>
      <c r="G81">
        <v>30</v>
      </c>
      <c r="H81">
        <f t="shared" si="6"/>
        <v>5</v>
      </c>
      <c r="I81">
        <v>0</v>
      </c>
      <c r="J81">
        <f t="shared" si="7"/>
        <v>1</v>
      </c>
      <c r="K81">
        <v>0</v>
      </c>
      <c r="L81">
        <v>364516</v>
      </c>
      <c r="M81" s="4">
        <v>12475</v>
      </c>
      <c r="N81" s="3">
        <f t="shared" si="8"/>
        <v>1247.5</v>
      </c>
      <c r="P81" t="s">
        <v>12</v>
      </c>
      <c r="Q81" t="str">
        <f t="shared" si="9"/>
        <v>Reperatur</v>
      </c>
    </row>
    <row r="82" spans="1:17" x14ac:dyDescent="0.2">
      <c r="A82">
        <v>81</v>
      </c>
      <c r="B82">
        <v>0</v>
      </c>
      <c r="C82">
        <v>3</v>
      </c>
      <c r="D82" t="s">
        <v>139</v>
      </c>
      <c r="E82" t="s">
        <v>10</v>
      </c>
      <c r="F82" s="2">
        <f t="shared" si="5"/>
        <v>2014.5</v>
      </c>
      <c r="G82">
        <v>22</v>
      </c>
      <c r="H82">
        <f t="shared" si="6"/>
        <v>5</v>
      </c>
      <c r="I82">
        <v>0</v>
      </c>
      <c r="J82">
        <f t="shared" si="7"/>
        <v>1</v>
      </c>
      <c r="K82">
        <v>0</v>
      </c>
      <c r="L82">
        <v>345767</v>
      </c>
      <c r="M82" s="4">
        <v>9</v>
      </c>
      <c r="N82" s="3">
        <f t="shared" si="8"/>
        <v>0.9</v>
      </c>
      <c r="P82" t="s">
        <v>12</v>
      </c>
      <c r="Q82" t="str">
        <f t="shared" si="9"/>
        <v>Reperatur</v>
      </c>
    </row>
    <row r="83" spans="1:17" x14ac:dyDescent="0.2">
      <c r="A83">
        <v>82</v>
      </c>
      <c r="B83">
        <v>1</v>
      </c>
      <c r="C83">
        <v>3</v>
      </c>
      <c r="D83" t="s">
        <v>140</v>
      </c>
      <c r="E83" t="s">
        <v>10</v>
      </c>
      <c r="F83" s="2">
        <f t="shared" si="5"/>
        <v>2012.75</v>
      </c>
      <c r="G83">
        <v>29</v>
      </c>
      <c r="H83">
        <f t="shared" si="6"/>
        <v>5</v>
      </c>
      <c r="I83">
        <v>0</v>
      </c>
      <c r="J83">
        <f t="shared" si="7"/>
        <v>1</v>
      </c>
      <c r="K83">
        <v>0</v>
      </c>
      <c r="L83">
        <v>345779</v>
      </c>
      <c r="M83" s="4">
        <v>43960</v>
      </c>
      <c r="N83" s="3">
        <f t="shared" si="8"/>
        <v>4396</v>
      </c>
      <c r="P83" t="s">
        <v>12</v>
      </c>
      <c r="Q83" t="str">
        <f t="shared" si="9"/>
        <v>Reperatur</v>
      </c>
    </row>
    <row r="84" spans="1:17" x14ac:dyDescent="0.2">
      <c r="A84">
        <v>83</v>
      </c>
      <c r="B84">
        <v>1</v>
      </c>
      <c r="C84">
        <v>3</v>
      </c>
      <c r="D84" t="s">
        <v>141</v>
      </c>
      <c r="E84" t="s">
        <v>14</v>
      </c>
      <c r="F84" s="2">
        <f t="shared" si="5"/>
        <v>2020</v>
      </c>
      <c r="H84">
        <f t="shared" si="6"/>
        <v>5</v>
      </c>
      <c r="I84">
        <v>0</v>
      </c>
      <c r="J84">
        <f t="shared" si="7"/>
        <v>1</v>
      </c>
      <c r="K84">
        <v>0</v>
      </c>
      <c r="L84">
        <v>330932</v>
      </c>
      <c r="M84" s="4">
        <v>77875</v>
      </c>
      <c r="N84" s="3">
        <f t="shared" si="8"/>
        <v>7787.5</v>
      </c>
      <c r="P84" t="s">
        <v>25</v>
      </c>
      <c r="Q84" t="str">
        <f t="shared" si="9"/>
        <v>Austausch</v>
      </c>
    </row>
    <row r="85" spans="1:17" x14ac:dyDescent="0.2">
      <c r="A85">
        <v>84</v>
      </c>
      <c r="B85">
        <v>0</v>
      </c>
      <c r="C85">
        <v>1</v>
      </c>
      <c r="D85" t="s">
        <v>142</v>
      </c>
      <c r="E85" t="s">
        <v>10</v>
      </c>
      <c r="F85" s="2">
        <f t="shared" si="5"/>
        <v>2013</v>
      </c>
      <c r="G85">
        <v>28</v>
      </c>
      <c r="H85">
        <f t="shared" si="6"/>
        <v>5</v>
      </c>
      <c r="I85">
        <v>0</v>
      </c>
      <c r="J85">
        <f t="shared" si="7"/>
        <v>1</v>
      </c>
      <c r="K85">
        <v>0</v>
      </c>
      <c r="L85">
        <v>113059</v>
      </c>
      <c r="M85" s="4" t="s">
        <v>143</v>
      </c>
      <c r="N85" s="3" t="e">
        <f t="shared" si="8"/>
        <v>#VALUE!</v>
      </c>
      <c r="P85" t="s">
        <v>12</v>
      </c>
      <c r="Q85" t="str">
        <f t="shared" si="9"/>
        <v>Reperatur</v>
      </c>
    </row>
    <row r="86" spans="1:17" x14ac:dyDescent="0.2">
      <c r="A86">
        <v>85</v>
      </c>
      <c r="B86">
        <v>1</v>
      </c>
      <c r="C86">
        <v>2</v>
      </c>
      <c r="D86" t="s">
        <v>144</v>
      </c>
      <c r="E86" t="s">
        <v>14</v>
      </c>
      <c r="F86" s="2">
        <f t="shared" si="5"/>
        <v>2015.75</v>
      </c>
      <c r="G86">
        <v>17</v>
      </c>
      <c r="H86">
        <f t="shared" si="6"/>
        <v>5</v>
      </c>
      <c r="I86">
        <v>0</v>
      </c>
      <c r="J86">
        <f t="shared" si="7"/>
        <v>1</v>
      </c>
      <c r="K86">
        <v>0</v>
      </c>
      <c r="L86" t="s">
        <v>145</v>
      </c>
      <c r="M86" s="4">
        <v>43961</v>
      </c>
      <c r="N86" s="3">
        <f t="shared" si="8"/>
        <v>4396.1000000000004</v>
      </c>
      <c r="P86" t="s">
        <v>12</v>
      </c>
      <c r="Q86" t="str">
        <f t="shared" si="9"/>
        <v>Reperatur</v>
      </c>
    </row>
    <row r="87" spans="1:17" x14ac:dyDescent="0.2">
      <c r="A87">
        <v>86</v>
      </c>
      <c r="B87">
        <v>1</v>
      </c>
      <c r="C87">
        <v>3</v>
      </c>
      <c r="D87" t="s">
        <v>146</v>
      </c>
      <c r="E87" t="s">
        <v>14</v>
      </c>
      <c r="F87" s="2">
        <f t="shared" si="5"/>
        <v>2011.75</v>
      </c>
      <c r="G87">
        <v>33</v>
      </c>
      <c r="H87">
        <f t="shared" si="6"/>
        <v>2</v>
      </c>
      <c r="I87">
        <v>3</v>
      </c>
      <c r="J87">
        <f t="shared" si="7"/>
        <v>1</v>
      </c>
      <c r="K87">
        <v>0</v>
      </c>
      <c r="L87">
        <v>3101278</v>
      </c>
      <c r="M87" s="4" t="s">
        <v>147</v>
      </c>
      <c r="N87" s="3" t="e">
        <f t="shared" si="8"/>
        <v>#VALUE!</v>
      </c>
      <c r="P87" t="s">
        <v>12</v>
      </c>
      <c r="Q87" t="str">
        <f t="shared" si="9"/>
        <v>Reperatur</v>
      </c>
    </row>
    <row r="88" spans="1:17" x14ac:dyDescent="0.2">
      <c r="A88">
        <v>87</v>
      </c>
      <c r="B88">
        <v>0</v>
      </c>
      <c r="C88">
        <v>3</v>
      </c>
      <c r="D88" t="s">
        <v>148</v>
      </c>
      <c r="E88" t="s">
        <v>10</v>
      </c>
      <c r="F88" s="2">
        <f t="shared" si="5"/>
        <v>2016</v>
      </c>
      <c r="G88">
        <v>16</v>
      </c>
      <c r="H88">
        <f t="shared" si="6"/>
        <v>4</v>
      </c>
      <c r="I88">
        <v>1</v>
      </c>
      <c r="J88">
        <f t="shared" si="7"/>
        <v>4</v>
      </c>
      <c r="K88">
        <v>3</v>
      </c>
      <c r="L88" t="s">
        <v>149</v>
      </c>
      <c r="M88" s="4">
        <v>34375</v>
      </c>
      <c r="N88" s="3">
        <f t="shared" si="8"/>
        <v>3437.5</v>
      </c>
      <c r="P88" t="s">
        <v>12</v>
      </c>
      <c r="Q88" t="str">
        <f t="shared" si="9"/>
        <v>Reperatur</v>
      </c>
    </row>
    <row r="89" spans="1:17" x14ac:dyDescent="0.2">
      <c r="A89">
        <v>88</v>
      </c>
      <c r="B89">
        <v>0</v>
      </c>
      <c r="C89">
        <v>3</v>
      </c>
      <c r="D89" t="s">
        <v>150</v>
      </c>
      <c r="E89" t="s">
        <v>10</v>
      </c>
      <c r="F89" s="2">
        <f t="shared" si="5"/>
        <v>2020</v>
      </c>
      <c r="H89">
        <f t="shared" si="6"/>
        <v>5</v>
      </c>
      <c r="I89">
        <v>0</v>
      </c>
      <c r="J89">
        <f t="shared" si="7"/>
        <v>1</v>
      </c>
      <c r="K89">
        <v>0</v>
      </c>
      <c r="L89" t="s">
        <v>151</v>
      </c>
      <c r="M89" s="4">
        <v>43959</v>
      </c>
      <c r="N89" s="3">
        <f t="shared" si="8"/>
        <v>4395.8999999999996</v>
      </c>
      <c r="P89" t="s">
        <v>12</v>
      </c>
      <c r="Q89" t="str">
        <f t="shared" si="9"/>
        <v>Reperatur</v>
      </c>
    </row>
    <row r="90" spans="1:17" x14ac:dyDescent="0.2">
      <c r="A90">
        <v>89</v>
      </c>
      <c r="B90">
        <v>1</v>
      </c>
      <c r="C90">
        <v>1</v>
      </c>
      <c r="D90" t="s">
        <v>152</v>
      </c>
      <c r="E90" t="s">
        <v>14</v>
      </c>
      <c r="F90" s="2">
        <f t="shared" si="5"/>
        <v>2014.25</v>
      </c>
      <c r="G90">
        <v>23</v>
      </c>
      <c r="H90">
        <f t="shared" si="6"/>
        <v>2</v>
      </c>
      <c r="I90">
        <v>3</v>
      </c>
      <c r="J90">
        <f t="shared" si="7"/>
        <v>3</v>
      </c>
      <c r="K90">
        <v>2</v>
      </c>
      <c r="L90">
        <v>19950</v>
      </c>
      <c r="M90" s="4">
        <v>263</v>
      </c>
      <c r="N90" s="3">
        <f t="shared" si="8"/>
        <v>26.3</v>
      </c>
      <c r="O90" t="s">
        <v>57</v>
      </c>
      <c r="P90" t="s">
        <v>12</v>
      </c>
      <c r="Q90" t="str">
        <f t="shared" si="9"/>
        <v>Reperatur</v>
      </c>
    </row>
    <row r="91" spans="1:17" x14ac:dyDescent="0.2">
      <c r="A91">
        <v>90</v>
      </c>
      <c r="B91">
        <v>0</v>
      </c>
      <c r="C91">
        <v>3</v>
      </c>
      <c r="D91" t="s">
        <v>153</v>
      </c>
      <c r="E91" t="s">
        <v>10</v>
      </c>
      <c r="F91" s="2">
        <f t="shared" si="5"/>
        <v>2014</v>
      </c>
      <c r="G91">
        <v>24</v>
      </c>
      <c r="H91">
        <f t="shared" si="6"/>
        <v>5</v>
      </c>
      <c r="I91">
        <v>0</v>
      </c>
      <c r="J91">
        <f t="shared" si="7"/>
        <v>1</v>
      </c>
      <c r="K91">
        <v>0</v>
      </c>
      <c r="L91">
        <v>343275</v>
      </c>
      <c r="M91" s="4">
        <v>43959</v>
      </c>
      <c r="N91" s="3">
        <f t="shared" si="8"/>
        <v>4395.8999999999996</v>
      </c>
      <c r="P91" t="s">
        <v>12</v>
      </c>
      <c r="Q91" t="str">
        <f t="shared" si="9"/>
        <v>Reperatur</v>
      </c>
    </row>
    <row r="92" spans="1:17" x14ac:dyDescent="0.2">
      <c r="A92">
        <v>91</v>
      </c>
      <c r="B92">
        <v>0</v>
      </c>
      <c r="C92">
        <v>3</v>
      </c>
      <c r="D92" t="s">
        <v>154</v>
      </c>
      <c r="E92" t="s">
        <v>10</v>
      </c>
      <c r="F92" s="2">
        <f t="shared" si="5"/>
        <v>2012.75</v>
      </c>
      <c r="G92">
        <v>29</v>
      </c>
      <c r="H92">
        <f t="shared" si="6"/>
        <v>5</v>
      </c>
      <c r="I92">
        <v>0</v>
      </c>
      <c r="J92">
        <f t="shared" si="7"/>
        <v>1</v>
      </c>
      <c r="K92">
        <v>0</v>
      </c>
      <c r="L92">
        <v>343276</v>
      </c>
      <c r="M92" s="4">
        <v>43959</v>
      </c>
      <c r="N92" s="3">
        <f t="shared" si="8"/>
        <v>4395.8999999999996</v>
      </c>
      <c r="P92" t="s">
        <v>12</v>
      </c>
      <c r="Q92" t="str">
        <f t="shared" si="9"/>
        <v>Reperatur</v>
      </c>
    </row>
    <row r="93" spans="1:17" x14ac:dyDescent="0.2">
      <c r="A93">
        <v>92</v>
      </c>
      <c r="B93">
        <v>0</v>
      </c>
      <c r="C93">
        <v>3</v>
      </c>
      <c r="D93" t="s">
        <v>155</v>
      </c>
      <c r="E93" t="s">
        <v>10</v>
      </c>
      <c r="F93" s="2">
        <f t="shared" si="5"/>
        <v>2015</v>
      </c>
      <c r="G93">
        <v>20</v>
      </c>
      <c r="H93">
        <f t="shared" si="6"/>
        <v>5</v>
      </c>
      <c r="I93">
        <v>0</v>
      </c>
      <c r="J93">
        <f t="shared" si="7"/>
        <v>1</v>
      </c>
      <c r="K93">
        <v>0</v>
      </c>
      <c r="L93">
        <v>347466</v>
      </c>
      <c r="M93" s="4">
        <v>78542</v>
      </c>
      <c r="N93" s="3">
        <f t="shared" si="8"/>
        <v>7854.2</v>
      </c>
      <c r="P93" t="s">
        <v>12</v>
      </c>
      <c r="Q93" t="str">
        <f t="shared" si="9"/>
        <v>Reperatur</v>
      </c>
    </row>
    <row r="94" spans="1:17" x14ac:dyDescent="0.2">
      <c r="A94">
        <v>93</v>
      </c>
      <c r="B94">
        <v>0</v>
      </c>
      <c r="C94">
        <v>1</v>
      </c>
      <c r="D94" t="s">
        <v>156</v>
      </c>
      <c r="E94" t="s">
        <v>10</v>
      </c>
      <c r="F94" s="2">
        <f t="shared" si="5"/>
        <v>2008.5</v>
      </c>
      <c r="G94">
        <v>46</v>
      </c>
      <c r="H94">
        <f t="shared" si="6"/>
        <v>4</v>
      </c>
      <c r="I94">
        <v>1</v>
      </c>
      <c r="J94">
        <f t="shared" si="7"/>
        <v>1</v>
      </c>
      <c r="K94">
        <v>0</v>
      </c>
      <c r="L94" t="s">
        <v>157</v>
      </c>
      <c r="M94" s="4">
        <v>61175</v>
      </c>
      <c r="N94" s="3">
        <f t="shared" si="8"/>
        <v>6117.5</v>
      </c>
      <c r="O94" t="s">
        <v>158</v>
      </c>
      <c r="P94" t="s">
        <v>12</v>
      </c>
      <c r="Q94" t="str">
        <f t="shared" si="9"/>
        <v>Reperatur</v>
      </c>
    </row>
    <row r="95" spans="1:17" x14ac:dyDescent="0.2">
      <c r="A95">
        <v>94</v>
      </c>
      <c r="B95">
        <v>0</v>
      </c>
      <c r="C95">
        <v>3</v>
      </c>
      <c r="D95" t="s">
        <v>159</v>
      </c>
      <c r="E95" t="s">
        <v>10</v>
      </c>
      <c r="F95" s="2">
        <f t="shared" si="5"/>
        <v>2013.5</v>
      </c>
      <c r="G95">
        <v>26</v>
      </c>
      <c r="H95">
        <f t="shared" si="6"/>
        <v>4</v>
      </c>
      <c r="I95">
        <v>1</v>
      </c>
      <c r="J95">
        <f t="shared" si="7"/>
        <v>3</v>
      </c>
      <c r="K95">
        <v>2</v>
      </c>
      <c r="L95" t="s">
        <v>160</v>
      </c>
      <c r="M95" s="4">
        <v>20575</v>
      </c>
      <c r="N95" s="3">
        <f t="shared" si="8"/>
        <v>2057.5</v>
      </c>
      <c r="P95" t="s">
        <v>12</v>
      </c>
      <c r="Q95" t="str">
        <f t="shared" si="9"/>
        <v>Reperatur</v>
      </c>
    </row>
    <row r="96" spans="1:17" x14ac:dyDescent="0.2">
      <c r="A96">
        <v>95</v>
      </c>
      <c r="B96">
        <v>0</v>
      </c>
      <c r="C96">
        <v>3</v>
      </c>
      <c r="D96" t="s">
        <v>161</v>
      </c>
      <c r="E96" t="s">
        <v>10</v>
      </c>
      <c r="F96" s="2">
        <f t="shared" si="5"/>
        <v>2005.25</v>
      </c>
      <c r="G96">
        <v>59</v>
      </c>
      <c r="H96">
        <f t="shared" si="6"/>
        <v>5</v>
      </c>
      <c r="I96">
        <v>0</v>
      </c>
      <c r="J96">
        <f t="shared" si="7"/>
        <v>1</v>
      </c>
      <c r="K96">
        <v>0</v>
      </c>
      <c r="L96">
        <v>364500</v>
      </c>
      <c r="M96" s="4">
        <v>45839</v>
      </c>
      <c r="N96" s="3">
        <f t="shared" si="8"/>
        <v>4583.8999999999996</v>
      </c>
      <c r="P96" t="s">
        <v>12</v>
      </c>
      <c r="Q96" t="str">
        <f t="shared" si="9"/>
        <v>Reperatur</v>
      </c>
    </row>
    <row r="97" spans="1:17" x14ac:dyDescent="0.2">
      <c r="A97">
        <v>96</v>
      </c>
      <c r="B97">
        <v>0</v>
      </c>
      <c r="C97">
        <v>3</v>
      </c>
      <c r="D97" t="s">
        <v>162</v>
      </c>
      <c r="E97" t="s">
        <v>10</v>
      </c>
      <c r="F97" s="2">
        <f t="shared" si="5"/>
        <v>2020</v>
      </c>
      <c r="H97">
        <f t="shared" si="6"/>
        <v>5</v>
      </c>
      <c r="I97">
        <v>0</v>
      </c>
      <c r="J97">
        <f t="shared" si="7"/>
        <v>1</v>
      </c>
      <c r="K97">
        <v>0</v>
      </c>
      <c r="L97">
        <v>374910</v>
      </c>
      <c r="M97" s="4">
        <v>43959</v>
      </c>
      <c r="N97" s="3">
        <f t="shared" si="8"/>
        <v>4395.8999999999996</v>
      </c>
      <c r="P97" t="s">
        <v>12</v>
      </c>
      <c r="Q97" t="str">
        <f t="shared" si="9"/>
        <v>Reperatur</v>
      </c>
    </row>
    <row r="98" spans="1:17" x14ac:dyDescent="0.2">
      <c r="A98">
        <v>97</v>
      </c>
      <c r="B98">
        <v>0</v>
      </c>
      <c r="C98">
        <v>1</v>
      </c>
      <c r="D98" t="s">
        <v>163</v>
      </c>
      <c r="E98" t="s">
        <v>10</v>
      </c>
      <c r="F98" s="2">
        <f t="shared" si="5"/>
        <v>2002.25</v>
      </c>
      <c r="G98">
        <v>71</v>
      </c>
      <c r="H98">
        <f t="shared" si="6"/>
        <v>5</v>
      </c>
      <c r="I98">
        <v>0</v>
      </c>
      <c r="J98">
        <f t="shared" si="7"/>
        <v>1</v>
      </c>
      <c r="K98">
        <v>0</v>
      </c>
      <c r="L98" t="s">
        <v>164</v>
      </c>
      <c r="M98" s="4">
        <v>346542</v>
      </c>
      <c r="N98" s="3">
        <f t="shared" si="8"/>
        <v>34654.199999999997</v>
      </c>
      <c r="O98" t="s">
        <v>165</v>
      </c>
      <c r="P98" t="s">
        <v>17</v>
      </c>
      <c r="Q98" t="str">
        <f t="shared" si="9"/>
        <v>Austausch</v>
      </c>
    </row>
    <row r="99" spans="1:17" x14ac:dyDescent="0.2">
      <c r="A99">
        <v>98</v>
      </c>
      <c r="B99">
        <v>1</v>
      </c>
      <c r="C99">
        <v>1</v>
      </c>
      <c r="D99" t="s">
        <v>166</v>
      </c>
      <c r="E99" t="s">
        <v>10</v>
      </c>
      <c r="F99" s="2">
        <f t="shared" si="5"/>
        <v>2014.25</v>
      </c>
      <c r="G99">
        <v>23</v>
      </c>
      <c r="H99">
        <f t="shared" si="6"/>
        <v>5</v>
      </c>
      <c r="I99">
        <v>0</v>
      </c>
      <c r="J99">
        <f t="shared" si="7"/>
        <v>2</v>
      </c>
      <c r="K99">
        <v>1</v>
      </c>
      <c r="L99" t="s">
        <v>167</v>
      </c>
      <c r="M99" s="4">
        <v>633583</v>
      </c>
      <c r="N99" s="3">
        <f t="shared" si="8"/>
        <v>63358.3</v>
      </c>
      <c r="O99" t="s">
        <v>168</v>
      </c>
      <c r="P99" t="s">
        <v>17</v>
      </c>
      <c r="Q99" t="str">
        <f t="shared" si="9"/>
        <v>Austausch</v>
      </c>
    </row>
    <row r="100" spans="1:17" x14ac:dyDescent="0.2">
      <c r="A100">
        <v>99</v>
      </c>
      <c r="B100">
        <v>1</v>
      </c>
      <c r="C100">
        <v>2</v>
      </c>
      <c r="D100" t="s">
        <v>169</v>
      </c>
      <c r="E100" t="s">
        <v>14</v>
      </c>
      <c r="F100" s="2">
        <f t="shared" si="5"/>
        <v>2011.5</v>
      </c>
      <c r="G100">
        <v>34</v>
      </c>
      <c r="H100">
        <f t="shared" si="6"/>
        <v>5</v>
      </c>
      <c r="I100">
        <v>0</v>
      </c>
      <c r="J100">
        <f t="shared" si="7"/>
        <v>2</v>
      </c>
      <c r="K100">
        <v>1</v>
      </c>
      <c r="L100">
        <v>231919</v>
      </c>
      <c r="M100" s="4">
        <v>23</v>
      </c>
      <c r="N100" s="3">
        <f t="shared" si="8"/>
        <v>2.2999999999999998</v>
      </c>
      <c r="P100" t="s">
        <v>12</v>
      </c>
      <c r="Q100" t="str">
        <f t="shared" si="9"/>
        <v>Reperatur</v>
      </c>
    </row>
    <row r="101" spans="1:17" x14ac:dyDescent="0.2">
      <c r="A101">
        <v>100</v>
      </c>
      <c r="B101">
        <v>0</v>
      </c>
      <c r="C101">
        <v>2</v>
      </c>
      <c r="D101" t="s">
        <v>170</v>
      </c>
      <c r="E101" t="s">
        <v>10</v>
      </c>
      <c r="F101" s="2">
        <f t="shared" si="5"/>
        <v>2011.5</v>
      </c>
      <c r="G101">
        <v>34</v>
      </c>
      <c r="H101">
        <f t="shared" si="6"/>
        <v>4</v>
      </c>
      <c r="I101">
        <v>1</v>
      </c>
      <c r="J101">
        <f t="shared" si="7"/>
        <v>1</v>
      </c>
      <c r="K101">
        <v>0</v>
      </c>
      <c r="L101">
        <v>244367</v>
      </c>
      <c r="M101" s="4">
        <v>26</v>
      </c>
      <c r="N101" s="3">
        <f t="shared" si="8"/>
        <v>2.6</v>
      </c>
      <c r="P101" t="s">
        <v>12</v>
      </c>
      <c r="Q101" t="str">
        <f t="shared" si="9"/>
        <v>Reperatur</v>
      </c>
    </row>
    <row r="102" spans="1:17" x14ac:dyDescent="0.2">
      <c r="A102">
        <v>101</v>
      </c>
      <c r="B102">
        <v>0</v>
      </c>
      <c r="C102">
        <v>3</v>
      </c>
      <c r="D102" t="s">
        <v>171</v>
      </c>
      <c r="E102" t="s">
        <v>14</v>
      </c>
      <c r="F102" s="2">
        <f t="shared" si="5"/>
        <v>2013</v>
      </c>
      <c r="G102">
        <v>28</v>
      </c>
      <c r="H102">
        <f t="shared" si="6"/>
        <v>5</v>
      </c>
      <c r="I102">
        <v>0</v>
      </c>
      <c r="J102">
        <f t="shared" si="7"/>
        <v>1</v>
      </c>
      <c r="K102">
        <v>0</v>
      </c>
      <c r="L102">
        <v>349245</v>
      </c>
      <c r="M102" s="4">
        <v>78958</v>
      </c>
      <c r="N102" s="3">
        <f t="shared" si="8"/>
        <v>7895.8</v>
      </c>
      <c r="P102" t="s">
        <v>12</v>
      </c>
      <c r="Q102" t="str">
        <f t="shared" si="9"/>
        <v>Reperatur</v>
      </c>
    </row>
    <row r="103" spans="1:17" x14ac:dyDescent="0.2">
      <c r="A103">
        <v>102</v>
      </c>
      <c r="B103">
        <v>0</v>
      </c>
      <c r="C103">
        <v>3</v>
      </c>
      <c r="D103" t="s">
        <v>172</v>
      </c>
      <c r="E103" t="s">
        <v>10</v>
      </c>
      <c r="F103" s="2">
        <f t="shared" si="5"/>
        <v>2020</v>
      </c>
      <c r="H103">
        <f t="shared" si="6"/>
        <v>5</v>
      </c>
      <c r="I103">
        <v>0</v>
      </c>
      <c r="J103">
        <f t="shared" si="7"/>
        <v>1</v>
      </c>
      <c r="K103">
        <v>0</v>
      </c>
      <c r="L103">
        <v>349215</v>
      </c>
      <c r="M103" s="4">
        <v>78958</v>
      </c>
      <c r="N103" s="3">
        <f t="shared" si="8"/>
        <v>7895.8</v>
      </c>
      <c r="P103" t="s">
        <v>12</v>
      </c>
      <c r="Q103" t="str">
        <f t="shared" si="9"/>
        <v>Reperatur</v>
      </c>
    </row>
    <row r="104" spans="1:17" x14ac:dyDescent="0.2">
      <c r="A104">
        <v>103</v>
      </c>
      <c r="B104">
        <v>0</v>
      </c>
      <c r="C104">
        <v>1</v>
      </c>
      <c r="D104" t="s">
        <v>173</v>
      </c>
      <c r="E104" t="s">
        <v>10</v>
      </c>
      <c r="F104" s="2">
        <f t="shared" si="5"/>
        <v>2014.75</v>
      </c>
      <c r="G104">
        <v>21</v>
      </c>
      <c r="H104">
        <f t="shared" si="6"/>
        <v>5</v>
      </c>
      <c r="I104">
        <v>0</v>
      </c>
      <c r="J104">
        <f t="shared" si="7"/>
        <v>2</v>
      </c>
      <c r="K104">
        <v>1</v>
      </c>
      <c r="L104">
        <v>35281</v>
      </c>
      <c r="M104" s="4">
        <v>772875</v>
      </c>
      <c r="N104" s="3">
        <f t="shared" si="8"/>
        <v>77287.5</v>
      </c>
      <c r="O104" t="s">
        <v>174</v>
      </c>
      <c r="P104" t="s">
        <v>12</v>
      </c>
      <c r="Q104" t="str">
        <f t="shared" si="9"/>
        <v>Reperatur</v>
      </c>
    </row>
    <row r="105" spans="1:17" x14ac:dyDescent="0.2">
      <c r="A105">
        <v>104</v>
      </c>
      <c r="B105">
        <v>0</v>
      </c>
      <c r="C105">
        <v>3</v>
      </c>
      <c r="D105" t="s">
        <v>175</v>
      </c>
      <c r="E105" t="s">
        <v>10</v>
      </c>
      <c r="F105" s="2">
        <f t="shared" si="5"/>
        <v>2011.75</v>
      </c>
      <c r="G105">
        <v>33</v>
      </c>
      <c r="H105">
        <f t="shared" si="6"/>
        <v>5</v>
      </c>
      <c r="I105">
        <v>0</v>
      </c>
      <c r="J105">
        <f t="shared" si="7"/>
        <v>1</v>
      </c>
      <c r="K105">
        <v>0</v>
      </c>
      <c r="L105">
        <v>7540</v>
      </c>
      <c r="M105" s="4">
        <v>86542</v>
      </c>
      <c r="N105" s="3">
        <f t="shared" si="8"/>
        <v>8654.2000000000007</v>
      </c>
      <c r="P105" t="s">
        <v>12</v>
      </c>
      <c r="Q105" t="str">
        <f t="shared" si="9"/>
        <v>Reperatur</v>
      </c>
    </row>
    <row r="106" spans="1:17" x14ac:dyDescent="0.2">
      <c r="A106">
        <v>105</v>
      </c>
      <c r="B106">
        <v>0</v>
      </c>
      <c r="C106">
        <v>3</v>
      </c>
      <c r="D106" t="s">
        <v>176</v>
      </c>
      <c r="E106" t="s">
        <v>10</v>
      </c>
      <c r="F106" s="2">
        <f t="shared" si="5"/>
        <v>2010.75</v>
      </c>
      <c r="G106">
        <v>37</v>
      </c>
      <c r="H106">
        <f t="shared" si="6"/>
        <v>3</v>
      </c>
      <c r="I106">
        <v>2</v>
      </c>
      <c r="J106">
        <f t="shared" si="7"/>
        <v>1</v>
      </c>
      <c r="K106">
        <v>0</v>
      </c>
      <c r="L106">
        <v>3101276</v>
      </c>
      <c r="M106" s="4">
        <v>7925</v>
      </c>
      <c r="N106" s="3">
        <f t="shared" si="8"/>
        <v>792.5</v>
      </c>
      <c r="P106" t="s">
        <v>12</v>
      </c>
      <c r="Q106" t="str">
        <f t="shared" si="9"/>
        <v>Reperatur</v>
      </c>
    </row>
    <row r="107" spans="1:17" x14ac:dyDescent="0.2">
      <c r="A107">
        <v>106</v>
      </c>
      <c r="B107">
        <v>0</v>
      </c>
      <c r="C107">
        <v>3</v>
      </c>
      <c r="D107" t="s">
        <v>177</v>
      </c>
      <c r="E107" t="s">
        <v>10</v>
      </c>
      <c r="F107" s="2">
        <f t="shared" si="5"/>
        <v>2013</v>
      </c>
      <c r="G107">
        <v>28</v>
      </c>
      <c r="H107">
        <f t="shared" si="6"/>
        <v>5</v>
      </c>
      <c r="I107">
        <v>0</v>
      </c>
      <c r="J107">
        <f t="shared" si="7"/>
        <v>1</v>
      </c>
      <c r="K107">
        <v>0</v>
      </c>
      <c r="L107">
        <v>349207</v>
      </c>
      <c r="M107" s="4">
        <v>78958</v>
      </c>
      <c r="N107" s="3">
        <f t="shared" si="8"/>
        <v>7895.8</v>
      </c>
      <c r="P107" t="s">
        <v>12</v>
      </c>
      <c r="Q107" t="str">
        <f t="shared" si="9"/>
        <v>Reperatur</v>
      </c>
    </row>
    <row r="108" spans="1:17" x14ac:dyDescent="0.2">
      <c r="A108">
        <v>107</v>
      </c>
      <c r="B108">
        <v>1</v>
      </c>
      <c r="C108">
        <v>3</v>
      </c>
      <c r="D108" t="s">
        <v>178</v>
      </c>
      <c r="E108" t="s">
        <v>14</v>
      </c>
      <c r="F108" s="2">
        <f t="shared" si="5"/>
        <v>2014.75</v>
      </c>
      <c r="G108">
        <v>21</v>
      </c>
      <c r="H108">
        <f t="shared" si="6"/>
        <v>5</v>
      </c>
      <c r="I108">
        <v>0</v>
      </c>
      <c r="J108">
        <f t="shared" si="7"/>
        <v>1</v>
      </c>
      <c r="K108">
        <v>0</v>
      </c>
      <c r="L108">
        <v>343120</v>
      </c>
      <c r="M108" s="4">
        <v>23924</v>
      </c>
      <c r="N108" s="3">
        <f t="shared" si="8"/>
        <v>2392.4</v>
      </c>
      <c r="P108" t="s">
        <v>12</v>
      </c>
      <c r="Q108" t="str">
        <f t="shared" si="9"/>
        <v>Reperatur</v>
      </c>
    </row>
    <row r="109" spans="1:17" x14ac:dyDescent="0.2">
      <c r="A109">
        <v>108</v>
      </c>
      <c r="B109">
        <v>1</v>
      </c>
      <c r="C109">
        <v>3</v>
      </c>
      <c r="D109" t="s">
        <v>179</v>
      </c>
      <c r="E109" t="s">
        <v>10</v>
      </c>
      <c r="F109" s="2">
        <f t="shared" si="5"/>
        <v>2020</v>
      </c>
      <c r="H109">
        <f t="shared" si="6"/>
        <v>5</v>
      </c>
      <c r="I109">
        <v>0</v>
      </c>
      <c r="J109">
        <f t="shared" si="7"/>
        <v>1</v>
      </c>
      <c r="K109">
        <v>0</v>
      </c>
      <c r="L109">
        <v>312991</v>
      </c>
      <c r="M109" s="4">
        <v>7775</v>
      </c>
      <c r="N109" s="3">
        <f t="shared" si="8"/>
        <v>777.5</v>
      </c>
      <c r="P109" t="s">
        <v>12</v>
      </c>
      <c r="Q109" t="str">
        <f t="shared" si="9"/>
        <v>Reperatur</v>
      </c>
    </row>
    <row r="110" spans="1:17" x14ac:dyDescent="0.2">
      <c r="A110">
        <v>109</v>
      </c>
      <c r="B110">
        <v>0</v>
      </c>
      <c r="C110">
        <v>3</v>
      </c>
      <c r="D110" t="s">
        <v>180</v>
      </c>
      <c r="E110" t="s">
        <v>10</v>
      </c>
      <c r="F110" s="2">
        <f t="shared" si="5"/>
        <v>2010.5</v>
      </c>
      <c r="G110">
        <v>38</v>
      </c>
      <c r="H110">
        <f t="shared" si="6"/>
        <v>5</v>
      </c>
      <c r="I110">
        <v>0</v>
      </c>
      <c r="J110">
        <f t="shared" si="7"/>
        <v>1</v>
      </c>
      <c r="K110">
        <v>0</v>
      </c>
      <c r="L110">
        <v>349249</v>
      </c>
      <c r="M110" s="4">
        <v>78958</v>
      </c>
      <c r="N110" s="3">
        <f t="shared" si="8"/>
        <v>7895.8</v>
      </c>
      <c r="P110" t="s">
        <v>12</v>
      </c>
      <c r="Q110" t="str">
        <f t="shared" si="9"/>
        <v>Reperatur</v>
      </c>
    </row>
    <row r="111" spans="1:17" x14ac:dyDescent="0.2">
      <c r="A111">
        <v>110</v>
      </c>
      <c r="B111">
        <v>1</v>
      </c>
      <c r="C111">
        <v>3</v>
      </c>
      <c r="D111" t="s">
        <v>181</v>
      </c>
      <c r="E111" t="s">
        <v>14</v>
      </c>
      <c r="F111" s="2">
        <f t="shared" si="5"/>
        <v>2020</v>
      </c>
      <c r="H111">
        <f t="shared" si="6"/>
        <v>4</v>
      </c>
      <c r="I111">
        <v>1</v>
      </c>
      <c r="J111">
        <f t="shared" si="7"/>
        <v>1</v>
      </c>
      <c r="K111">
        <v>0</v>
      </c>
      <c r="L111">
        <v>371110</v>
      </c>
      <c r="M111" s="4" t="s">
        <v>182</v>
      </c>
      <c r="N111" s="3" t="e">
        <f t="shared" si="8"/>
        <v>#VALUE!</v>
      </c>
      <c r="P111" t="s">
        <v>25</v>
      </c>
      <c r="Q111" t="str">
        <f t="shared" si="9"/>
        <v>Austausch</v>
      </c>
    </row>
    <row r="112" spans="1:17" x14ac:dyDescent="0.2">
      <c r="A112">
        <v>111</v>
      </c>
      <c r="B112">
        <v>0</v>
      </c>
      <c r="C112">
        <v>1</v>
      </c>
      <c r="D112" t="s">
        <v>183</v>
      </c>
      <c r="E112" t="s">
        <v>10</v>
      </c>
      <c r="F112" s="2">
        <f t="shared" si="5"/>
        <v>2008.25</v>
      </c>
      <c r="G112">
        <v>47</v>
      </c>
      <c r="H112">
        <f t="shared" si="6"/>
        <v>5</v>
      </c>
      <c r="I112">
        <v>0</v>
      </c>
      <c r="J112">
        <f t="shared" si="7"/>
        <v>1</v>
      </c>
      <c r="K112">
        <v>0</v>
      </c>
      <c r="L112">
        <v>110465</v>
      </c>
      <c r="M112" s="4">
        <v>52</v>
      </c>
      <c r="N112" s="3">
        <f t="shared" si="8"/>
        <v>5.2</v>
      </c>
      <c r="O112" t="s">
        <v>184</v>
      </c>
      <c r="P112" t="s">
        <v>12</v>
      </c>
      <c r="Q112" t="str">
        <f t="shared" si="9"/>
        <v>Reperatur</v>
      </c>
    </row>
    <row r="113" spans="1:17" x14ac:dyDescent="0.2">
      <c r="A113">
        <v>112</v>
      </c>
      <c r="B113">
        <v>0</v>
      </c>
      <c r="C113">
        <v>3</v>
      </c>
      <c r="D113" t="s">
        <v>185</v>
      </c>
      <c r="E113" t="s">
        <v>14</v>
      </c>
      <c r="F113" s="2">
        <f t="shared" si="5"/>
        <v>-8971.25</v>
      </c>
      <c r="G113" s="1">
        <v>43965</v>
      </c>
      <c r="H113">
        <f t="shared" si="6"/>
        <v>4</v>
      </c>
      <c r="I113">
        <v>1</v>
      </c>
      <c r="J113">
        <f t="shared" si="7"/>
        <v>1</v>
      </c>
      <c r="K113">
        <v>0</v>
      </c>
      <c r="L113">
        <v>2665</v>
      </c>
      <c r="M113" s="4">
        <v>144542</v>
      </c>
      <c r="N113" s="3">
        <f t="shared" si="8"/>
        <v>14454.2</v>
      </c>
      <c r="P113" t="s">
        <v>17</v>
      </c>
      <c r="Q113" t="str">
        <f t="shared" si="9"/>
        <v>Austausch</v>
      </c>
    </row>
    <row r="114" spans="1:17" x14ac:dyDescent="0.2">
      <c r="A114">
        <v>113</v>
      </c>
      <c r="B114">
        <v>0</v>
      </c>
      <c r="C114">
        <v>3</v>
      </c>
      <c r="D114" t="s">
        <v>186</v>
      </c>
      <c r="E114" t="s">
        <v>10</v>
      </c>
      <c r="F114" s="2">
        <f t="shared" si="5"/>
        <v>2014.5</v>
      </c>
      <c r="G114">
        <v>22</v>
      </c>
      <c r="H114">
        <f t="shared" si="6"/>
        <v>5</v>
      </c>
      <c r="I114">
        <v>0</v>
      </c>
      <c r="J114">
        <f t="shared" si="7"/>
        <v>1</v>
      </c>
      <c r="K114">
        <v>0</v>
      </c>
      <c r="L114">
        <v>324669</v>
      </c>
      <c r="M114" s="4">
        <v>43959</v>
      </c>
      <c r="N114" s="3">
        <f t="shared" si="8"/>
        <v>4395.8999999999996</v>
      </c>
      <c r="P114" t="s">
        <v>12</v>
      </c>
      <c r="Q114" t="str">
        <f t="shared" si="9"/>
        <v>Reperatur</v>
      </c>
    </row>
    <row r="115" spans="1:17" x14ac:dyDescent="0.2">
      <c r="A115">
        <v>114</v>
      </c>
      <c r="B115">
        <v>0</v>
      </c>
      <c r="C115">
        <v>3</v>
      </c>
      <c r="D115" t="s">
        <v>187</v>
      </c>
      <c r="E115" t="s">
        <v>14</v>
      </c>
      <c r="F115" s="2">
        <f t="shared" si="5"/>
        <v>2015</v>
      </c>
      <c r="G115">
        <v>20</v>
      </c>
      <c r="H115">
        <f t="shared" si="6"/>
        <v>4</v>
      </c>
      <c r="I115">
        <v>1</v>
      </c>
      <c r="J115">
        <f t="shared" si="7"/>
        <v>1</v>
      </c>
      <c r="K115">
        <v>0</v>
      </c>
      <c r="L115">
        <v>4136</v>
      </c>
      <c r="M115" s="4">
        <v>9825</v>
      </c>
      <c r="N115" s="3">
        <f t="shared" si="8"/>
        <v>982.5</v>
      </c>
      <c r="P115" t="s">
        <v>12</v>
      </c>
      <c r="Q115" t="str">
        <f t="shared" si="9"/>
        <v>Reperatur</v>
      </c>
    </row>
    <row r="116" spans="1:17" x14ac:dyDescent="0.2">
      <c r="A116">
        <v>115</v>
      </c>
      <c r="B116">
        <v>0</v>
      </c>
      <c r="C116">
        <v>3</v>
      </c>
      <c r="D116" t="s">
        <v>188</v>
      </c>
      <c r="E116" t="s">
        <v>14</v>
      </c>
      <c r="F116" s="2">
        <f t="shared" si="5"/>
        <v>2015.75</v>
      </c>
      <c r="G116">
        <v>17</v>
      </c>
      <c r="H116">
        <f t="shared" si="6"/>
        <v>5</v>
      </c>
      <c r="I116">
        <v>0</v>
      </c>
      <c r="J116">
        <f t="shared" si="7"/>
        <v>1</v>
      </c>
      <c r="K116">
        <v>0</v>
      </c>
      <c r="L116">
        <v>2627</v>
      </c>
      <c r="M116" s="4">
        <v>144583</v>
      </c>
      <c r="N116" s="3">
        <f t="shared" si="8"/>
        <v>14458.3</v>
      </c>
      <c r="P116" t="s">
        <v>17</v>
      </c>
      <c r="Q116" t="str">
        <f t="shared" si="9"/>
        <v>Austausch</v>
      </c>
    </row>
    <row r="117" spans="1:17" x14ac:dyDescent="0.2">
      <c r="A117">
        <v>116</v>
      </c>
      <c r="B117">
        <v>0</v>
      </c>
      <c r="C117">
        <v>3</v>
      </c>
      <c r="D117" t="s">
        <v>189</v>
      </c>
      <c r="E117" t="s">
        <v>10</v>
      </c>
      <c r="F117" s="2">
        <f t="shared" si="5"/>
        <v>2014.75</v>
      </c>
      <c r="G117">
        <v>21</v>
      </c>
      <c r="H117">
        <f t="shared" si="6"/>
        <v>5</v>
      </c>
      <c r="I117">
        <v>0</v>
      </c>
      <c r="J117">
        <f t="shared" si="7"/>
        <v>1</v>
      </c>
      <c r="K117">
        <v>0</v>
      </c>
      <c r="L117" t="s">
        <v>190</v>
      </c>
      <c r="M117" s="4">
        <v>7925</v>
      </c>
      <c r="N117" s="3">
        <f t="shared" si="8"/>
        <v>792.5</v>
      </c>
      <c r="P117" t="s">
        <v>12</v>
      </c>
      <c r="Q117" t="str">
        <f t="shared" si="9"/>
        <v>Reperatur</v>
      </c>
    </row>
    <row r="118" spans="1:17" x14ac:dyDescent="0.2">
      <c r="A118">
        <v>117</v>
      </c>
      <c r="B118">
        <v>0</v>
      </c>
      <c r="C118">
        <v>3</v>
      </c>
      <c r="D118" t="s">
        <v>191</v>
      </c>
      <c r="E118" t="s">
        <v>10</v>
      </c>
      <c r="F118" s="2" t="e">
        <f t="shared" si="5"/>
        <v>#VALUE!</v>
      </c>
      <c r="G118" t="s">
        <v>192</v>
      </c>
      <c r="H118">
        <f t="shared" si="6"/>
        <v>5</v>
      </c>
      <c r="I118">
        <v>0</v>
      </c>
      <c r="J118">
        <f t="shared" si="7"/>
        <v>1</v>
      </c>
      <c r="K118">
        <v>0</v>
      </c>
      <c r="L118">
        <v>370369</v>
      </c>
      <c r="M118" s="4">
        <v>27576</v>
      </c>
      <c r="N118" s="3">
        <f t="shared" si="8"/>
        <v>2757.6</v>
      </c>
      <c r="P118" t="s">
        <v>25</v>
      </c>
      <c r="Q118" t="str">
        <f t="shared" si="9"/>
        <v>Austausch</v>
      </c>
    </row>
    <row r="119" spans="1:17" x14ac:dyDescent="0.2">
      <c r="A119">
        <v>118</v>
      </c>
      <c r="B119">
        <v>0</v>
      </c>
      <c r="C119">
        <v>2</v>
      </c>
      <c r="D119" t="s">
        <v>193</v>
      </c>
      <c r="E119" t="s">
        <v>10</v>
      </c>
      <c r="F119" s="2">
        <f t="shared" si="5"/>
        <v>2012.75</v>
      </c>
      <c r="G119">
        <v>29</v>
      </c>
      <c r="H119">
        <f t="shared" si="6"/>
        <v>4</v>
      </c>
      <c r="I119">
        <v>1</v>
      </c>
      <c r="J119">
        <f t="shared" si="7"/>
        <v>1</v>
      </c>
      <c r="K119">
        <v>0</v>
      </c>
      <c r="L119">
        <v>11668</v>
      </c>
      <c r="M119" s="4">
        <v>21</v>
      </c>
      <c r="N119" s="3">
        <f t="shared" si="8"/>
        <v>2.1</v>
      </c>
      <c r="P119" t="s">
        <v>12</v>
      </c>
      <c r="Q119" t="str">
        <f t="shared" si="9"/>
        <v>Reperatur</v>
      </c>
    </row>
    <row r="120" spans="1:17" x14ac:dyDescent="0.2">
      <c r="A120">
        <v>119</v>
      </c>
      <c r="B120">
        <v>0</v>
      </c>
      <c r="C120">
        <v>1</v>
      </c>
      <c r="D120" t="s">
        <v>194</v>
      </c>
      <c r="E120" t="s">
        <v>10</v>
      </c>
      <c r="F120" s="2">
        <f t="shared" si="5"/>
        <v>2014</v>
      </c>
      <c r="G120">
        <v>24</v>
      </c>
      <c r="H120">
        <f t="shared" si="6"/>
        <v>5</v>
      </c>
      <c r="I120">
        <v>0</v>
      </c>
      <c r="J120">
        <f t="shared" si="7"/>
        <v>2</v>
      </c>
      <c r="K120">
        <v>1</v>
      </c>
      <c r="L120" t="s">
        <v>195</v>
      </c>
      <c r="M120" s="4">
        <v>2475208</v>
      </c>
      <c r="N120" s="3">
        <f t="shared" si="8"/>
        <v>247520.8</v>
      </c>
      <c r="O120" t="s">
        <v>196</v>
      </c>
      <c r="P120" t="s">
        <v>17</v>
      </c>
      <c r="Q120" t="str">
        <f t="shared" si="9"/>
        <v>Austausch</v>
      </c>
    </row>
    <row r="121" spans="1:17" x14ac:dyDescent="0.2">
      <c r="A121">
        <v>120</v>
      </c>
      <c r="B121">
        <v>0</v>
      </c>
      <c r="C121">
        <v>3</v>
      </c>
      <c r="D121" t="s">
        <v>197</v>
      </c>
      <c r="E121" t="s">
        <v>14</v>
      </c>
      <c r="F121" s="2">
        <f t="shared" si="5"/>
        <v>2019.5</v>
      </c>
      <c r="G121">
        <v>2</v>
      </c>
      <c r="H121">
        <f t="shared" si="6"/>
        <v>1</v>
      </c>
      <c r="I121">
        <v>4</v>
      </c>
      <c r="J121">
        <f t="shared" si="7"/>
        <v>3</v>
      </c>
      <c r="K121">
        <v>2</v>
      </c>
      <c r="L121">
        <v>347082</v>
      </c>
      <c r="M121" s="4">
        <v>31275</v>
      </c>
      <c r="N121" s="3">
        <f t="shared" si="8"/>
        <v>3127.5</v>
      </c>
      <c r="P121" t="s">
        <v>12</v>
      </c>
      <c r="Q121" t="str">
        <f t="shared" si="9"/>
        <v>Reperatur</v>
      </c>
    </row>
    <row r="122" spans="1:17" x14ac:dyDescent="0.2">
      <c r="A122">
        <v>121</v>
      </c>
      <c r="B122">
        <v>0</v>
      </c>
      <c r="C122">
        <v>2</v>
      </c>
      <c r="D122" t="s">
        <v>198</v>
      </c>
      <c r="E122" t="s">
        <v>10</v>
      </c>
      <c r="F122" s="2">
        <f t="shared" si="5"/>
        <v>2014.75</v>
      </c>
      <c r="G122">
        <v>21</v>
      </c>
      <c r="H122">
        <f t="shared" si="6"/>
        <v>3</v>
      </c>
      <c r="I122">
        <v>2</v>
      </c>
      <c r="J122">
        <f t="shared" si="7"/>
        <v>1</v>
      </c>
      <c r="K122">
        <v>0</v>
      </c>
      <c r="L122" t="s">
        <v>128</v>
      </c>
      <c r="M122" s="4" t="s">
        <v>129</v>
      </c>
      <c r="N122" s="3" t="e">
        <f t="shared" si="8"/>
        <v>#VALUE!</v>
      </c>
      <c r="P122" t="s">
        <v>12</v>
      </c>
      <c r="Q122" t="str">
        <f t="shared" si="9"/>
        <v>Reperatur</v>
      </c>
    </row>
    <row r="123" spans="1:17" x14ac:dyDescent="0.2">
      <c r="A123">
        <v>122</v>
      </c>
      <c r="B123">
        <v>0</v>
      </c>
      <c r="C123">
        <v>3</v>
      </c>
      <c r="D123" t="s">
        <v>199</v>
      </c>
      <c r="E123" t="s">
        <v>10</v>
      </c>
      <c r="F123" s="2">
        <f t="shared" si="5"/>
        <v>2020</v>
      </c>
      <c r="H123">
        <f t="shared" si="6"/>
        <v>5</v>
      </c>
      <c r="I123">
        <v>0</v>
      </c>
      <c r="J123">
        <f t="shared" si="7"/>
        <v>1</v>
      </c>
      <c r="K123">
        <v>0</v>
      </c>
      <c r="L123" t="s">
        <v>200</v>
      </c>
      <c r="M123" s="4">
        <v>43959</v>
      </c>
      <c r="N123" s="3">
        <f t="shared" si="8"/>
        <v>4395.8999999999996</v>
      </c>
      <c r="P123" t="s">
        <v>12</v>
      </c>
      <c r="Q123" t="str">
        <f t="shared" si="9"/>
        <v>Reperatur</v>
      </c>
    </row>
    <row r="124" spans="1:17" x14ac:dyDescent="0.2">
      <c r="A124">
        <v>123</v>
      </c>
      <c r="B124">
        <v>0</v>
      </c>
      <c r="C124">
        <v>2</v>
      </c>
      <c r="D124" t="s">
        <v>201</v>
      </c>
      <c r="E124" t="s">
        <v>10</v>
      </c>
      <c r="F124" s="2" t="e">
        <f t="shared" si="5"/>
        <v>#VALUE!</v>
      </c>
      <c r="G124" t="s">
        <v>202</v>
      </c>
      <c r="H124">
        <f t="shared" si="6"/>
        <v>4</v>
      </c>
      <c r="I124">
        <v>1</v>
      </c>
      <c r="J124">
        <f t="shared" si="7"/>
        <v>1</v>
      </c>
      <c r="K124">
        <v>0</v>
      </c>
      <c r="L124">
        <v>237736</v>
      </c>
      <c r="M124" s="4">
        <v>300708</v>
      </c>
      <c r="N124" s="3">
        <f t="shared" si="8"/>
        <v>30070.799999999999</v>
      </c>
      <c r="P124" t="s">
        <v>17</v>
      </c>
      <c r="Q124" t="str">
        <f t="shared" si="9"/>
        <v>Austausch</v>
      </c>
    </row>
    <row r="125" spans="1:17" x14ac:dyDescent="0.2">
      <c r="A125">
        <v>124</v>
      </c>
      <c r="B125">
        <v>1</v>
      </c>
      <c r="C125">
        <v>2</v>
      </c>
      <c r="D125" t="s">
        <v>203</v>
      </c>
      <c r="E125" t="s">
        <v>14</v>
      </c>
      <c r="F125" s="2" t="e">
        <f t="shared" si="5"/>
        <v>#VALUE!</v>
      </c>
      <c r="G125" t="s">
        <v>202</v>
      </c>
      <c r="H125">
        <f t="shared" si="6"/>
        <v>5</v>
      </c>
      <c r="I125">
        <v>0</v>
      </c>
      <c r="J125">
        <f t="shared" si="7"/>
        <v>1</v>
      </c>
      <c r="K125">
        <v>0</v>
      </c>
      <c r="L125">
        <v>27267</v>
      </c>
      <c r="M125" s="4">
        <v>13</v>
      </c>
      <c r="N125" s="3">
        <f t="shared" si="8"/>
        <v>1.3</v>
      </c>
      <c r="O125" t="s">
        <v>204</v>
      </c>
      <c r="P125" t="s">
        <v>12</v>
      </c>
      <c r="Q125" t="str">
        <f t="shared" si="9"/>
        <v>Reperatur</v>
      </c>
    </row>
    <row r="126" spans="1:17" x14ac:dyDescent="0.2">
      <c r="A126">
        <v>125</v>
      </c>
      <c r="B126">
        <v>0</v>
      </c>
      <c r="C126">
        <v>1</v>
      </c>
      <c r="D126" t="s">
        <v>205</v>
      </c>
      <c r="E126" t="s">
        <v>10</v>
      </c>
      <c r="F126" s="2">
        <f t="shared" si="5"/>
        <v>2006.5</v>
      </c>
      <c r="G126">
        <v>54</v>
      </c>
      <c r="H126">
        <f t="shared" si="6"/>
        <v>5</v>
      </c>
      <c r="I126">
        <v>0</v>
      </c>
      <c r="J126">
        <f t="shared" si="7"/>
        <v>2</v>
      </c>
      <c r="K126">
        <v>1</v>
      </c>
      <c r="L126">
        <v>35281</v>
      </c>
      <c r="M126" s="4">
        <v>772875</v>
      </c>
      <c r="N126" s="3">
        <f t="shared" si="8"/>
        <v>77287.5</v>
      </c>
      <c r="O126" t="s">
        <v>174</v>
      </c>
      <c r="P126" t="s">
        <v>12</v>
      </c>
      <c r="Q126" t="str">
        <f t="shared" si="9"/>
        <v>Reperatur</v>
      </c>
    </row>
    <row r="127" spans="1:17" x14ac:dyDescent="0.2">
      <c r="A127">
        <v>126</v>
      </c>
      <c r="B127">
        <v>1</v>
      </c>
      <c r="C127">
        <v>3</v>
      </c>
      <c r="D127" t="s">
        <v>206</v>
      </c>
      <c r="E127" t="s">
        <v>10</v>
      </c>
      <c r="F127" s="2">
        <f t="shared" si="5"/>
        <v>2017</v>
      </c>
      <c r="G127">
        <v>12</v>
      </c>
      <c r="H127">
        <f t="shared" si="6"/>
        <v>4</v>
      </c>
      <c r="I127">
        <v>1</v>
      </c>
      <c r="J127">
        <f t="shared" si="7"/>
        <v>1</v>
      </c>
      <c r="K127">
        <v>0</v>
      </c>
      <c r="L127">
        <v>2651</v>
      </c>
      <c r="M127" s="4">
        <v>112417</v>
      </c>
      <c r="N127" s="3">
        <f t="shared" si="8"/>
        <v>11241.7</v>
      </c>
      <c r="P127" t="s">
        <v>17</v>
      </c>
      <c r="Q127" t="str">
        <f t="shared" si="9"/>
        <v>Austausch</v>
      </c>
    </row>
    <row r="128" spans="1:17" x14ac:dyDescent="0.2">
      <c r="A128">
        <v>127</v>
      </c>
      <c r="B128">
        <v>0</v>
      </c>
      <c r="C128">
        <v>3</v>
      </c>
      <c r="D128" t="s">
        <v>207</v>
      </c>
      <c r="E128" t="s">
        <v>10</v>
      </c>
      <c r="F128" s="2">
        <f t="shared" si="5"/>
        <v>2020</v>
      </c>
      <c r="H128">
        <f t="shared" si="6"/>
        <v>5</v>
      </c>
      <c r="I128">
        <v>0</v>
      </c>
      <c r="J128">
        <f t="shared" si="7"/>
        <v>1</v>
      </c>
      <c r="K128">
        <v>0</v>
      </c>
      <c r="L128">
        <v>370372</v>
      </c>
      <c r="M128" s="4">
        <v>27576</v>
      </c>
      <c r="N128" s="3">
        <f t="shared" si="8"/>
        <v>2757.6</v>
      </c>
      <c r="P128" t="s">
        <v>25</v>
      </c>
      <c r="Q128" t="str">
        <f t="shared" si="9"/>
        <v>Austausch</v>
      </c>
    </row>
    <row r="129" spans="1:17" x14ac:dyDescent="0.2">
      <c r="A129">
        <v>128</v>
      </c>
      <c r="B129">
        <v>1</v>
      </c>
      <c r="C129">
        <v>3</v>
      </c>
      <c r="D129" t="s">
        <v>208</v>
      </c>
      <c r="E129" t="s">
        <v>10</v>
      </c>
      <c r="F129" s="2">
        <f t="shared" si="5"/>
        <v>2014</v>
      </c>
      <c r="G129">
        <v>24</v>
      </c>
      <c r="H129">
        <f t="shared" si="6"/>
        <v>5</v>
      </c>
      <c r="I129">
        <v>0</v>
      </c>
      <c r="J129">
        <f t="shared" si="7"/>
        <v>1</v>
      </c>
      <c r="K129">
        <v>0</v>
      </c>
      <c r="L129" t="s">
        <v>209</v>
      </c>
      <c r="M129" s="4">
        <v>71417</v>
      </c>
      <c r="N129" s="3">
        <f t="shared" si="8"/>
        <v>7141.7</v>
      </c>
      <c r="P129" t="s">
        <v>12</v>
      </c>
      <c r="Q129" t="str">
        <f t="shared" si="9"/>
        <v>Reperatur</v>
      </c>
    </row>
    <row r="130" spans="1:17" x14ac:dyDescent="0.2">
      <c r="A130">
        <v>129</v>
      </c>
      <c r="B130">
        <v>1</v>
      </c>
      <c r="C130">
        <v>3</v>
      </c>
      <c r="D130" t="s">
        <v>210</v>
      </c>
      <c r="E130" t="s">
        <v>14</v>
      </c>
      <c r="F130" s="2">
        <f t="shared" si="5"/>
        <v>2020</v>
      </c>
      <c r="H130">
        <f t="shared" si="6"/>
        <v>4</v>
      </c>
      <c r="I130">
        <v>1</v>
      </c>
      <c r="J130">
        <f t="shared" si="7"/>
        <v>2</v>
      </c>
      <c r="K130">
        <v>1</v>
      </c>
      <c r="L130">
        <v>2668</v>
      </c>
      <c r="M130" s="4">
        <v>223583</v>
      </c>
      <c r="N130" s="3">
        <f t="shared" si="8"/>
        <v>22358.3</v>
      </c>
      <c r="O130" t="s">
        <v>211</v>
      </c>
      <c r="P130" t="s">
        <v>17</v>
      </c>
      <c r="Q130" t="str">
        <f t="shared" si="9"/>
        <v>Austausch</v>
      </c>
    </row>
    <row r="131" spans="1:17" x14ac:dyDescent="0.2">
      <c r="A131">
        <v>130</v>
      </c>
      <c r="B131">
        <v>0</v>
      </c>
      <c r="C131">
        <v>3</v>
      </c>
      <c r="D131" t="s">
        <v>212</v>
      </c>
      <c r="E131" t="s">
        <v>10</v>
      </c>
      <c r="F131" s="2">
        <f t="shared" ref="F131:F194" si="10">2020-(G131*0.25)</f>
        <v>2008.75</v>
      </c>
      <c r="G131">
        <v>45</v>
      </c>
      <c r="H131">
        <f t="shared" ref="H131:H194" si="11">5-I131</f>
        <v>5</v>
      </c>
      <c r="I131">
        <v>0</v>
      </c>
      <c r="J131">
        <f t="shared" ref="J131:J194" si="12">1+K131</f>
        <v>1</v>
      </c>
      <c r="K131">
        <v>0</v>
      </c>
      <c r="L131">
        <v>347061</v>
      </c>
      <c r="M131" s="4">
        <v>6975</v>
      </c>
      <c r="N131" s="3">
        <f t="shared" ref="N131:N194" si="13">M131/10</f>
        <v>697.5</v>
      </c>
      <c r="P131" t="s">
        <v>12</v>
      </c>
      <c r="Q131" t="str">
        <f t="shared" ref="Q131:Q194" si="14">IF(P131="S","Reperatur","Austausch")</f>
        <v>Reperatur</v>
      </c>
    </row>
    <row r="132" spans="1:17" x14ac:dyDescent="0.2">
      <c r="A132">
        <v>131</v>
      </c>
      <c r="B132">
        <v>0</v>
      </c>
      <c r="C132">
        <v>3</v>
      </c>
      <c r="D132" t="s">
        <v>213</v>
      </c>
      <c r="E132" t="s">
        <v>10</v>
      </c>
      <c r="F132" s="2">
        <f t="shared" si="10"/>
        <v>2011.75</v>
      </c>
      <c r="G132">
        <v>33</v>
      </c>
      <c r="H132">
        <f t="shared" si="11"/>
        <v>5</v>
      </c>
      <c r="I132">
        <v>0</v>
      </c>
      <c r="J132">
        <f t="shared" si="12"/>
        <v>1</v>
      </c>
      <c r="K132">
        <v>0</v>
      </c>
      <c r="L132">
        <v>349241</v>
      </c>
      <c r="M132" s="4">
        <v>78958</v>
      </c>
      <c r="N132" s="3">
        <f t="shared" si="13"/>
        <v>7895.8</v>
      </c>
      <c r="P132" t="s">
        <v>17</v>
      </c>
      <c r="Q132" t="str">
        <f t="shared" si="14"/>
        <v>Austausch</v>
      </c>
    </row>
    <row r="133" spans="1:17" x14ac:dyDescent="0.2">
      <c r="A133">
        <v>132</v>
      </c>
      <c r="B133">
        <v>0</v>
      </c>
      <c r="C133">
        <v>3</v>
      </c>
      <c r="D133" t="s">
        <v>214</v>
      </c>
      <c r="E133" t="s">
        <v>10</v>
      </c>
      <c r="F133" s="2">
        <f t="shared" si="10"/>
        <v>2015</v>
      </c>
      <c r="G133">
        <v>20</v>
      </c>
      <c r="H133">
        <f t="shared" si="11"/>
        <v>5</v>
      </c>
      <c r="I133">
        <v>0</v>
      </c>
      <c r="J133">
        <f t="shared" si="12"/>
        <v>1</v>
      </c>
      <c r="K133">
        <v>0</v>
      </c>
      <c r="L133" t="s">
        <v>215</v>
      </c>
      <c r="M133" s="4">
        <v>43958</v>
      </c>
      <c r="N133" s="3">
        <f t="shared" si="13"/>
        <v>4395.8</v>
      </c>
      <c r="P133" t="s">
        <v>12</v>
      </c>
      <c r="Q133" t="str">
        <f t="shared" si="14"/>
        <v>Reperatur</v>
      </c>
    </row>
    <row r="134" spans="1:17" x14ac:dyDescent="0.2">
      <c r="A134">
        <v>133</v>
      </c>
      <c r="B134">
        <v>0</v>
      </c>
      <c r="C134">
        <v>3</v>
      </c>
      <c r="D134" t="s">
        <v>216</v>
      </c>
      <c r="E134" t="s">
        <v>14</v>
      </c>
      <c r="F134" s="2">
        <f t="shared" si="10"/>
        <v>2008.25</v>
      </c>
      <c r="G134">
        <v>47</v>
      </c>
      <c r="H134">
        <f t="shared" si="11"/>
        <v>4</v>
      </c>
      <c r="I134">
        <v>1</v>
      </c>
      <c r="J134">
        <f t="shared" si="12"/>
        <v>1</v>
      </c>
      <c r="K134">
        <v>0</v>
      </c>
      <c r="L134" t="s">
        <v>217</v>
      </c>
      <c r="M134" s="4">
        <v>43965</v>
      </c>
      <c r="N134" s="3">
        <f t="shared" si="13"/>
        <v>4396.5</v>
      </c>
      <c r="P134" t="s">
        <v>12</v>
      </c>
      <c r="Q134" t="str">
        <f t="shared" si="14"/>
        <v>Reperatur</v>
      </c>
    </row>
    <row r="135" spans="1:17" x14ac:dyDescent="0.2">
      <c r="A135">
        <v>134</v>
      </c>
      <c r="B135">
        <v>1</v>
      </c>
      <c r="C135">
        <v>2</v>
      </c>
      <c r="D135" t="s">
        <v>218</v>
      </c>
      <c r="E135" t="s">
        <v>14</v>
      </c>
      <c r="F135" s="2">
        <f t="shared" si="10"/>
        <v>2012.75</v>
      </c>
      <c r="G135">
        <v>29</v>
      </c>
      <c r="H135">
        <f t="shared" si="11"/>
        <v>4</v>
      </c>
      <c r="I135">
        <v>1</v>
      </c>
      <c r="J135">
        <f t="shared" si="12"/>
        <v>1</v>
      </c>
      <c r="K135">
        <v>0</v>
      </c>
      <c r="L135">
        <v>228414</v>
      </c>
      <c r="M135" s="4">
        <v>26</v>
      </c>
      <c r="N135" s="3">
        <f t="shared" si="13"/>
        <v>2.6</v>
      </c>
      <c r="P135" t="s">
        <v>12</v>
      </c>
      <c r="Q135" t="str">
        <f t="shared" si="14"/>
        <v>Reperatur</v>
      </c>
    </row>
    <row r="136" spans="1:17" x14ac:dyDescent="0.2">
      <c r="A136">
        <v>135</v>
      </c>
      <c r="B136">
        <v>0</v>
      </c>
      <c r="C136">
        <v>2</v>
      </c>
      <c r="D136" t="s">
        <v>219</v>
      </c>
      <c r="E136" t="s">
        <v>10</v>
      </c>
      <c r="F136" s="2">
        <f t="shared" si="10"/>
        <v>2013.75</v>
      </c>
      <c r="G136">
        <v>25</v>
      </c>
      <c r="H136">
        <f t="shared" si="11"/>
        <v>5</v>
      </c>
      <c r="I136">
        <v>0</v>
      </c>
      <c r="J136">
        <f t="shared" si="12"/>
        <v>1</v>
      </c>
      <c r="K136">
        <v>0</v>
      </c>
      <c r="L136" t="s">
        <v>220</v>
      </c>
      <c r="M136" s="4">
        <v>13</v>
      </c>
      <c r="N136" s="3">
        <f t="shared" si="13"/>
        <v>1.3</v>
      </c>
      <c r="P136" t="s">
        <v>12</v>
      </c>
      <c r="Q136" t="str">
        <f t="shared" si="14"/>
        <v>Reperatur</v>
      </c>
    </row>
    <row r="137" spans="1:17" x14ac:dyDescent="0.2">
      <c r="A137">
        <v>136</v>
      </c>
      <c r="B137">
        <v>0</v>
      </c>
      <c r="C137">
        <v>2</v>
      </c>
      <c r="D137" t="s">
        <v>221</v>
      </c>
      <c r="E137" t="s">
        <v>10</v>
      </c>
      <c r="F137" s="2">
        <f t="shared" si="10"/>
        <v>2014.25</v>
      </c>
      <c r="G137">
        <v>23</v>
      </c>
      <c r="H137">
        <f t="shared" si="11"/>
        <v>5</v>
      </c>
      <c r="I137">
        <v>0</v>
      </c>
      <c r="J137">
        <f t="shared" si="12"/>
        <v>1</v>
      </c>
      <c r="K137">
        <v>0</v>
      </c>
      <c r="L137" t="s">
        <v>222</v>
      </c>
      <c r="M137" s="4">
        <v>150458</v>
      </c>
      <c r="N137" s="3">
        <f t="shared" si="13"/>
        <v>15045.8</v>
      </c>
      <c r="P137" t="s">
        <v>17</v>
      </c>
      <c r="Q137" t="str">
        <f t="shared" si="14"/>
        <v>Austausch</v>
      </c>
    </row>
    <row r="138" spans="1:17" x14ac:dyDescent="0.2">
      <c r="A138">
        <v>137</v>
      </c>
      <c r="B138">
        <v>1</v>
      </c>
      <c r="C138">
        <v>1</v>
      </c>
      <c r="D138" t="s">
        <v>223</v>
      </c>
      <c r="E138" t="s">
        <v>14</v>
      </c>
      <c r="F138" s="2">
        <f t="shared" si="10"/>
        <v>2015.25</v>
      </c>
      <c r="G138">
        <v>19</v>
      </c>
      <c r="H138">
        <f t="shared" si="11"/>
        <v>5</v>
      </c>
      <c r="I138">
        <v>0</v>
      </c>
      <c r="J138">
        <f t="shared" si="12"/>
        <v>3</v>
      </c>
      <c r="K138">
        <v>2</v>
      </c>
      <c r="L138">
        <v>11752</v>
      </c>
      <c r="M138" s="4">
        <v>262833</v>
      </c>
      <c r="N138" s="3">
        <f t="shared" si="13"/>
        <v>26283.3</v>
      </c>
      <c r="O138" t="s">
        <v>224</v>
      </c>
      <c r="P138" t="s">
        <v>12</v>
      </c>
      <c r="Q138" t="str">
        <f t="shared" si="14"/>
        <v>Reperatur</v>
      </c>
    </row>
    <row r="139" spans="1:17" x14ac:dyDescent="0.2">
      <c r="A139">
        <v>138</v>
      </c>
      <c r="B139">
        <v>0</v>
      </c>
      <c r="C139">
        <v>1</v>
      </c>
      <c r="D139" t="s">
        <v>225</v>
      </c>
      <c r="E139" t="s">
        <v>10</v>
      </c>
      <c r="F139" s="2">
        <f t="shared" si="10"/>
        <v>2010.75</v>
      </c>
      <c r="G139">
        <v>37</v>
      </c>
      <c r="H139">
        <f t="shared" si="11"/>
        <v>4</v>
      </c>
      <c r="I139">
        <v>1</v>
      </c>
      <c r="J139">
        <f t="shared" si="12"/>
        <v>1</v>
      </c>
      <c r="K139">
        <v>0</v>
      </c>
      <c r="L139">
        <v>113803</v>
      </c>
      <c r="M139" s="4" t="s">
        <v>21</v>
      </c>
      <c r="N139" s="3" t="e">
        <f t="shared" si="13"/>
        <v>#VALUE!</v>
      </c>
      <c r="O139" t="s">
        <v>22</v>
      </c>
      <c r="P139" t="s">
        <v>12</v>
      </c>
      <c r="Q139" t="str">
        <f t="shared" si="14"/>
        <v>Reperatur</v>
      </c>
    </row>
    <row r="140" spans="1:17" x14ac:dyDescent="0.2">
      <c r="A140">
        <v>139</v>
      </c>
      <c r="B140">
        <v>0</v>
      </c>
      <c r="C140">
        <v>3</v>
      </c>
      <c r="D140" t="s">
        <v>226</v>
      </c>
      <c r="E140" t="s">
        <v>10</v>
      </c>
      <c r="F140" s="2">
        <f t="shared" si="10"/>
        <v>2016</v>
      </c>
      <c r="G140">
        <v>16</v>
      </c>
      <c r="H140">
        <f t="shared" si="11"/>
        <v>5</v>
      </c>
      <c r="I140">
        <v>0</v>
      </c>
      <c r="J140">
        <f t="shared" si="12"/>
        <v>1</v>
      </c>
      <c r="K140">
        <v>0</v>
      </c>
      <c r="L140">
        <v>7534</v>
      </c>
      <c r="M140" s="4">
        <v>92167</v>
      </c>
      <c r="N140" s="3">
        <f t="shared" si="13"/>
        <v>9216.7000000000007</v>
      </c>
      <c r="P140" t="s">
        <v>12</v>
      </c>
      <c r="Q140" t="str">
        <f t="shared" si="14"/>
        <v>Reperatur</v>
      </c>
    </row>
    <row r="141" spans="1:17" x14ac:dyDescent="0.2">
      <c r="A141">
        <v>140</v>
      </c>
      <c r="B141">
        <v>0</v>
      </c>
      <c r="C141">
        <v>1</v>
      </c>
      <c r="D141" t="s">
        <v>227</v>
      </c>
      <c r="E141" t="s">
        <v>10</v>
      </c>
      <c r="F141" s="2">
        <f t="shared" si="10"/>
        <v>2014</v>
      </c>
      <c r="G141">
        <v>24</v>
      </c>
      <c r="H141">
        <f t="shared" si="11"/>
        <v>5</v>
      </c>
      <c r="I141">
        <v>0</v>
      </c>
      <c r="J141">
        <f t="shared" si="12"/>
        <v>1</v>
      </c>
      <c r="K141">
        <v>0</v>
      </c>
      <c r="L141" t="s">
        <v>228</v>
      </c>
      <c r="M141" s="4" t="s">
        <v>229</v>
      </c>
      <c r="N141" s="3" t="e">
        <f t="shared" si="13"/>
        <v>#VALUE!</v>
      </c>
      <c r="O141" t="s">
        <v>230</v>
      </c>
      <c r="P141" t="s">
        <v>17</v>
      </c>
      <c r="Q141" t="str">
        <f t="shared" si="14"/>
        <v>Austausch</v>
      </c>
    </row>
    <row r="142" spans="1:17" x14ac:dyDescent="0.2">
      <c r="A142">
        <v>141</v>
      </c>
      <c r="B142">
        <v>0</v>
      </c>
      <c r="C142">
        <v>3</v>
      </c>
      <c r="D142" t="s">
        <v>231</v>
      </c>
      <c r="E142" t="s">
        <v>14</v>
      </c>
      <c r="F142" s="2">
        <f t="shared" si="10"/>
        <v>2020</v>
      </c>
      <c r="H142">
        <f t="shared" si="11"/>
        <v>5</v>
      </c>
      <c r="I142">
        <v>0</v>
      </c>
      <c r="J142">
        <f t="shared" si="12"/>
        <v>3</v>
      </c>
      <c r="K142">
        <v>2</v>
      </c>
      <c r="L142">
        <v>2678</v>
      </c>
      <c r="M142" s="4">
        <v>152458</v>
      </c>
      <c r="N142" s="3">
        <f t="shared" si="13"/>
        <v>15245.8</v>
      </c>
      <c r="P142" t="s">
        <v>17</v>
      </c>
      <c r="Q142" t="str">
        <f t="shared" si="14"/>
        <v>Austausch</v>
      </c>
    </row>
    <row r="143" spans="1:17" x14ac:dyDescent="0.2">
      <c r="A143">
        <v>142</v>
      </c>
      <c r="B143">
        <v>1</v>
      </c>
      <c r="C143">
        <v>3</v>
      </c>
      <c r="D143" t="s">
        <v>232</v>
      </c>
      <c r="E143" t="s">
        <v>14</v>
      </c>
      <c r="F143" s="2">
        <f t="shared" si="10"/>
        <v>2014.5</v>
      </c>
      <c r="G143">
        <v>22</v>
      </c>
      <c r="H143">
        <f t="shared" si="11"/>
        <v>5</v>
      </c>
      <c r="I143">
        <v>0</v>
      </c>
      <c r="J143">
        <f t="shared" si="12"/>
        <v>1</v>
      </c>
      <c r="K143">
        <v>0</v>
      </c>
      <c r="L143">
        <v>347081</v>
      </c>
      <c r="M143" s="4">
        <v>27576</v>
      </c>
      <c r="N143" s="3">
        <f t="shared" si="13"/>
        <v>2757.6</v>
      </c>
      <c r="P143" t="s">
        <v>12</v>
      </c>
      <c r="Q143" t="str">
        <f t="shared" si="14"/>
        <v>Reperatur</v>
      </c>
    </row>
    <row r="144" spans="1:17" x14ac:dyDescent="0.2">
      <c r="A144">
        <v>143</v>
      </c>
      <c r="B144">
        <v>1</v>
      </c>
      <c r="C144">
        <v>3</v>
      </c>
      <c r="D144" t="s">
        <v>233</v>
      </c>
      <c r="E144" t="s">
        <v>14</v>
      </c>
      <c r="F144" s="2">
        <f t="shared" si="10"/>
        <v>2014</v>
      </c>
      <c r="G144">
        <v>24</v>
      </c>
      <c r="H144">
        <f t="shared" si="11"/>
        <v>4</v>
      </c>
      <c r="I144">
        <v>1</v>
      </c>
      <c r="J144">
        <f t="shared" si="12"/>
        <v>1</v>
      </c>
      <c r="K144">
        <v>0</v>
      </c>
      <c r="L144" t="s">
        <v>234</v>
      </c>
      <c r="M144" s="4" t="s">
        <v>147</v>
      </c>
      <c r="N144" s="3" t="e">
        <f t="shared" si="13"/>
        <v>#VALUE!</v>
      </c>
      <c r="P144" t="s">
        <v>12</v>
      </c>
      <c r="Q144" t="str">
        <f t="shared" si="14"/>
        <v>Reperatur</v>
      </c>
    </row>
    <row r="145" spans="1:17" x14ac:dyDescent="0.2">
      <c r="A145">
        <v>144</v>
      </c>
      <c r="B145">
        <v>0</v>
      </c>
      <c r="C145">
        <v>3</v>
      </c>
      <c r="D145" t="s">
        <v>235</v>
      </c>
      <c r="E145" t="s">
        <v>10</v>
      </c>
      <c r="F145" s="2">
        <f t="shared" si="10"/>
        <v>2015.25</v>
      </c>
      <c r="G145">
        <v>19</v>
      </c>
      <c r="H145">
        <f t="shared" si="11"/>
        <v>5</v>
      </c>
      <c r="I145">
        <v>0</v>
      </c>
      <c r="J145">
        <f t="shared" si="12"/>
        <v>1</v>
      </c>
      <c r="K145">
        <v>0</v>
      </c>
      <c r="L145">
        <v>365222</v>
      </c>
      <c r="M145" s="4">
        <v>27546</v>
      </c>
      <c r="N145" s="3">
        <f t="shared" si="13"/>
        <v>2754.6</v>
      </c>
      <c r="P145" t="s">
        <v>25</v>
      </c>
      <c r="Q145" t="str">
        <f t="shared" si="14"/>
        <v>Austausch</v>
      </c>
    </row>
    <row r="146" spans="1:17" x14ac:dyDescent="0.2">
      <c r="A146">
        <v>145</v>
      </c>
      <c r="B146">
        <v>0</v>
      </c>
      <c r="C146">
        <v>2</v>
      </c>
      <c r="D146" t="s">
        <v>236</v>
      </c>
      <c r="E146" t="s">
        <v>10</v>
      </c>
      <c r="F146" s="2">
        <f t="shared" si="10"/>
        <v>2015.5</v>
      </c>
      <c r="G146">
        <v>18</v>
      </c>
      <c r="H146">
        <f t="shared" si="11"/>
        <v>5</v>
      </c>
      <c r="I146">
        <v>0</v>
      </c>
      <c r="J146">
        <f t="shared" si="12"/>
        <v>1</v>
      </c>
      <c r="K146">
        <v>0</v>
      </c>
      <c r="L146">
        <v>231945</v>
      </c>
      <c r="M146" s="4">
        <v>43962</v>
      </c>
      <c r="N146" s="3">
        <f t="shared" si="13"/>
        <v>4396.2</v>
      </c>
      <c r="P146" t="s">
        <v>12</v>
      </c>
      <c r="Q146" t="str">
        <f t="shared" si="14"/>
        <v>Reperatur</v>
      </c>
    </row>
    <row r="147" spans="1:17" x14ac:dyDescent="0.2">
      <c r="A147">
        <v>146</v>
      </c>
      <c r="B147">
        <v>0</v>
      </c>
      <c r="C147">
        <v>2</v>
      </c>
      <c r="D147" t="s">
        <v>237</v>
      </c>
      <c r="E147" t="s">
        <v>10</v>
      </c>
      <c r="F147" s="2">
        <f t="shared" si="10"/>
        <v>2015.25</v>
      </c>
      <c r="G147">
        <v>19</v>
      </c>
      <c r="H147">
        <f t="shared" si="11"/>
        <v>4</v>
      </c>
      <c r="I147">
        <v>1</v>
      </c>
      <c r="J147">
        <f t="shared" si="12"/>
        <v>2</v>
      </c>
      <c r="K147">
        <v>1</v>
      </c>
      <c r="L147" t="s">
        <v>238</v>
      </c>
      <c r="M147" s="4" t="s">
        <v>239</v>
      </c>
      <c r="N147" s="3" t="e">
        <f t="shared" si="13"/>
        <v>#VALUE!</v>
      </c>
      <c r="P147" t="s">
        <v>12</v>
      </c>
      <c r="Q147" t="str">
        <f t="shared" si="14"/>
        <v>Reperatur</v>
      </c>
    </row>
    <row r="148" spans="1:17" x14ac:dyDescent="0.2">
      <c r="A148">
        <v>147</v>
      </c>
      <c r="B148">
        <v>1</v>
      </c>
      <c r="C148">
        <v>3</v>
      </c>
      <c r="D148" t="s">
        <v>240</v>
      </c>
      <c r="E148" t="s">
        <v>10</v>
      </c>
      <c r="F148" s="2">
        <f t="shared" si="10"/>
        <v>2013.25</v>
      </c>
      <c r="G148">
        <v>27</v>
      </c>
      <c r="H148">
        <f t="shared" si="11"/>
        <v>5</v>
      </c>
      <c r="I148">
        <v>0</v>
      </c>
      <c r="J148">
        <f t="shared" si="12"/>
        <v>1</v>
      </c>
      <c r="K148">
        <v>0</v>
      </c>
      <c r="L148">
        <v>350043</v>
      </c>
      <c r="M148" s="4">
        <v>77958</v>
      </c>
      <c r="N148" s="3">
        <f t="shared" si="13"/>
        <v>7795.8</v>
      </c>
      <c r="P148" t="s">
        <v>12</v>
      </c>
      <c r="Q148" t="str">
        <f t="shared" si="14"/>
        <v>Reperatur</v>
      </c>
    </row>
    <row r="149" spans="1:17" x14ac:dyDescent="0.2">
      <c r="A149">
        <v>148</v>
      </c>
      <c r="B149">
        <v>0</v>
      </c>
      <c r="C149">
        <v>3</v>
      </c>
      <c r="D149" t="s">
        <v>241</v>
      </c>
      <c r="E149" t="s">
        <v>14</v>
      </c>
      <c r="F149" s="2">
        <f t="shared" si="10"/>
        <v>2017.75</v>
      </c>
      <c r="G149">
        <v>9</v>
      </c>
      <c r="H149">
        <f t="shared" si="11"/>
        <v>3</v>
      </c>
      <c r="I149">
        <v>2</v>
      </c>
      <c r="J149">
        <f t="shared" si="12"/>
        <v>3</v>
      </c>
      <c r="K149">
        <v>2</v>
      </c>
      <c r="L149" t="s">
        <v>149</v>
      </c>
      <c r="M149" s="4">
        <v>34375</v>
      </c>
      <c r="N149" s="3">
        <f t="shared" si="13"/>
        <v>3437.5</v>
      </c>
      <c r="P149" t="s">
        <v>12</v>
      </c>
      <c r="Q149" t="str">
        <f t="shared" si="14"/>
        <v>Reperatur</v>
      </c>
    </row>
    <row r="150" spans="1:17" x14ac:dyDescent="0.2">
      <c r="A150">
        <v>149</v>
      </c>
      <c r="B150">
        <v>0</v>
      </c>
      <c r="C150">
        <v>2</v>
      </c>
      <c r="D150" t="s">
        <v>242</v>
      </c>
      <c r="E150" t="s">
        <v>10</v>
      </c>
      <c r="F150" s="2" t="e">
        <f t="shared" si="10"/>
        <v>#VALUE!</v>
      </c>
      <c r="G150" t="s">
        <v>243</v>
      </c>
      <c r="H150">
        <f t="shared" si="11"/>
        <v>5</v>
      </c>
      <c r="I150">
        <v>0</v>
      </c>
      <c r="J150">
        <f t="shared" si="12"/>
        <v>3</v>
      </c>
      <c r="K150">
        <v>2</v>
      </c>
      <c r="L150">
        <v>230080</v>
      </c>
      <c r="M150" s="4">
        <v>26</v>
      </c>
      <c r="N150" s="3">
        <f t="shared" si="13"/>
        <v>2.6</v>
      </c>
      <c r="O150" t="s">
        <v>244</v>
      </c>
      <c r="P150" t="s">
        <v>12</v>
      </c>
      <c r="Q150" t="str">
        <f t="shared" si="14"/>
        <v>Reperatur</v>
      </c>
    </row>
    <row r="151" spans="1:17" x14ac:dyDescent="0.2">
      <c r="A151">
        <v>150</v>
      </c>
      <c r="B151">
        <v>0</v>
      </c>
      <c r="C151">
        <v>2</v>
      </c>
      <c r="D151" t="s">
        <v>245</v>
      </c>
      <c r="E151" t="s">
        <v>10</v>
      </c>
      <c r="F151" s="2">
        <f t="shared" si="10"/>
        <v>2009.5</v>
      </c>
      <c r="G151">
        <v>42</v>
      </c>
      <c r="H151">
        <f t="shared" si="11"/>
        <v>5</v>
      </c>
      <c r="I151">
        <v>0</v>
      </c>
      <c r="J151">
        <f t="shared" si="12"/>
        <v>1</v>
      </c>
      <c r="K151">
        <v>0</v>
      </c>
      <c r="L151">
        <v>244310</v>
      </c>
      <c r="M151" s="4">
        <v>13</v>
      </c>
      <c r="N151" s="3">
        <f t="shared" si="13"/>
        <v>1.3</v>
      </c>
      <c r="P151" t="s">
        <v>12</v>
      </c>
      <c r="Q151" t="str">
        <f t="shared" si="14"/>
        <v>Reperatur</v>
      </c>
    </row>
    <row r="152" spans="1:17" x14ac:dyDescent="0.2">
      <c r="A152">
        <v>151</v>
      </c>
      <c r="B152">
        <v>0</v>
      </c>
      <c r="C152">
        <v>2</v>
      </c>
      <c r="D152" t="s">
        <v>246</v>
      </c>
      <c r="E152" t="s">
        <v>10</v>
      </c>
      <c r="F152" s="2">
        <f t="shared" si="10"/>
        <v>2007.25</v>
      </c>
      <c r="G152">
        <v>51</v>
      </c>
      <c r="H152">
        <f t="shared" si="11"/>
        <v>5</v>
      </c>
      <c r="I152">
        <v>0</v>
      </c>
      <c r="J152">
        <f t="shared" si="12"/>
        <v>1</v>
      </c>
      <c r="K152">
        <v>0</v>
      </c>
      <c r="L152" t="s">
        <v>247</v>
      </c>
      <c r="M152" s="4">
        <v>12525</v>
      </c>
      <c r="N152" s="3">
        <f t="shared" si="13"/>
        <v>1252.5</v>
      </c>
      <c r="P152" t="s">
        <v>12</v>
      </c>
      <c r="Q152" t="str">
        <f t="shared" si="14"/>
        <v>Reperatur</v>
      </c>
    </row>
    <row r="153" spans="1:17" x14ac:dyDescent="0.2">
      <c r="A153">
        <v>152</v>
      </c>
      <c r="B153">
        <v>1</v>
      </c>
      <c r="C153">
        <v>1</v>
      </c>
      <c r="D153" t="s">
        <v>248</v>
      </c>
      <c r="E153" t="s">
        <v>14</v>
      </c>
      <c r="F153" s="2">
        <f t="shared" si="10"/>
        <v>2014.5</v>
      </c>
      <c r="G153">
        <v>22</v>
      </c>
      <c r="H153">
        <f t="shared" si="11"/>
        <v>4</v>
      </c>
      <c r="I153">
        <v>1</v>
      </c>
      <c r="J153">
        <f t="shared" si="12"/>
        <v>1</v>
      </c>
      <c r="K153">
        <v>0</v>
      </c>
      <c r="L153">
        <v>113776</v>
      </c>
      <c r="M153" s="4" t="s">
        <v>249</v>
      </c>
      <c r="N153" s="3" t="e">
        <f t="shared" si="13"/>
        <v>#VALUE!</v>
      </c>
      <c r="O153" t="s">
        <v>250</v>
      </c>
      <c r="P153" t="s">
        <v>12</v>
      </c>
      <c r="Q153" t="str">
        <f t="shared" si="14"/>
        <v>Reperatur</v>
      </c>
    </row>
    <row r="154" spans="1:17" x14ac:dyDescent="0.2">
      <c r="A154">
        <v>153</v>
      </c>
      <c r="B154">
        <v>0</v>
      </c>
      <c r="C154">
        <v>3</v>
      </c>
      <c r="D154" t="s">
        <v>251</v>
      </c>
      <c r="E154" t="s">
        <v>10</v>
      </c>
      <c r="F154" s="2" t="e">
        <f t="shared" si="10"/>
        <v>#VALUE!</v>
      </c>
      <c r="G154" t="s">
        <v>252</v>
      </c>
      <c r="H154">
        <f t="shared" si="11"/>
        <v>5</v>
      </c>
      <c r="I154">
        <v>0</v>
      </c>
      <c r="J154">
        <f t="shared" si="12"/>
        <v>1</v>
      </c>
      <c r="K154">
        <v>0</v>
      </c>
      <c r="L154" t="s">
        <v>253</v>
      </c>
      <c r="M154" s="4">
        <v>43959</v>
      </c>
      <c r="N154" s="3">
        <f t="shared" si="13"/>
        <v>4395.8999999999996</v>
      </c>
      <c r="P154" t="s">
        <v>12</v>
      </c>
      <c r="Q154" t="str">
        <f t="shared" si="14"/>
        <v>Reperatur</v>
      </c>
    </row>
    <row r="155" spans="1:17" x14ac:dyDescent="0.2">
      <c r="A155">
        <v>154</v>
      </c>
      <c r="B155">
        <v>0</v>
      </c>
      <c r="C155">
        <v>3</v>
      </c>
      <c r="D155" t="s">
        <v>254</v>
      </c>
      <c r="E155" t="s">
        <v>10</v>
      </c>
      <c r="F155" s="2" t="e">
        <f t="shared" si="10"/>
        <v>#VALUE!</v>
      </c>
      <c r="G155" t="s">
        <v>255</v>
      </c>
      <c r="H155">
        <f t="shared" si="11"/>
        <v>5</v>
      </c>
      <c r="I155">
        <v>0</v>
      </c>
      <c r="J155">
        <f t="shared" si="12"/>
        <v>3</v>
      </c>
      <c r="K155">
        <v>2</v>
      </c>
      <c r="L155" t="s">
        <v>256</v>
      </c>
      <c r="M155" s="4">
        <v>43965</v>
      </c>
      <c r="N155" s="3">
        <f t="shared" si="13"/>
        <v>4396.5</v>
      </c>
      <c r="P155" t="s">
        <v>12</v>
      </c>
      <c r="Q155" t="str">
        <f t="shared" si="14"/>
        <v>Reperatur</v>
      </c>
    </row>
    <row r="156" spans="1:17" x14ac:dyDescent="0.2">
      <c r="A156">
        <v>155</v>
      </c>
      <c r="B156">
        <v>0</v>
      </c>
      <c r="C156">
        <v>3</v>
      </c>
      <c r="D156" t="s">
        <v>257</v>
      </c>
      <c r="E156" t="s">
        <v>10</v>
      </c>
      <c r="F156" s="2">
        <f t="shared" si="10"/>
        <v>2020</v>
      </c>
      <c r="H156">
        <f t="shared" si="11"/>
        <v>5</v>
      </c>
      <c r="I156">
        <v>0</v>
      </c>
      <c r="J156">
        <f t="shared" si="12"/>
        <v>1</v>
      </c>
      <c r="K156">
        <v>0</v>
      </c>
      <c r="L156" t="s">
        <v>258</v>
      </c>
      <c r="M156" s="4">
        <v>73125</v>
      </c>
      <c r="N156" s="3">
        <f t="shared" si="13"/>
        <v>7312.5</v>
      </c>
      <c r="P156" t="s">
        <v>12</v>
      </c>
      <c r="Q156" t="str">
        <f t="shared" si="14"/>
        <v>Reperatur</v>
      </c>
    </row>
    <row r="157" spans="1:17" x14ac:dyDescent="0.2">
      <c r="A157">
        <v>156</v>
      </c>
      <c r="B157">
        <v>0</v>
      </c>
      <c r="C157">
        <v>1</v>
      </c>
      <c r="D157" t="s">
        <v>259</v>
      </c>
      <c r="E157" t="s">
        <v>10</v>
      </c>
      <c r="F157" s="2">
        <f t="shared" si="10"/>
        <v>2007.25</v>
      </c>
      <c r="G157">
        <v>51</v>
      </c>
      <c r="H157">
        <f t="shared" si="11"/>
        <v>5</v>
      </c>
      <c r="I157">
        <v>0</v>
      </c>
      <c r="J157">
        <f t="shared" si="12"/>
        <v>2</v>
      </c>
      <c r="K157">
        <v>1</v>
      </c>
      <c r="L157" t="s">
        <v>260</v>
      </c>
      <c r="M157" s="4">
        <v>613792</v>
      </c>
      <c r="N157" s="3">
        <f t="shared" si="13"/>
        <v>61379.199999999997</v>
      </c>
      <c r="P157" t="s">
        <v>17</v>
      </c>
      <c r="Q157" t="str">
        <f t="shared" si="14"/>
        <v>Austausch</v>
      </c>
    </row>
    <row r="158" spans="1:17" x14ac:dyDescent="0.2">
      <c r="A158">
        <v>157</v>
      </c>
      <c r="B158">
        <v>1</v>
      </c>
      <c r="C158">
        <v>3</v>
      </c>
      <c r="D158" t="s">
        <v>261</v>
      </c>
      <c r="E158" t="s">
        <v>14</v>
      </c>
      <c r="F158" s="2">
        <f t="shared" si="10"/>
        <v>2016</v>
      </c>
      <c r="G158">
        <v>16</v>
      </c>
      <c r="H158">
        <f t="shared" si="11"/>
        <v>5</v>
      </c>
      <c r="I158">
        <v>0</v>
      </c>
      <c r="J158">
        <f t="shared" si="12"/>
        <v>1</v>
      </c>
      <c r="K158">
        <v>0</v>
      </c>
      <c r="L158">
        <v>35851</v>
      </c>
      <c r="M158" s="4">
        <v>77333</v>
      </c>
      <c r="N158" s="3">
        <f t="shared" si="13"/>
        <v>7733.3</v>
      </c>
      <c r="P158" t="s">
        <v>25</v>
      </c>
      <c r="Q158" t="str">
        <f t="shared" si="14"/>
        <v>Austausch</v>
      </c>
    </row>
    <row r="159" spans="1:17" x14ac:dyDescent="0.2">
      <c r="A159">
        <v>158</v>
      </c>
      <c r="B159">
        <v>0</v>
      </c>
      <c r="C159">
        <v>3</v>
      </c>
      <c r="D159" t="s">
        <v>262</v>
      </c>
      <c r="E159" t="s">
        <v>10</v>
      </c>
      <c r="F159" s="2">
        <f t="shared" si="10"/>
        <v>2012.5</v>
      </c>
      <c r="G159">
        <v>30</v>
      </c>
      <c r="H159">
        <f t="shared" si="11"/>
        <v>5</v>
      </c>
      <c r="I159">
        <v>0</v>
      </c>
      <c r="J159">
        <f t="shared" si="12"/>
        <v>1</v>
      </c>
      <c r="K159">
        <v>0</v>
      </c>
      <c r="L159" t="s">
        <v>263</v>
      </c>
      <c r="M159" s="4">
        <v>43959</v>
      </c>
      <c r="N159" s="3">
        <f t="shared" si="13"/>
        <v>4395.8999999999996</v>
      </c>
      <c r="P159" t="s">
        <v>12</v>
      </c>
      <c r="Q159" t="str">
        <f t="shared" si="14"/>
        <v>Reperatur</v>
      </c>
    </row>
    <row r="160" spans="1:17" x14ac:dyDescent="0.2">
      <c r="A160">
        <v>159</v>
      </c>
      <c r="B160">
        <v>0</v>
      </c>
      <c r="C160">
        <v>3</v>
      </c>
      <c r="D160" t="s">
        <v>264</v>
      </c>
      <c r="E160" t="s">
        <v>10</v>
      </c>
      <c r="F160" s="2">
        <f t="shared" si="10"/>
        <v>2020</v>
      </c>
      <c r="H160">
        <f t="shared" si="11"/>
        <v>5</v>
      </c>
      <c r="I160">
        <v>0</v>
      </c>
      <c r="J160">
        <f t="shared" si="12"/>
        <v>1</v>
      </c>
      <c r="K160">
        <v>0</v>
      </c>
      <c r="L160">
        <v>315037</v>
      </c>
      <c r="M160" s="4">
        <v>86625</v>
      </c>
      <c r="N160" s="3">
        <f t="shared" si="13"/>
        <v>8662.5</v>
      </c>
      <c r="P160" t="s">
        <v>12</v>
      </c>
      <c r="Q160" t="str">
        <f t="shared" si="14"/>
        <v>Reperatur</v>
      </c>
    </row>
    <row r="161" spans="1:17" x14ac:dyDescent="0.2">
      <c r="A161">
        <v>160</v>
      </c>
      <c r="B161">
        <v>0</v>
      </c>
      <c r="C161">
        <v>3</v>
      </c>
      <c r="D161" t="s">
        <v>265</v>
      </c>
      <c r="E161" t="s">
        <v>10</v>
      </c>
      <c r="F161" s="2">
        <f t="shared" si="10"/>
        <v>2020</v>
      </c>
      <c r="H161">
        <f t="shared" si="11"/>
        <v>-3</v>
      </c>
      <c r="I161">
        <v>8</v>
      </c>
      <c r="J161">
        <f t="shared" si="12"/>
        <v>3</v>
      </c>
      <c r="K161">
        <v>2</v>
      </c>
      <c r="L161" t="s">
        <v>266</v>
      </c>
      <c r="M161" s="4" t="s">
        <v>267</v>
      </c>
      <c r="N161" s="3" t="e">
        <f t="shared" si="13"/>
        <v>#VALUE!</v>
      </c>
      <c r="P161" t="s">
        <v>12</v>
      </c>
      <c r="Q161" t="str">
        <f t="shared" si="14"/>
        <v>Reperatur</v>
      </c>
    </row>
    <row r="162" spans="1:17" x14ac:dyDescent="0.2">
      <c r="A162">
        <v>161</v>
      </c>
      <c r="B162">
        <v>0</v>
      </c>
      <c r="C162">
        <v>3</v>
      </c>
      <c r="D162" t="s">
        <v>268</v>
      </c>
      <c r="E162" t="s">
        <v>10</v>
      </c>
      <c r="F162" s="2">
        <f t="shared" si="10"/>
        <v>2009</v>
      </c>
      <c r="G162">
        <v>44</v>
      </c>
      <c r="H162">
        <f t="shared" si="11"/>
        <v>5</v>
      </c>
      <c r="I162">
        <v>0</v>
      </c>
      <c r="J162">
        <f t="shared" si="12"/>
        <v>2</v>
      </c>
      <c r="K162">
        <v>1</v>
      </c>
      <c r="L162">
        <v>371362</v>
      </c>
      <c r="M162" s="4">
        <v>43846</v>
      </c>
      <c r="N162" s="3">
        <f t="shared" si="13"/>
        <v>4384.6000000000004</v>
      </c>
      <c r="P162" t="s">
        <v>12</v>
      </c>
      <c r="Q162" t="str">
        <f t="shared" si="14"/>
        <v>Reperatur</v>
      </c>
    </row>
    <row r="163" spans="1:17" x14ac:dyDescent="0.2">
      <c r="A163">
        <v>162</v>
      </c>
      <c r="B163">
        <v>1</v>
      </c>
      <c r="C163">
        <v>2</v>
      </c>
      <c r="D163" t="s">
        <v>269</v>
      </c>
      <c r="E163" t="s">
        <v>14</v>
      </c>
      <c r="F163" s="2">
        <f t="shared" si="10"/>
        <v>2010</v>
      </c>
      <c r="G163">
        <v>40</v>
      </c>
      <c r="H163">
        <f t="shared" si="11"/>
        <v>5</v>
      </c>
      <c r="I163">
        <v>0</v>
      </c>
      <c r="J163">
        <f t="shared" si="12"/>
        <v>1</v>
      </c>
      <c r="K163">
        <v>0</v>
      </c>
      <c r="L163" t="s">
        <v>270</v>
      </c>
      <c r="M163" s="4" t="s">
        <v>271</v>
      </c>
      <c r="N163" s="3" t="e">
        <f t="shared" si="13"/>
        <v>#VALUE!</v>
      </c>
      <c r="P163" t="s">
        <v>12</v>
      </c>
      <c r="Q163" t="str">
        <f t="shared" si="14"/>
        <v>Reperatur</v>
      </c>
    </row>
    <row r="164" spans="1:17" x14ac:dyDescent="0.2">
      <c r="A164">
        <v>163</v>
      </c>
      <c r="B164">
        <v>0</v>
      </c>
      <c r="C164">
        <v>3</v>
      </c>
      <c r="D164" t="s">
        <v>272</v>
      </c>
      <c r="E164" t="s">
        <v>10</v>
      </c>
      <c r="F164" s="2">
        <f t="shared" si="10"/>
        <v>2013.5</v>
      </c>
      <c r="G164">
        <v>26</v>
      </c>
      <c r="H164">
        <f t="shared" si="11"/>
        <v>5</v>
      </c>
      <c r="I164">
        <v>0</v>
      </c>
      <c r="J164">
        <f t="shared" si="12"/>
        <v>1</v>
      </c>
      <c r="K164">
        <v>0</v>
      </c>
      <c r="L164">
        <v>347068</v>
      </c>
      <c r="M164" s="4">
        <v>7775</v>
      </c>
      <c r="N164" s="3">
        <f t="shared" si="13"/>
        <v>777.5</v>
      </c>
      <c r="P164" t="s">
        <v>12</v>
      </c>
      <c r="Q164" t="str">
        <f t="shared" si="14"/>
        <v>Reperatur</v>
      </c>
    </row>
    <row r="165" spans="1:17" x14ac:dyDescent="0.2">
      <c r="A165">
        <v>164</v>
      </c>
      <c r="B165">
        <v>0</v>
      </c>
      <c r="C165">
        <v>3</v>
      </c>
      <c r="D165" t="s">
        <v>273</v>
      </c>
      <c r="E165" t="s">
        <v>10</v>
      </c>
      <c r="F165" s="2">
        <f t="shared" si="10"/>
        <v>2015.75</v>
      </c>
      <c r="G165">
        <v>17</v>
      </c>
      <c r="H165">
        <f t="shared" si="11"/>
        <v>5</v>
      </c>
      <c r="I165">
        <v>0</v>
      </c>
      <c r="J165">
        <f t="shared" si="12"/>
        <v>1</v>
      </c>
      <c r="K165">
        <v>0</v>
      </c>
      <c r="L165">
        <v>315093</v>
      </c>
      <c r="M165" s="4">
        <v>86625</v>
      </c>
      <c r="N165" s="3">
        <f t="shared" si="13"/>
        <v>8662.5</v>
      </c>
      <c r="P165" t="s">
        <v>12</v>
      </c>
      <c r="Q165" t="str">
        <f t="shared" si="14"/>
        <v>Reperatur</v>
      </c>
    </row>
    <row r="166" spans="1:17" x14ac:dyDescent="0.2">
      <c r="A166">
        <v>165</v>
      </c>
      <c r="B166">
        <v>0</v>
      </c>
      <c r="C166">
        <v>3</v>
      </c>
      <c r="D166" t="s">
        <v>274</v>
      </c>
      <c r="E166" t="s">
        <v>10</v>
      </c>
      <c r="F166" s="2">
        <f t="shared" si="10"/>
        <v>2019.75</v>
      </c>
      <c r="G166">
        <v>1</v>
      </c>
      <c r="H166">
        <f t="shared" si="11"/>
        <v>1</v>
      </c>
      <c r="I166">
        <v>4</v>
      </c>
      <c r="J166">
        <f t="shared" si="12"/>
        <v>2</v>
      </c>
      <c r="K166">
        <v>1</v>
      </c>
      <c r="L166">
        <v>3101295</v>
      </c>
      <c r="M166" s="4">
        <v>396875</v>
      </c>
      <c r="N166" s="3">
        <f t="shared" si="13"/>
        <v>39687.5</v>
      </c>
      <c r="P166" t="s">
        <v>12</v>
      </c>
      <c r="Q166" t="str">
        <f t="shared" si="14"/>
        <v>Reperatur</v>
      </c>
    </row>
    <row r="167" spans="1:17" x14ac:dyDescent="0.2">
      <c r="A167">
        <v>166</v>
      </c>
      <c r="B167">
        <v>1</v>
      </c>
      <c r="C167">
        <v>3</v>
      </c>
      <c r="D167" t="s">
        <v>275</v>
      </c>
      <c r="E167" t="s">
        <v>10</v>
      </c>
      <c r="F167" s="2">
        <f t="shared" si="10"/>
        <v>2017.75</v>
      </c>
      <c r="G167">
        <v>9</v>
      </c>
      <c r="H167">
        <f t="shared" si="11"/>
        <v>5</v>
      </c>
      <c r="I167">
        <v>0</v>
      </c>
      <c r="J167">
        <f t="shared" si="12"/>
        <v>3</v>
      </c>
      <c r="K167">
        <v>2</v>
      </c>
      <c r="L167">
        <v>363291</v>
      </c>
      <c r="M167" s="4">
        <v>20525</v>
      </c>
      <c r="N167" s="3">
        <f t="shared" si="13"/>
        <v>2052.5</v>
      </c>
      <c r="P167" t="s">
        <v>12</v>
      </c>
      <c r="Q167" t="str">
        <f t="shared" si="14"/>
        <v>Reperatur</v>
      </c>
    </row>
    <row r="168" spans="1:17" x14ac:dyDescent="0.2">
      <c r="A168">
        <v>167</v>
      </c>
      <c r="B168">
        <v>1</v>
      </c>
      <c r="C168">
        <v>1</v>
      </c>
      <c r="D168" t="s">
        <v>276</v>
      </c>
      <c r="E168" t="s">
        <v>14</v>
      </c>
      <c r="F168" s="2">
        <f t="shared" si="10"/>
        <v>2020</v>
      </c>
      <c r="H168">
        <f t="shared" si="11"/>
        <v>5</v>
      </c>
      <c r="I168">
        <v>0</v>
      </c>
      <c r="J168">
        <f t="shared" si="12"/>
        <v>2</v>
      </c>
      <c r="K168">
        <v>1</v>
      </c>
      <c r="L168">
        <v>113505</v>
      </c>
      <c r="M168" s="4">
        <v>55</v>
      </c>
      <c r="N168" s="3">
        <f t="shared" si="13"/>
        <v>5.5</v>
      </c>
      <c r="O168" t="s">
        <v>277</v>
      </c>
      <c r="P168" t="s">
        <v>12</v>
      </c>
      <c r="Q168" t="str">
        <f t="shared" si="14"/>
        <v>Reperatur</v>
      </c>
    </row>
    <row r="169" spans="1:17" x14ac:dyDescent="0.2">
      <c r="A169">
        <v>168</v>
      </c>
      <c r="B169">
        <v>0</v>
      </c>
      <c r="C169">
        <v>3</v>
      </c>
      <c r="D169" t="s">
        <v>278</v>
      </c>
      <c r="E169" t="s">
        <v>14</v>
      </c>
      <c r="F169" s="2">
        <f t="shared" si="10"/>
        <v>2008.75</v>
      </c>
      <c r="G169">
        <v>45</v>
      </c>
      <c r="H169">
        <f t="shared" si="11"/>
        <v>4</v>
      </c>
      <c r="I169">
        <v>1</v>
      </c>
      <c r="J169">
        <f t="shared" si="12"/>
        <v>5</v>
      </c>
      <c r="K169">
        <v>4</v>
      </c>
      <c r="L169">
        <v>347088</v>
      </c>
      <c r="M169" s="4">
        <v>44101</v>
      </c>
      <c r="N169" s="3">
        <f t="shared" si="13"/>
        <v>4410.1000000000004</v>
      </c>
      <c r="P169" t="s">
        <v>12</v>
      </c>
      <c r="Q169" t="str">
        <f t="shared" si="14"/>
        <v>Reperatur</v>
      </c>
    </row>
    <row r="170" spans="1:17" x14ac:dyDescent="0.2">
      <c r="A170">
        <v>169</v>
      </c>
      <c r="B170">
        <v>0</v>
      </c>
      <c r="C170">
        <v>1</v>
      </c>
      <c r="D170" t="s">
        <v>279</v>
      </c>
      <c r="E170" t="s">
        <v>10</v>
      </c>
      <c r="F170" s="2">
        <f t="shared" si="10"/>
        <v>2020</v>
      </c>
      <c r="H170">
        <f t="shared" si="11"/>
        <v>5</v>
      </c>
      <c r="I170">
        <v>0</v>
      </c>
      <c r="J170">
        <f t="shared" si="12"/>
        <v>1</v>
      </c>
      <c r="K170">
        <v>0</v>
      </c>
      <c r="L170" t="s">
        <v>280</v>
      </c>
      <c r="M170" s="4">
        <v>25925</v>
      </c>
      <c r="N170" s="3">
        <f t="shared" si="13"/>
        <v>2592.5</v>
      </c>
      <c r="P170" t="s">
        <v>12</v>
      </c>
      <c r="Q170" t="str">
        <f t="shared" si="14"/>
        <v>Reperatur</v>
      </c>
    </row>
    <row r="171" spans="1:17" x14ac:dyDescent="0.2">
      <c r="A171">
        <v>170</v>
      </c>
      <c r="B171">
        <v>0</v>
      </c>
      <c r="C171">
        <v>3</v>
      </c>
      <c r="D171" t="s">
        <v>281</v>
      </c>
      <c r="E171" t="s">
        <v>10</v>
      </c>
      <c r="F171" s="2">
        <f t="shared" si="10"/>
        <v>2013</v>
      </c>
      <c r="G171">
        <v>28</v>
      </c>
      <c r="H171">
        <f t="shared" si="11"/>
        <v>5</v>
      </c>
      <c r="I171">
        <v>0</v>
      </c>
      <c r="J171">
        <f t="shared" si="12"/>
        <v>1</v>
      </c>
      <c r="K171">
        <v>0</v>
      </c>
      <c r="L171">
        <v>1601</v>
      </c>
      <c r="M171" s="4">
        <v>564958</v>
      </c>
      <c r="N171" s="3">
        <f t="shared" si="13"/>
        <v>56495.8</v>
      </c>
      <c r="P171" t="s">
        <v>12</v>
      </c>
      <c r="Q171" t="str">
        <f t="shared" si="14"/>
        <v>Reperatur</v>
      </c>
    </row>
    <row r="172" spans="1:17" x14ac:dyDescent="0.2">
      <c r="A172">
        <v>171</v>
      </c>
      <c r="B172">
        <v>0</v>
      </c>
      <c r="C172">
        <v>1</v>
      </c>
      <c r="D172" t="s">
        <v>282</v>
      </c>
      <c r="E172" t="s">
        <v>10</v>
      </c>
      <c r="F172" s="2">
        <f t="shared" si="10"/>
        <v>2004.75</v>
      </c>
      <c r="G172">
        <v>61</v>
      </c>
      <c r="H172">
        <f t="shared" si="11"/>
        <v>5</v>
      </c>
      <c r="I172">
        <v>0</v>
      </c>
      <c r="J172">
        <f t="shared" si="12"/>
        <v>1</v>
      </c>
      <c r="K172">
        <v>0</v>
      </c>
      <c r="L172">
        <v>111240</v>
      </c>
      <c r="M172" s="4" t="s">
        <v>283</v>
      </c>
      <c r="N172" s="3" t="e">
        <f t="shared" si="13"/>
        <v>#VALUE!</v>
      </c>
      <c r="O172" t="s">
        <v>284</v>
      </c>
      <c r="P172" t="s">
        <v>12</v>
      </c>
      <c r="Q172" t="str">
        <f t="shared" si="14"/>
        <v>Reperatur</v>
      </c>
    </row>
    <row r="173" spans="1:17" x14ac:dyDescent="0.2">
      <c r="A173">
        <v>172</v>
      </c>
      <c r="B173">
        <v>0</v>
      </c>
      <c r="C173">
        <v>3</v>
      </c>
      <c r="D173" t="s">
        <v>285</v>
      </c>
      <c r="E173" t="s">
        <v>10</v>
      </c>
      <c r="F173" s="2">
        <f t="shared" si="10"/>
        <v>2019</v>
      </c>
      <c r="G173">
        <v>4</v>
      </c>
      <c r="H173">
        <f t="shared" si="11"/>
        <v>1</v>
      </c>
      <c r="I173">
        <v>4</v>
      </c>
      <c r="J173">
        <f t="shared" si="12"/>
        <v>2</v>
      </c>
      <c r="K173">
        <v>1</v>
      </c>
      <c r="L173">
        <v>382652</v>
      </c>
      <c r="M173" s="4">
        <v>29125</v>
      </c>
      <c r="N173" s="3">
        <f t="shared" si="13"/>
        <v>2912.5</v>
      </c>
      <c r="P173" t="s">
        <v>25</v>
      </c>
      <c r="Q173" t="str">
        <f t="shared" si="14"/>
        <v>Austausch</v>
      </c>
    </row>
    <row r="174" spans="1:17" x14ac:dyDescent="0.2">
      <c r="A174">
        <v>173</v>
      </c>
      <c r="B174">
        <v>1</v>
      </c>
      <c r="C174">
        <v>3</v>
      </c>
      <c r="D174" t="s">
        <v>286</v>
      </c>
      <c r="E174" t="s">
        <v>14</v>
      </c>
      <c r="F174" s="2">
        <f t="shared" si="10"/>
        <v>2019.75</v>
      </c>
      <c r="G174">
        <v>1</v>
      </c>
      <c r="H174">
        <f t="shared" si="11"/>
        <v>4</v>
      </c>
      <c r="I174">
        <v>1</v>
      </c>
      <c r="J174">
        <f t="shared" si="12"/>
        <v>2</v>
      </c>
      <c r="K174">
        <v>1</v>
      </c>
      <c r="L174">
        <v>347742</v>
      </c>
      <c r="M174" s="4">
        <v>111333</v>
      </c>
      <c r="N174" s="3">
        <f t="shared" si="13"/>
        <v>11133.3</v>
      </c>
      <c r="P174" t="s">
        <v>12</v>
      </c>
      <c r="Q174" t="str">
        <f t="shared" si="14"/>
        <v>Reperatur</v>
      </c>
    </row>
    <row r="175" spans="1:17" x14ac:dyDescent="0.2">
      <c r="A175">
        <v>174</v>
      </c>
      <c r="B175">
        <v>0</v>
      </c>
      <c r="C175">
        <v>3</v>
      </c>
      <c r="D175" t="s">
        <v>287</v>
      </c>
      <c r="E175" t="s">
        <v>10</v>
      </c>
      <c r="F175" s="2">
        <f t="shared" si="10"/>
        <v>2014.75</v>
      </c>
      <c r="G175">
        <v>21</v>
      </c>
      <c r="H175">
        <f t="shared" si="11"/>
        <v>5</v>
      </c>
      <c r="I175">
        <v>0</v>
      </c>
      <c r="J175">
        <f t="shared" si="12"/>
        <v>1</v>
      </c>
      <c r="K175">
        <v>0</v>
      </c>
      <c r="L175" t="s">
        <v>288</v>
      </c>
      <c r="M175" s="4">
        <v>7925</v>
      </c>
      <c r="N175" s="3">
        <f t="shared" si="13"/>
        <v>792.5</v>
      </c>
      <c r="P175" t="s">
        <v>12</v>
      </c>
      <c r="Q175" t="str">
        <f t="shared" si="14"/>
        <v>Reperatur</v>
      </c>
    </row>
    <row r="176" spans="1:17" x14ac:dyDescent="0.2">
      <c r="A176">
        <v>175</v>
      </c>
      <c r="B176">
        <v>0</v>
      </c>
      <c r="C176">
        <v>1</v>
      </c>
      <c r="D176" t="s">
        <v>289</v>
      </c>
      <c r="E176" t="s">
        <v>10</v>
      </c>
      <c r="F176" s="2">
        <f t="shared" si="10"/>
        <v>2006</v>
      </c>
      <c r="G176">
        <v>56</v>
      </c>
      <c r="H176">
        <f t="shared" si="11"/>
        <v>5</v>
      </c>
      <c r="I176">
        <v>0</v>
      </c>
      <c r="J176">
        <f t="shared" si="12"/>
        <v>1</v>
      </c>
      <c r="K176">
        <v>0</v>
      </c>
      <c r="L176">
        <v>17764</v>
      </c>
      <c r="M176" s="4">
        <v>306958</v>
      </c>
      <c r="N176" s="3">
        <f t="shared" si="13"/>
        <v>30695.8</v>
      </c>
      <c r="O176" t="s">
        <v>290</v>
      </c>
      <c r="P176" t="s">
        <v>17</v>
      </c>
      <c r="Q176" t="str">
        <f t="shared" si="14"/>
        <v>Austausch</v>
      </c>
    </row>
    <row r="177" spans="1:17" x14ac:dyDescent="0.2">
      <c r="A177">
        <v>176</v>
      </c>
      <c r="B177">
        <v>0</v>
      </c>
      <c r="C177">
        <v>3</v>
      </c>
      <c r="D177" t="s">
        <v>291</v>
      </c>
      <c r="E177" t="s">
        <v>10</v>
      </c>
      <c r="F177" s="2">
        <f t="shared" si="10"/>
        <v>2015.5</v>
      </c>
      <c r="G177">
        <v>18</v>
      </c>
      <c r="H177">
        <f t="shared" si="11"/>
        <v>4</v>
      </c>
      <c r="I177">
        <v>1</v>
      </c>
      <c r="J177">
        <f t="shared" si="12"/>
        <v>2</v>
      </c>
      <c r="K177">
        <v>1</v>
      </c>
      <c r="L177">
        <v>350404</v>
      </c>
      <c r="M177" s="4">
        <v>78542</v>
      </c>
      <c r="N177" s="3">
        <f t="shared" si="13"/>
        <v>7854.2</v>
      </c>
      <c r="P177" t="s">
        <v>12</v>
      </c>
      <c r="Q177" t="str">
        <f t="shared" si="14"/>
        <v>Reperatur</v>
      </c>
    </row>
    <row r="178" spans="1:17" x14ac:dyDescent="0.2">
      <c r="A178">
        <v>177</v>
      </c>
      <c r="B178">
        <v>0</v>
      </c>
      <c r="C178">
        <v>3</v>
      </c>
      <c r="D178" t="s">
        <v>292</v>
      </c>
      <c r="E178" t="s">
        <v>10</v>
      </c>
      <c r="F178" s="2">
        <f t="shared" si="10"/>
        <v>2020</v>
      </c>
      <c r="H178">
        <f t="shared" si="11"/>
        <v>2</v>
      </c>
      <c r="I178">
        <v>3</v>
      </c>
      <c r="J178">
        <f t="shared" si="12"/>
        <v>2</v>
      </c>
      <c r="K178">
        <v>1</v>
      </c>
      <c r="L178">
        <v>4133</v>
      </c>
      <c r="M178" s="4">
        <v>254667</v>
      </c>
      <c r="N178" s="3">
        <f t="shared" si="13"/>
        <v>25466.7</v>
      </c>
      <c r="P178" t="s">
        <v>12</v>
      </c>
      <c r="Q178" t="str">
        <f t="shared" si="14"/>
        <v>Reperatur</v>
      </c>
    </row>
    <row r="179" spans="1:17" x14ac:dyDescent="0.2">
      <c r="A179">
        <v>178</v>
      </c>
      <c r="B179">
        <v>0</v>
      </c>
      <c r="C179">
        <v>1</v>
      </c>
      <c r="D179" t="s">
        <v>293</v>
      </c>
      <c r="E179" t="s">
        <v>14</v>
      </c>
      <c r="F179" s="2">
        <f t="shared" si="10"/>
        <v>2007.5</v>
      </c>
      <c r="G179">
        <v>50</v>
      </c>
      <c r="H179">
        <f t="shared" si="11"/>
        <v>5</v>
      </c>
      <c r="I179">
        <v>0</v>
      </c>
      <c r="J179">
        <f t="shared" si="12"/>
        <v>1</v>
      </c>
      <c r="K179">
        <v>0</v>
      </c>
      <c r="L179" t="s">
        <v>294</v>
      </c>
      <c r="M179" s="4">
        <v>287125</v>
      </c>
      <c r="N179" s="3">
        <f t="shared" si="13"/>
        <v>28712.5</v>
      </c>
      <c r="O179" t="s">
        <v>295</v>
      </c>
      <c r="P179" t="s">
        <v>17</v>
      </c>
      <c r="Q179" t="str">
        <f t="shared" si="14"/>
        <v>Austausch</v>
      </c>
    </row>
    <row r="180" spans="1:17" x14ac:dyDescent="0.2">
      <c r="A180">
        <v>179</v>
      </c>
      <c r="B180">
        <v>0</v>
      </c>
      <c r="C180">
        <v>2</v>
      </c>
      <c r="D180" t="s">
        <v>296</v>
      </c>
      <c r="E180" t="s">
        <v>10</v>
      </c>
      <c r="F180" s="2">
        <f t="shared" si="10"/>
        <v>2012.5</v>
      </c>
      <c r="G180">
        <v>30</v>
      </c>
      <c r="H180">
        <f t="shared" si="11"/>
        <v>5</v>
      </c>
      <c r="I180">
        <v>0</v>
      </c>
      <c r="J180">
        <f t="shared" si="12"/>
        <v>1</v>
      </c>
      <c r="K180">
        <v>0</v>
      </c>
      <c r="L180">
        <v>250653</v>
      </c>
      <c r="M180" s="4">
        <v>13</v>
      </c>
      <c r="N180" s="3">
        <f t="shared" si="13"/>
        <v>1.3</v>
      </c>
      <c r="P180" t="s">
        <v>12</v>
      </c>
      <c r="Q180" t="str">
        <f t="shared" si="14"/>
        <v>Reperatur</v>
      </c>
    </row>
    <row r="181" spans="1:17" x14ac:dyDescent="0.2">
      <c r="A181">
        <v>180</v>
      </c>
      <c r="B181">
        <v>0</v>
      </c>
      <c r="C181">
        <v>3</v>
      </c>
      <c r="D181" t="s">
        <v>297</v>
      </c>
      <c r="E181" t="s">
        <v>10</v>
      </c>
      <c r="F181" s="2">
        <f t="shared" si="10"/>
        <v>2011</v>
      </c>
      <c r="G181">
        <v>36</v>
      </c>
      <c r="H181">
        <f t="shared" si="11"/>
        <v>5</v>
      </c>
      <c r="I181">
        <v>0</v>
      </c>
      <c r="J181">
        <f t="shared" si="12"/>
        <v>1</v>
      </c>
      <c r="K181">
        <v>0</v>
      </c>
      <c r="L181" t="s">
        <v>298</v>
      </c>
      <c r="M181" s="4">
        <v>0</v>
      </c>
      <c r="N181" s="3">
        <f t="shared" si="13"/>
        <v>0</v>
      </c>
      <c r="P181" t="s">
        <v>12</v>
      </c>
      <c r="Q181" t="str">
        <f t="shared" si="14"/>
        <v>Reperatur</v>
      </c>
    </row>
    <row r="182" spans="1:17" x14ac:dyDescent="0.2">
      <c r="A182">
        <v>181</v>
      </c>
      <c r="B182">
        <v>0</v>
      </c>
      <c r="C182">
        <v>3</v>
      </c>
      <c r="D182" t="s">
        <v>299</v>
      </c>
      <c r="E182" t="s">
        <v>14</v>
      </c>
      <c r="F182" s="2">
        <f t="shared" si="10"/>
        <v>2020</v>
      </c>
      <c r="H182">
        <f t="shared" si="11"/>
        <v>-3</v>
      </c>
      <c r="I182">
        <v>8</v>
      </c>
      <c r="J182">
        <f t="shared" si="12"/>
        <v>3</v>
      </c>
      <c r="K182">
        <v>2</v>
      </c>
      <c r="L182" t="s">
        <v>266</v>
      </c>
      <c r="M182" s="4" t="s">
        <v>267</v>
      </c>
      <c r="N182" s="3" t="e">
        <f t="shared" si="13"/>
        <v>#VALUE!</v>
      </c>
      <c r="P182" t="s">
        <v>12</v>
      </c>
      <c r="Q182" t="str">
        <f t="shared" si="14"/>
        <v>Reperatur</v>
      </c>
    </row>
    <row r="183" spans="1:17" x14ac:dyDescent="0.2">
      <c r="A183">
        <v>182</v>
      </c>
      <c r="B183">
        <v>0</v>
      </c>
      <c r="C183">
        <v>2</v>
      </c>
      <c r="D183" t="s">
        <v>300</v>
      </c>
      <c r="E183" t="s">
        <v>10</v>
      </c>
      <c r="F183" s="2">
        <f t="shared" si="10"/>
        <v>2020</v>
      </c>
      <c r="H183">
        <f t="shared" si="11"/>
        <v>5</v>
      </c>
      <c r="I183">
        <v>0</v>
      </c>
      <c r="J183">
        <f t="shared" si="12"/>
        <v>1</v>
      </c>
      <c r="K183">
        <v>0</v>
      </c>
      <c r="L183" t="s">
        <v>301</v>
      </c>
      <c r="M183" s="4">
        <v>43966</v>
      </c>
      <c r="N183" s="3">
        <f t="shared" si="13"/>
        <v>4396.6000000000004</v>
      </c>
      <c r="P183" t="s">
        <v>17</v>
      </c>
      <c r="Q183" t="str">
        <f t="shared" si="14"/>
        <v>Austausch</v>
      </c>
    </row>
    <row r="184" spans="1:17" x14ac:dyDescent="0.2">
      <c r="A184">
        <v>183</v>
      </c>
      <c r="B184">
        <v>0</v>
      </c>
      <c r="C184">
        <v>3</v>
      </c>
      <c r="D184" t="s">
        <v>302</v>
      </c>
      <c r="E184" t="s">
        <v>10</v>
      </c>
      <c r="F184" s="2">
        <f t="shared" si="10"/>
        <v>2017.75</v>
      </c>
      <c r="G184">
        <v>9</v>
      </c>
      <c r="H184">
        <f t="shared" si="11"/>
        <v>1</v>
      </c>
      <c r="I184">
        <v>4</v>
      </c>
      <c r="J184">
        <f t="shared" si="12"/>
        <v>3</v>
      </c>
      <c r="K184">
        <v>2</v>
      </c>
      <c r="L184">
        <v>347077</v>
      </c>
      <c r="M184" s="4">
        <v>313875</v>
      </c>
      <c r="N184" s="3">
        <f t="shared" si="13"/>
        <v>31387.5</v>
      </c>
      <c r="P184" t="s">
        <v>12</v>
      </c>
      <c r="Q184" t="str">
        <f t="shared" si="14"/>
        <v>Reperatur</v>
      </c>
    </row>
    <row r="185" spans="1:17" x14ac:dyDescent="0.2">
      <c r="A185">
        <v>184</v>
      </c>
      <c r="B185">
        <v>1</v>
      </c>
      <c r="C185">
        <v>2</v>
      </c>
      <c r="D185" t="s">
        <v>303</v>
      </c>
      <c r="E185" t="s">
        <v>10</v>
      </c>
      <c r="F185" s="2">
        <f t="shared" si="10"/>
        <v>2019.75</v>
      </c>
      <c r="G185">
        <v>1</v>
      </c>
      <c r="H185">
        <f t="shared" si="11"/>
        <v>3</v>
      </c>
      <c r="I185">
        <v>2</v>
      </c>
      <c r="J185">
        <f t="shared" si="12"/>
        <v>2</v>
      </c>
      <c r="K185">
        <v>1</v>
      </c>
      <c r="L185">
        <v>230136</v>
      </c>
      <c r="M185" s="4">
        <v>39</v>
      </c>
      <c r="N185" s="3">
        <f t="shared" si="13"/>
        <v>3.9</v>
      </c>
      <c r="O185" t="s">
        <v>304</v>
      </c>
      <c r="P185" t="s">
        <v>12</v>
      </c>
      <c r="Q185" t="str">
        <f t="shared" si="14"/>
        <v>Reperatur</v>
      </c>
    </row>
    <row r="186" spans="1:17" x14ac:dyDescent="0.2">
      <c r="A186">
        <v>185</v>
      </c>
      <c r="B186">
        <v>1</v>
      </c>
      <c r="C186">
        <v>3</v>
      </c>
      <c r="D186" t="s">
        <v>305</v>
      </c>
      <c r="E186" t="s">
        <v>14</v>
      </c>
      <c r="F186" s="2">
        <f t="shared" si="10"/>
        <v>2019</v>
      </c>
      <c r="G186">
        <v>4</v>
      </c>
      <c r="H186">
        <f t="shared" si="11"/>
        <v>5</v>
      </c>
      <c r="I186">
        <v>0</v>
      </c>
      <c r="J186">
        <f t="shared" si="12"/>
        <v>3</v>
      </c>
      <c r="K186">
        <v>2</v>
      </c>
      <c r="L186">
        <v>315153</v>
      </c>
      <c r="M186" s="4">
        <v>22025</v>
      </c>
      <c r="N186" s="3">
        <f t="shared" si="13"/>
        <v>2202.5</v>
      </c>
      <c r="P186" t="s">
        <v>12</v>
      </c>
      <c r="Q186" t="str">
        <f t="shared" si="14"/>
        <v>Reperatur</v>
      </c>
    </row>
    <row r="187" spans="1:17" x14ac:dyDescent="0.2">
      <c r="A187">
        <v>186</v>
      </c>
      <c r="B187">
        <v>0</v>
      </c>
      <c r="C187">
        <v>1</v>
      </c>
      <c r="D187" t="s">
        <v>306</v>
      </c>
      <c r="E187" t="s">
        <v>10</v>
      </c>
      <c r="F187" s="2">
        <f t="shared" si="10"/>
        <v>2020</v>
      </c>
      <c r="H187">
        <f t="shared" si="11"/>
        <v>5</v>
      </c>
      <c r="I187">
        <v>0</v>
      </c>
      <c r="J187">
        <f t="shared" si="12"/>
        <v>1</v>
      </c>
      <c r="K187">
        <v>0</v>
      </c>
      <c r="L187">
        <v>113767</v>
      </c>
      <c r="M187" s="4">
        <v>50</v>
      </c>
      <c r="N187" s="3">
        <f t="shared" si="13"/>
        <v>5</v>
      </c>
      <c r="O187" t="s">
        <v>307</v>
      </c>
      <c r="P187" t="s">
        <v>12</v>
      </c>
      <c r="Q187" t="str">
        <f t="shared" si="14"/>
        <v>Reperatur</v>
      </c>
    </row>
    <row r="188" spans="1:17" x14ac:dyDescent="0.2">
      <c r="A188">
        <v>187</v>
      </c>
      <c r="B188">
        <v>1</v>
      </c>
      <c r="C188">
        <v>3</v>
      </c>
      <c r="D188" t="s">
        <v>308</v>
      </c>
      <c r="E188" t="s">
        <v>14</v>
      </c>
      <c r="F188" s="2">
        <f t="shared" si="10"/>
        <v>2020</v>
      </c>
      <c r="H188">
        <f t="shared" si="11"/>
        <v>4</v>
      </c>
      <c r="I188">
        <v>1</v>
      </c>
      <c r="J188">
        <f t="shared" si="12"/>
        <v>1</v>
      </c>
      <c r="K188">
        <v>0</v>
      </c>
      <c r="L188">
        <v>370365</v>
      </c>
      <c r="M188" s="4">
        <v>43966</v>
      </c>
      <c r="N188" s="3">
        <f t="shared" si="13"/>
        <v>4396.6000000000004</v>
      </c>
      <c r="P188" t="s">
        <v>25</v>
      </c>
      <c r="Q188" t="str">
        <f t="shared" si="14"/>
        <v>Austausch</v>
      </c>
    </row>
    <row r="189" spans="1:17" x14ac:dyDescent="0.2">
      <c r="A189">
        <v>188</v>
      </c>
      <c r="B189">
        <v>1</v>
      </c>
      <c r="C189">
        <v>1</v>
      </c>
      <c r="D189" t="s">
        <v>309</v>
      </c>
      <c r="E189" t="s">
        <v>10</v>
      </c>
      <c r="F189" s="2">
        <f t="shared" si="10"/>
        <v>2008.75</v>
      </c>
      <c r="G189">
        <v>45</v>
      </c>
      <c r="H189">
        <f t="shared" si="11"/>
        <v>5</v>
      </c>
      <c r="I189">
        <v>0</v>
      </c>
      <c r="J189">
        <f t="shared" si="12"/>
        <v>1</v>
      </c>
      <c r="K189">
        <v>0</v>
      </c>
      <c r="L189">
        <v>111428</v>
      </c>
      <c r="M189" s="4" t="s">
        <v>35</v>
      </c>
      <c r="N189" s="3" t="e">
        <f t="shared" si="13"/>
        <v>#VALUE!</v>
      </c>
      <c r="P189" t="s">
        <v>12</v>
      </c>
      <c r="Q189" t="str">
        <f t="shared" si="14"/>
        <v>Reperatur</v>
      </c>
    </row>
    <row r="190" spans="1:17" x14ac:dyDescent="0.2">
      <c r="A190">
        <v>189</v>
      </c>
      <c r="B190">
        <v>0</v>
      </c>
      <c r="C190">
        <v>3</v>
      </c>
      <c r="D190" t="s">
        <v>310</v>
      </c>
      <c r="E190" t="s">
        <v>10</v>
      </c>
      <c r="F190" s="2">
        <f t="shared" si="10"/>
        <v>2010</v>
      </c>
      <c r="G190">
        <v>40</v>
      </c>
      <c r="H190">
        <f t="shared" si="11"/>
        <v>4</v>
      </c>
      <c r="I190">
        <v>1</v>
      </c>
      <c r="J190">
        <f t="shared" si="12"/>
        <v>2</v>
      </c>
      <c r="K190">
        <v>1</v>
      </c>
      <c r="L190">
        <v>364849</v>
      </c>
      <c r="M190" s="4">
        <v>43966</v>
      </c>
      <c r="N190" s="3">
        <f t="shared" si="13"/>
        <v>4396.6000000000004</v>
      </c>
      <c r="P190" t="s">
        <v>25</v>
      </c>
      <c r="Q190" t="str">
        <f t="shared" si="14"/>
        <v>Austausch</v>
      </c>
    </row>
    <row r="191" spans="1:17" x14ac:dyDescent="0.2">
      <c r="A191">
        <v>190</v>
      </c>
      <c r="B191">
        <v>0</v>
      </c>
      <c r="C191">
        <v>3</v>
      </c>
      <c r="D191" t="s">
        <v>311</v>
      </c>
      <c r="E191" t="s">
        <v>10</v>
      </c>
      <c r="F191" s="2">
        <f t="shared" si="10"/>
        <v>2011</v>
      </c>
      <c r="G191">
        <v>36</v>
      </c>
      <c r="H191">
        <f t="shared" si="11"/>
        <v>5</v>
      </c>
      <c r="I191">
        <v>0</v>
      </c>
      <c r="J191">
        <f t="shared" si="12"/>
        <v>1</v>
      </c>
      <c r="K191">
        <v>0</v>
      </c>
      <c r="L191">
        <v>349247</v>
      </c>
      <c r="M191" s="4">
        <v>78958</v>
      </c>
      <c r="N191" s="3">
        <f t="shared" si="13"/>
        <v>7895.8</v>
      </c>
      <c r="P191" t="s">
        <v>12</v>
      </c>
      <c r="Q191" t="str">
        <f t="shared" si="14"/>
        <v>Reperatur</v>
      </c>
    </row>
    <row r="192" spans="1:17" x14ac:dyDescent="0.2">
      <c r="A192">
        <v>191</v>
      </c>
      <c r="B192">
        <v>1</v>
      </c>
      <c r="C192">
        <v>2</v>
      </c>
      <c r="D192" t="s">
        <v>312</v>
      </c>
      <c r="E192" t="s">
        <v>14</v>
      </c>
      <c r="F192" s="2">
        <f t="shared" si="10"/>
        <v>2012</v>
      </c>
      <c r="G192">
        <v>32</v>
      </c>
      <c r="H192">
        <f t="shared" si="11"/>
        <v>5</v>
      </c>
      <c r="I192">
        <v>0</v>
      </c>
      <c r="J192">
        <f t="shared" si="12"/>
        <v>1</v>
      </c>
      <c r="K192">
        <v>0</v>
      </c>
      <c r="L192">
        <v>234604</v>
      </c>
      <c r="M192" s="4">
        <v>13</v>
      </c>
      <c r="N192" s="3">
        <f t="shared" si="13"/>
        <v>1.3</v>
      </c>
      <c r="P192" t="s">
        <v>12</v>
      </c>
      <c r="Q192" t="str">
        <f t="shared" si="14"/>
        <v>Reperatur</v>
      </c>
    </row>
    <row r="193" spans="1:17" x14ac:dyDescent="0.2">
      <c r="A193">
        <v>192</v>
      </c>
      <c r="B193">
        <v>0</v>
      </c>
      <c r="C193">
        <v>2</v>
      </c>
      <c r="D193" t="s">
        <v>313</v>
      </c>
      <c r="E193" t="s">
        <v>10</v>
      </c>
      <c r="F193" s="2">
        <f t="shared" si="10"/>
        <v>2015.25</v>
      </c>
      <c r="G193">
        <v>19</v>
      </c>
      <c r="H193">
        <f t="shared" si="11"/>
        <v>5</v>
      </c>
      <c r="I193">
        <v>0</v>
      </c>
      <c r="J193">
        <f t="shared" si="12"/>
        <v>1</v>
      </c>
      <c r="K193">
        <v>0</v>
      </c>
      <c r="L193">
        <v>28424</v>
      </c>
      <c r="M193" s="4">
        <v>13</v>
      </c>
      <c r="N193" s="3">
        <f t="shared" si="13"/>
        <v>1.3</v>
      </c>
      <c r="P193" t="s">
        <v>12</v>
      </c>
      <c r="Q193" t="str">
        <f t="shared" si="14"/>
        <v>Reperatur</v>
      </c>
    </row>
    <row r="194" spans="1:17" x14ac:dyDescent="0.2">
      <c r="A194">
        <v>193</v>
      </c>
      <c r="B194">
        <v>1</v>
      </c>
      <c r="C194">
        <v>3</v>
      </c>
      <c r="D194" t="s">
        <v>314</v>
      </c>
      <c r="E194" t="s">
        <v>14</v>
      </c>
      <c r="F194" s="2">
        <f t="shared" si="10"/>
        <v>2015.25</v>
      </c>
      <c r="G194">
        <v>19</v>
      </c>
      <c r="H194">
        <f t="shared" si="11"/>
        <v>4</v>
      </c>
      <c r="I194">
        <v>1</v>
      </c>
      <c r="J194">
        <f t="shared" si="12"/>
        <v>1</v>
      </c>
      <c r="K194">
        <v>0</v>
      </c>
      <c r="L194">
        <v>350046</v>
      </c>
      <c r="M194" s="4">
        <v>78542</v>
      </c>
      <c r="N194" s="3">
        <f t="shared" si="13"/>
        <v>7854.2</v>
      </c>
      <c r="P194" t="s">
        <v>12</v>
      </c>
      <c r="Q194" t="str">
        <f t="shared" si="14"/>
        <v>Reperatur</v>
      </c>
    </row>
    <row r="195" spans="1:17" x14ac:dyDescent="0.2">
      <c r="A195">
        <v>194</v>
      </c>
      <c r="B195">
        <v>1</v>
      </c>
      <c r="C195">
        <v>2</v>
      </c>
      <c r="D195" t="s">
        <v>315</v>
      </c>
      <c r="E195" t="s">
        <v>10</v>
      </c>
      <c r="F195" s="2">
        <f t="shared" ref="F195:F258" si="15">2020-(G195*0.25)</f>
        <v>2019.25</v>
      </c>
      <c r="G195">
        <v>3</v>
      </c>
      <c r="H195">
        <f t="shared" ref="H195:H258" si="16">5-I195</f>
        <v>4</v>
      </c>
      <c r="I195">
        <v>1</v>
      </c>
      <c r="J195">
        <f t="shared" ref="J195:J258" si="17">1+K195</f>
        <v>2</v>
      </c>
      <c r="K195">
        <v>1</v>
      </c>
      <c r="L195">
        <v>230080</v>
      </c>
      <c r="M195" s="4">
        <v>26</v>
      </c>
      <c r="N195" s="3">
        <f t="shared" ref="N195:N258" si="18">M195/10</f>
        <v>2.6</v>
      </c>
      <c r="O195" t="s">
        <v>244</v>
      </c>
      <c r="P195" t="s">
        <v>12</v>
      </c>
      <c r="Q195" t="str">
        <f t="shared" ref="Q195:Q258" si="19">IF(P195="S","Reperatur","Austausch")</f>
        <v>Reperatur</v>
      </c>
    </row>
    <row r="196" spans="1:17" x14ac:dyDescent="0.2">
      <c r="A196">
        <v>195</v>
      </c>
      <c r="B196">
        <v>1</v>
      </c>
      <c r="C196">
        <v>1</v>
      </c>
      <c r="D196" t="s">
        <v>316</v>
      </c>
      <c r="E196" t="s">
        <v>14</v>
      </c>
      <c r="F196" s="2">
        <f t="shared" si="15"/>
        <v>2009</v>
      </c>
      <c r="G196">
        <v>44</v>
      </c>
      <c r="H196">
        <f t="shared" si="16"/>
        <v>5</v>
      </c>
      <c r="I196">
        <v>0</v>
      </c>
      <c r="J196">
        <f t="shared" si="17"/>
        <v>1</v>
      </c>
      <c r="K196">
        <v>0</v>
      </c>
      <c r="L196" t="s">
        <v>317</v>
      </c>
      <c r="M196" s="4">
        <v>277208</v>
      </c>
      <c r="N196" s="3">
        <f t="shared" si="18"/>
        <v>27720.799999999999</v>
      </c>
      <c r="O196" t="s">
        <v>318</v>
      </c>
      <c r="P196" t="s">
        <v>17</v>
      </c>
      <c r="Q196" t="str">
        <f t="shared" si="19"/>
        <v>Austausch</v>
      </c>
    </row>
    <row r="197" spans="1:17" x14ac:dyDescent="0.2">
      <c r="A197">
        <v>196</v>
      </c>
      <c r="B197">
        <v>1</v>
      </c>
      <c r="C197">
        <v>1</v>
      </c>
      <c r="D197" t="s">
        <v>319</v>
      </c>
      <c r="E197" t="s">
        <v>14</v>
      </c>
      <c r="F197" s="2">
        <f t="shared" si="15"/>
        <v>2005.5</v>
      </c>
      <c r="G197">
        <v>58</v>
      </c>
      <c r="H197">
        <f t="shared" si="16"/>
        <v>5</v>
      </c>
      <c r="I197">
        <v>0</v>
      </c>
      <c r="J197">
        <f t="shared" si="17"/>
        <v>1</v>
      </c>
      <c r="K197">
        <v>0</v>
      </c>
      <c r="L197" t="s">
        <v>63</v>
      </c>
      <c r="M197" s="4">
        <v>1465208</v>
      </c>
      <c r="N197" s="3">
        <f t="shared" si="18"/>
        <v>146520.79999999999</v>
      </c>
      <c r="O197" t="s">
        <v>320</v>
      </c>
      <c r="P197" t="s">
        <v>17</v>
      </c>
      <c r="Q197" t="str">
        <f t="shared" si="19"/>
        <v>Austausch</v>
      </c>
    </row>
    <row r="198" spans="1:17" x14ac:dyDescent="0.2">
      <c r="A198">
        <v>197</v>
      </c>
      <c r="B198">
        <v>0</v>
      </c>
      <c r="C198">
        <v>3</v>
      </c>
      <c r="D198" t="s">
        <v>321</v>
      </c>
      <c r="E198" t="s">
        <v>10</v>
      </c>
      <c r="F198" s="2">
        <f t="shared" si="15"/>
        <v>2020</v>
      </c>
      <c r="H198">
        <f t="shared" si="16"/>
        <v>5</v>
      </c>
      <c r="I198">
        <v>0</v>
      </c>
      <c r="J198">
        <f t="shared" si="17"/>
        <v>1</v>
      </c>
      <c r="K198">
        <v>0</v>
      </c>
      <c r="L198">
        <v>368703</v>
      </c>
      <c r="M198" s="4">
        <v>27576</v>
      </c>
      <c r="N198" s="3">
        <f t="shared" si="18"/>
        <v>2757.6</v>
      </c>
      <c r="P198" t="s">
        <v>25</v>
      </c>
      <c r="Q198" t="str">
        <f t="shared" si="19"/>
        <v>Austausch</v>
      </c>
    </row>
    <row r="199" spans="1:17" x14ac:dyDescent="0.2">
      <c r="A199">
        <v>198</v>
      </c>
      <c r="B199">
        <v>0</v>
      </c>
      <c r="C199">
        <v>3</v>
      </c>
      <c r="D199" t="s">
        <v>322</v>
      </c>
      <c r="E199" t="s">
        <v>10</v>
      </c>
      <c r="F199" s="2">
        <f t="shared" si="15"/>
        <v>2009.5</v>
      </c>
      <c r="G199">
        <v>42</v>
      </c>
      <c r="H199">
        <f t="shared" si="16"/>
        <v>5</v>
      </c>
      <c r="I199">
        <v>0</v>
      </c>
      <c r="J199">
        <f t="shared" si="17"/>
        <v>2</v>
      </c>
      <c r="K199">
        <v>1</v>
      </c>
      <c r="L199">
        <v>4579</v>
      </c>
      <c r="M199" s="4">
        <v>84042</v>
      </c>
      <c r="N199" s="3">
        <f t="shared" si="18"/>
        <v>8404.2000000000007</v>
      </c>
      <c r="P199" t="s">
        <v>12</v>
      </c>
      <c r="Q199" t="str">
        <f t="shared" si="19"/>
        <v>Reperatur</v>
      </c>
    </row>
    <row r="200" spans="1:17" x14ac:dyDescent="0.2">
      <c r="A200">
        <v>199</v>
      </c>
      <c r="B200">
        <v>1</v>
      </c>
      <c r="C200">
        <v>3</v>
      </c>
      <c r="D200" t="s">
        <v>323</v>
      </c>
      <c r="E200" t="s">
        <v>14</v>
      </c>
      <c r="F200" s="2">
        <f t="shared" si="15"/>
        <v>2020</v>
      </c>
      <c r="H200">
        <f t="shared" si="16"/>
        <v>5</v>
      </c>
      <c r="I200">
        <v>0</v>
      </c>
      <c r="J200">
        <f t="shared" si="17"/>
        <v>1</v>
      </c>
      <c r="K200">
        <v>0</v>
      </c>
      <c r="L200">
        <v>370370</v>
      </c>
      <c r="M200" s="4">
        <v>27576</v>
      </c>
      <c r="N200" s="3">
        <f t="shared" si="18"/>
        <v>2757.6</v>
      </c>
      <c r="P200" t="s">
        <v>25</v>
      </c>
      <c r="Q200" t="str">
        <f t="shared" si="19"/>
        <v>Austausch</v>
      </c>
    </row>
    <row r="201" spans="1:17" x14ac:dyDescent="0.2">
      <c r="A201">
        <v>200</v>
      </c>
      <c r="B201">
        <v>0</v>
      </c>
      <c r="C201">
        <v>2</v>
      </c>
      <c r="D201" t="s">
        <v>324</v>
      </c>
      <c r="E201" t="s">
        <v>14</v>
      </c>
      <c r="F201" s="2">
        <f t="shared" si="15"/>
        <v>2014</v>
      </c>
      <c r="G201">
        <v>24</v>
      </c>
      <c r="H201">
        <f t="shared" si="16"/>
        <v>5</v>
      </c>
      <c r="I201">
        <v>0</v>
      </c>
      <c r="J201">
        <f t="shared" si="17"/>
        <v>1</v>
      </c>
      <c r="K201">
        <v>0</v>
      </c>
      <c r="L201">
        <v>248747</v>
      </c>
      <c r="M201" s="4">
        <v>13</v>
      </c>
      <c r="N201" s="3">
        <f t="shared" si="18"/>
        <v>1.3</v>
      </c>
      <c r="P201" t="s">
        <v>12</v>
      </c>
      <c r="Q201" t="str">
        <f t="shared" si="19"/>
        <v>Reperatur</v>
      </c>
    </row>
    <row r="202" spans="1:17" x14ac:dyDescent="0.2">
      <c r="A202">
        <v>201</v>
      </c>
      <c r="B202">
        <v>0</v>
      </c>
      <c r="C202">
        <v>3</v>
      </c>
      <c r="D202" t="s">
        <v>325</v>
      </c>
      <c r="E202" t="s">
        <v>10</v>
      </c>
      <c r="F202" s="2">
        <f t="shared" si="15"/>
        <v>2013</v>
      </c>
      <c r="G202">
        <v>28</v>
      </c>
      <c r="H202">
        <f t="shared" si="16"/>
        <v>5</v>
      </c>
      <c r="I202">
        <v>0</v>
      </c>
      <c r="J202">
        <f t="shared" si="17"/>
        <v>1</v>
      </c>
      <c r="K202">
        <v>0</v>
      </c>
      <c r="L202">
        <v>345770</v>
      </c>
      <c r="M202" s="4">
        <v>43960</v>
      </c>
      <c r="N202" s="3">
        <f t="shared" si="18"/>
        <v>4396</v>
      </c>
      <c r="P202" t="s">
        <v>12</v>
      </c>
      <c r="Q202" t="str">
        <f t="shared" si="19"/>
        <v>Reperatur</v>
      </c>
    </row>
    <row r="203" spans="1:17" x14ac:dyDescent="0.2">
      <c r="A203">
        <v>202</v>
      </c>
      <c r="B203">
        <v>0</v>
      </c>
      <c r="C203">
        <v>3</v>
      </c>
      <c r="D203" t="s">
        <v>326</v>
      </c>
      <c r="E203" t="s">
        <v>10</v>
      </c>
      <c r="F203" s="2">
        <f t="shared" si="15"/>
        <v>2020</v>
      </c>
      <c r="H203">
        <f t="shared" si="16"/>
        <v>-3</v>
      </c>
      <c r="I203">
        <v>8</v>
      </c>
      <c r="J203">
        <f t="shared" si="17"/>
        <v>3</v>
      </c>
      <c r="K203">
        <v>2</v>
      </c>
      <c r="L203" t="s">
        <v>266</v>
      </c>
      <c r="M203" s="4" t="s">
        <v>267</v>
      </c>
      <c r="N203" s="3" t="e">
        <f t="shared" si="18"/>
        <v>#VALUE!</v>
      </c>
      <c r="P203" t="s">
        <v>12</v>
      </c>
      <c r="Q203" t="str">
        <f t="shared" si="19"/>
        <v>Reperatur</v>
      </c>
    </row>
    <row r="204" spans="1:17" x14ac:dyDescent="0.2">
      <c r="A204">
        <v>203</v>
      </c>
      <c r="B204">
        <v>0</v>
      </c>
      <c r="C204">
        <v>3</v>
      </c>
      <c r="D204" t="s">
        <v>327</v>
      </c>
      <c r="E204" t="s">
        <v>10</v>
      </c>
      <c r="F204" s="2">
        <f t="shared" si="15"/>
        <v>2011.5</v>
      </c>
      <c r="G204">
        <v>34</v>
      </c>
      <c r="H204">
        <f t="shared" si="16"/>
        <v>5</v>
      </c>
      <c r="I204">
        <v>0</v>
      </c>
      <c r="J204">
        <f t="shared" si="17"/>
        <v>1</v>
      </c>
      <c r="K204">
        <v>0</v>
      </c>
      <c r="L204">
        <v>3101264</v>
      </c>
      <c r="M204" s="4">
        <v>64958</v>
      </c>
      <c r="N204" s="3">
        <f t="shared" si="18"/>
        <v>6495.8</v>
      </c>
      <c r="P204" t="s">
        <v>12</v>
      </c>
      <c r="Q204" t="str">
        <f t="shared" si="19"/>
        <v>Reperatur</v>
      </c>
    </row>
    <row r="205" spans="1:17" x14ac:dyDescent="0.2">
      <c r="A205">
        <v>204</v>
      </c>
      <c r="B205">
        <v>0</v>
      </c>
      <c r="C205">
        <v>3</v>
      </c>
      <c r="D205" t="s">
        <v>328</v>
      </c>
      <c r="E205" t="s">
        <v>10</v>
      </c>
      <c r="F205" s="2" t="e">
        <f t="shared" si="15"/>
        <v>#VALUE!</v>
      </c>
      <c r="G205" t="s">
        <v>329</v>
      </c>
      <c r="H205">
        <f t="shared" si="16"/>
        <v>5</v>
      </c>
      <c r="I205">
        <v>0</v>
      </c>
      <c r="J205">
        <f t="shared" si="17"/>
        <v>1</v>
      </c>
      <c r="K205">
        <v>0</v>
      </c>
      <c r="L205">
        <v>2628</v>
      </c>
      <c r="M205" s="4">
        <v>7225</v>
      </c>
      <c r="N205" s="3">
        <f t="shared" si="18"/>
        <v>722.5</v>
      </c>
      <c r="P205" t="s">
        <v>17</v>
      </c>
      <c r="Q205" t="str">
        <f t="shared" si="19"/>
        <v>Austausch</v>
      </c>
    </row>
    <row r="206" spans="1:17" x14ac:dyDescent="0.2">
      <c r="A206">
        <v>205</v>
      </c>
      <c r="B206">
        <v>1</v>
      </c>
      <c r="C206">
        <v>3</v>
      </c>
      <c r="D206" t="s">
        <v>330</v>
      </c>
      <c r="E206" t="s">
        <v>10</v>
      </c>
      <c r="F206" s="2">
        <f t="shared" si="15"/>
        <v>2015.5</v>
      </c>
      <c r="G206">
        <v>18</v>
      </c>
      <c r="H206">
        <f t="shared" si="16"/>
        <v>5</v>
      </c>
      <c r="I206">
        <v>0</v>
      </c>
      <c r="J206">
        <f t="shared" si="17"/>
        <v>1</v>
      </c>
      <c r="K206">
        <v>0</v>
      </c>
      <c r="L206" t="s">
        <v>331</v>
      </c>
      <c r="M206" s="4">
        <v>43959</v>
      </c>
      <c r="N206" s="3">
        <f t="shared" si="18"/>
        <v>4395.8999999999996</v>
      </c>
      <c r="P206" t="s">
        <v>12</v>
      </c>
      <c r="Q206" t="str">
        <f t="shared" si="19"/>
        <v>Reperatur</v>
      </c>
    </row>
    <row r="207" spans="1:17" x14ac:dyDescent="0.2">
      <c r="A207">
        <v>206</v>
      </c>
      <c r="B207">
        <v>0</v>
      </c>
      <c r="C207">
        <v>3</v>
      </c>
      <c r="D207" t="s">
        <v>332</v>
      </c>
      <c r="E207" t="s">
        <v>14</v>
      </c>
      <c r="F207" s="2">
        <f t="shared" si="15"/>
        <v>2019.5</v>
      </c>
      <c r="G207">
        <v>2</v>
      </c>
      <c r="H207">
        <f t="shared" si="16"/>
        <v>5</v>
      </c>
      <c r="I207">
        <v>0</v>
      </c>
      <c r="J207">
        <f t="shared" si="17"/>
        <v>2</v>
      </c>
      <c r="K207">
        <v>1</v>
      </c>
      <c r="L207">
        <v>347054</v>
      </c>
      <c r="M207" s="4">
        <v>104625</v>
      </c>
      <c r="N207" s="3">
        <f t="shared" si="18"/>
        <v>10462.5</v>
      </c>
      <c r="O207" t="s">
        <v>33</v>
      </c>
      <c r="P207" t="s">
        <v>12</v>
      </c>
      <c r="Q207" t="str">
        <f t="shared" si="19"/>
        <v>Reperatur</v>
      </c>
    </row>
    <row r="208" spans="1:17" x14ac:dyDescent="0.2">
      <c r="A208">
        <v>207</v>
      </c>
      <c r="B208">
        <v>0</v>
      </c>
      <c r="C208">
        <v>3</v>
      </c>
      <c r="D208" t="s">
        <v>333</v>
      </c>
      <c r="E208" t="s">
        <v>10</v>
      </c>
      <c r="F208" s="2">
        <f t="shared" si="15"/>
        <v>2012</v>
      </c>
      <c r="G208">
        <v>32</v>
      </c>
      <c r="H208">
        <f t="shared" si="16"/>
        <v>4</v>
      </c>
      <c r="I208">
        <v>1</v>
      </c>
      <c r="J208">
        <f t="shared" si="17"/>
        <v>1</v>
      </c>
      <c r="K208">
        <v>0</v>
      </c>
      <c r="L208">
        <v>3101278</v>
      </c>
      <c r="M208" s="4" t="s">
        <v>147</v>
      </c>
      <c r="N208" s="3" t="e">
        <f t="shared" si="18"/>
        <v>#VALUE!</v>
      </c>
      <c r="P208" t="s">
        <v>12</v>
      </c>
      <c r="Q208" t="str">
        <f t="shared" si="19"/>
        <v>Reperatur</v>
      </c>
    </row>
    <row r="209" spans="1:17" x14ac:dyDescent="0.2">
      <c r="A209">
        <v>208</v>
      </c>
      <c r="B209">
        <v>1</v>
      </c>
      <c r="C209">
        <v>3</v>
      </c>
      <c r="D209" t="s">
        <v>334</v>
      </c>
      <c r="E209" t="s">
        <v>10</v>
      </c>
      <c r="F209" s="2">
        <f t="shared" si="15"/>
        <v>2013.5</v>
      </c>
      <c r="G209">
        <v>26</v>
      </c>
      <c r="H209">
        <f t="shared" si="16"/>
        <v>5</v>
      </c>
      <c r="I209">
        <v>0</v>
      </c>
      <c r="J209">
        <f t="shared" si="17"/>
        <v>1</v>
      </c>
      <c r="K209">
        <v>0</v>
      </c>
      <c r="L209">
        <v>2699</v>
      </c>
      <c r="M209" s="4">
        <v>187875</v>
      </c>
      <c r="N209" s="3">
        <f t="shared" si="18"/>
        <v>18787.5</v>
      </c>
      <c r="P209" t="s">
        <v>17</v>
      </c>
      <c r="Q209" t="str">
        <f t="shared" si="19"/>
        <v>Austausch</v>
      </c>
    </row>
    <row r="210" spans="1:17" x14ac:dyDescent="0.2">
      <c r="A210">
        <v>209</v>
      </c>
      <c r="B210">
        <v>1</v>
      </c>
      <c r="C210">
        <v>3</v>
      </c>
      <c r="D210" t="s">
        <v>335</v>
      </c>
      <c r="E210" t="s">
        <v>14</v>
      </c>
      <c r="F210" s="2">
        <f t="shared" si="15"/>
        <v>2016</v>
      </c>
      <c r="G210">
        <v>16</v>
      </c>
      <c r="H210">
        <f t="shared" si="16"/>
        <v>5</v>
      </c>
      <c r="I210">
        <v>0</v>
      </c>
      <c r="J210">
        <f t="shared" si="17"/>
        <v>1</v>
      </c>
      <c r="K210">
        <v>0</v>
      </c>
      <c r="L210">
        <v>367231</v>
      </c>
      <c r="M210" s="4">
        <v>27576</v>
      </c>
      <c r="N210" s="3">
        <f t="shared" si="18"/>
        <v>2757.6</v>
      </c>
      <c r="P210" t="s">
        <v>25</v>
      </c>
      <c r="Q210" t="str">
        <f t="shared" si="19"/>
        <v>Austausch</v>
      </c>
    </row>
    <row r="211" spans="1:17" x14ac:dyDescent="0.2">
      <c r="A211">
        <v>210</v>
      </c>
      <c r="B211">
        <v>1</v>
      </c>
      <c r="C211">
        <v>1</v>
      </c>
      <c r="D211" t="s">
        <v>336</v>
      </c>
      <c r="E211" t="s">
        <v>10</v>
      </c>
      <c r="F211" s="2">
        <f t="shared" si="15"/>
        <v>2010</v>
      </c>
      <c r="G211">
        <v>40</v>
      </c>
      <c r="H211">
        <f t="shared" si="16"/>
        <v>5</v>
      </c>
      <c r="I211">
        <v>0</v>
      </c>
      <c r="J211">
        <f t="shared" si="17"/>
        <v>1</v>
      </c>
      <c r="K211">
        <v>0</v>
      </c>
      <c r="L211">
        <v>112277</v>
      </c>
      <c r="M211" s="4">
        <v>31</v>
      </c>
      <c r="N211" s="3">
        <f t="shared" si="18"/>
        <v>3.1</v>
      </c>
      <c r="O211" t="s">
        <v>337</v>
      </c>
      <c r="P211" t="s">
        <v>17</v>
      </c>
      <c r="Q211" t="str">
        <f t="shared" si="19"/>
        <v>Austausch</v>
      </c>
    </row>
    <row r="212" spans="1:17" x14ac:dyDescent="0.2">
      <c r="A212">
        <v>211</v>
      </c>
      <c r="B212">
        <v>0</v>
      </c>
      <c r="C212">
        <v>3</v>
      </c>
      <c r="D212" t="s">
        <v>338</v>
      </c>
      <c r="E212" t="s">
        <v>10</v>
      </c>
      <c r="F212" s="2">
        <f t="shared" si="15"/>
        <v>2014</v>
      </c>
      <c r="G212">
        <v>24</v>
      </c>
      <c r="H212">
        <f t="shared" si="16"/>
        <v>5</v>
      </c>
      <c r="I212">
        <v>0</v>
      </c>
      <c r="J212">
        <f t="shared" si="17"/>
        <v>1</v>
      </c>
      <c r="K212">
        <v>0</v>
      </c>
      <c r="L212" t="s">
        <v>339</v>
      </c>
      <c r="M212" s="4">
        <v>43958</v>
      </c>
      <c r="N212" s="3">
        <f t="shared" si="18"/>
        <v>4395.8</v>
      </c>
      <c r="P212" t="s">
        <v>12</v>
      </c>
      <c r="Q212" t="str">
        <f t="shared" si="19"/>
        <v>Reperatur</v>
      </c>
    </row>
    <row r="213" spans="1:17" x14ac:dyDescent="0.2">
      <c r="A213">
        <v>212</v>
      </c>
      <c r="B213">
        <v>1</v>
      </c>
      <c r="C213">
        <v>2</v>
      </c>
      <c r="D213" t="s">
        <v>340</v>
      </c>
      <c r="E213" t="s">
        <v>14</v>
      </c>
      <c r="F213" s="2">
        <f t="shared" si="15"/>
        <v>2011.25</v>
      </c>
      <c r="G213">
        <v>35</v>
      </c>
      <c r="H213">
        <f t="shared" si="16"/>
        <v>5</v>
      </c>
      <c r="I213">
        <v>0</v>
      </c>
      <c r="J213">
        <f t="shared" si="17"/>
        <v>1</v>
      </c>
      <c r="K213">
        <v>0</v>
      </c>
      <c r="L213" t="s">
        <v>341</v>
      </c>
      <c r="M213" s="4">
        <v>21</v>
      </c>
      <c r="N213" s="3">
        <f t="shared" si="18"/>
        <v>2.1</v>
      </c>
      <c r="P213" t="s">
        <v>12</v>
      </c>
      <c r="Q213" t="str">
        <f t="shared" si="19"/>
        <v>Reperatur</v>
      </c>
    </row>
    <row r="214" spans="1:17" x14ac:dyDescent="0.2">
      <c r="A214">
        <v>213</v>
      </c>
      <c r="B214">
        <v>0</v>
      </c>
      <c r="C214">
        <v>3</v>
      </c>
      <c r="D214" t="s">
        <v>342</v>
      </c>
      <c r="E214" t="s">
        <v>10</v>
      </c>
      <c r="F214" s="2">
        <f t="shared" si="15"/>
        <v>2014.5</v>
      </c>
      <c r="G214">
        <v>22</v>
      </c>
      <c r="H214">
        <f t="shared" si="16"/>
        <v>5</v>
      </c>
      <c r="I214">
        <v>0</v>
      </c>
      <c r="J214">
        <f t="shared" si="17"/>
        <v>1</v>
      </c>
      <c r="K214">
        <v>0</v>
      </c>
      <c r="L214" t="s">
        <v>343</v>
      </c>
      <c r="M214" s="4">
        <v>45839</v>
      </c>
      <c r="N214" s="3">
        <f t="shared" si="18"/>
        <v>4583.8999999999996</v>
      </c>
      <c r="P214" t="s">
        <v>12</v>
      </c>
      <c r="Q214" t="str">
        <f t="shared" si="19"/>
        <v>Reperatur</v>
      </c>
    </row>
    <row r="215" spans="1:17" x14ac:dyDescent="0.2">
      <c r="A215">
        <v>214</v>
      </c>
      <c r="B215">
        <v>0</v>
      </c>
      <c r="C215">
        <v>2</v>
      </c>
      <c r="D215" t="s">
        <v>344</v>
      </c>
      <c r="E215" t="s">
        <v>10</v>
      </c>
      <c r="F215" s="2">
        <f t="shared" si="15"/>
        <v>2012.5</v>
      </c>
      <c r="G215">
        <v>30</v>
      </c>
      <c r="H215">
        <f t="shared" si="16"/>
        <v>5</v>
      </c>
      <c r="I215">
        <v>0</v>
      </c>
      <c r="J215">
        <f t="shared" si="17"/>
        <v>1</v>
      </c>
      <c r="K215">
        <v>0</v>
      </c>
      <c r="L215">
        <v>250646</v>
      </c>
      <c r="M215" s="4">
        <v>13</v>
      </c>
      <c r="N215" s="3">
        <f t="shared" si="18"/>
        <v>1.3</v>
      </c>
      <c r="P215" t="s">
        <v>12</v>
      </c>
      <c r="Q215" t="str">
        <f t="shared" si="19"/>
        <v>Reperatur</v>
      </c>
    </row>
    <row r="216" spans="1:17" x14ac:dyDescent="0.2">
      <c r="A216">
        <v>215</v>
      </c>
      <c r="B216">
        <v>0</v>
      </c>
      <c r="C216">
        <v>3</v>
      </c>
      <c r="D216" t="s">
        <v>345</v>
      </c>
      <c r="E216" t="s">
        <v>10</v>
      </c>
      <c r="F216" s="2">
        <f t="shared" si="15"/>
        <v>2020</v>
      </c>
      <c r="H216">
        <f t="shared" si="16"/>
        <v>4</v>
      </c>
      <c r="I216">
        <v>1</v>
      </c>
      <c r="J216">
        <f t="shared" si="17"/>
        <v>1</v>
      </c>
      <c r="K216">
        <v>0</v>
      </c>
      <c r="L216">
        <v>367229</v>
      </c>
      <c r="M216" s="4">
        <v>27576</v>
      </c>
      <c r="N216" s="3">
        <f t="shared" si="18"/>
        <v>2757.6</v>
      </c>
      <c r="P216" t="s">
        <v>25</v>
      </c>
      <c r="Q216" t="str">
        <f t="shared" si="19"/>
        <v>Austausch</v>
      </c>
    </row>
    <row r="217" spans="1:17" x14ac:dyDescent="0.2">
      <c r="A217">
        <v>216</v>
      </c>
      <c r="B217">
        <v>1</v>
      </c>
      <c r="C217">
        <v>1</v>
      </c>
      <c r="D217" t="s">
        <v>346</v>
      </c>
      <c r="E217" t="s">
        <v>14</v>
      </c>
      <c r="F217" s="2">
        <f t="shared" si="15"/>
        <v>2012.25</v>
      </c>
      <c r="G217">
        <v>31</v>
      </c>
      <c r="H217">
        <f t="shared" si="16"/>
        <v>4</v>
      </c>
      <c r="I217">
        <v>1</v>
      </c>
      <c r="J217">
        <f t="shared" si="17"/>
        <v>1</v>
      </c>
      <c r="K217">
        <v>0</v>
      </c>
      <c r="L217">
        <v>35273</v>
      </c>
      <c r="M217" s="4">
        <v>113275</v>
      </c>
      <c r="N217" s="3">
        <f t="shared" si="18"/>
        <v>11327.5</v>
      </c>
      <c r="O217" t="s">
        <v>347</v>
      </c>
      <c r="P217" t="s">
        <v>17</v>
      </c>
      <c r="Q217" t="str">
        <f t="shared" si="19"/>
        <v>Austausch</v>
      </c>
    </row>
    <row r="218" spans="1:17" x14ac:dyDescent="0.2">
      <c r="A218">
        <v>217</v>
      </c>
      <c r="B218">
        <v>1</v>
      </c>
      <c r="C218">
        <v>3</v>
      </c>
      <c r="D218" t="s">
        <v>348</v>
      </c>
      <c r="E218" t="s">
        <v>14</v>
      </c>
      <c r="F218" s="2">
        <f t="shared" si="15"/>
        <v>2013.25</v>
      </c>
      <c r="G218">
        <v>27</v>
      </c>
      <c r="H218">
        <f t="shared" si="16"/>
        <v>5</v>
      </c>
      <c r="I218">
        <v>0</v>
      </c>
      <c r="J218">
        <f t="shared" si="17"/>
        <v>1</v>
      </c>
      <c r="K218">
        <v>0</v>
      </c>
      <c r="L218" t="s">
        <v>349</v>
      </c>
      <c r="M218" s="4">
        <v>7925</v>
      </c>
      <c r="N218" s="3">
        <f t="shared" si="18"/>
        <v>792.5</v>
      </c>
      <c r="P218" t="s">
        <v>12</v>
      </c>
      <c r="Q218" t="str">
        <f t="shared" si="19"/>
        <v>Reperatur</v>
      </c>
    </row>
    <row r="219" spans="1:17" x14ac:dyDescent="0.2">
      <c r="A219">
        <v>218</v>
      </c>
      <c r="B219">
        <v>0</v>
      </c>
      <c r="C219">
        <v>2</v>
      </c>
      <c r="D219" t="s">
        <v>350</v>
      </c>
      <c r="E219" t="s">
        <v>10</v>
      </c>
      <c r="F219" s="2">
        <f t="shared" si="15"/>
        <v>2009.5</v>
      </c>
      <c r="G219">
        <v>42</v>
      </c>
      <c r="H219">
        <f t="shared" si="16"/>
        <v>4</v>
      </c>
      <c r="I219">
        <v>1</v>
      </c>
      <c r="J219">
        <f t="shared" si="17"/>
        <v>1</v>
      </c>
      <c r="K219">
        <v>0</v>
      </c>
      <c r="L219">
        <v>243847</v>
      </c>
      <c r="M219" s="4">
        <v>27</v>
      </c>
      <c r="N219" s="3">
        <f t="shared" si="18"/>
        <v>2.7</v>
      </c>
      <c r="P219" t="s">
        <v>12</v>
      </c>
      <c r="Q219" t="str">
        <f t="shared" si="19"/>
        <v>Reperatur</v>
      </c>
    </row>
    <row r="220" spans="1:17" x14ac:dyDescent="0.2">
      <c r="A220">
        <v>219</v>
      </c>
      <c r="B220">
        <v>1</v>
      </c>
      <c r="C220">
        <v>1</v>
      </c>
      <c r="D220" t="s">
        <v>351</v>
      </c>
      <c r="E220" t="s">
        <v>14</v>
      </c>
      <c r="F220" s="2">
        <f t="shared" si="15"/>
        <v>2012</v>
      </c>
      <c r="G220">
        <v>32</v>
      </c>
      <c r="H220">
        <f t="shared" si="16"/>
        <v>5</v>
      </c>
      <c r="I220">
        <v>0</v>
      </c>
      <c r="J220">
        <f t="shared" si="17"/>
        <v>1</v>
      </c>
      <c r="K220">
        <v>0</v>
      </c>
      <c r="L220">
        <v>11813</v>
      </c>
      <c r="M220" s="4">
        <v>762917</v>
      </c>
      <c r="N220" s="3">
        <f t="shared" si="18"/>
        <v>76291.7</v>
      </c>
      <c r="O220" t="s">
        <v>352</v>
      </c>
      <c r="P220" t="s">
        <v>17</v>
      </c>
      <c r="Q220" t="str">
        <f t="shared" si="19"/>
        <v>Austausch</v>
      </c>
    </row>
    <row r="221" spans="1:17" x14ac:dyDescent="0.2">
      <c r="A221">
        <v>220</v>
      </c>
      <c r="B221">
        <v>0</v>
      </c>
      <c r="C221">
        <v>2</v>
      </c>
      <c r="D221" t="s">
        <v>353</v>
      </c>
      <c r="E221" t="s">
        <v>10</v>
      </c>
      <c r="F221" s="2">
        <f t="shared" si="15"/>
        <v>2012.5</v>
      </c>
      <c r="G221">
        <v>30</v>
      </c>
      <c r="H221">
        <f t="shared" si="16"/>
        <v>5</v>
      </c>
      <c r="I221">
        <v>0</v>
      </c>
      <c r="J221">
        <f t="shared" si="17"/>
        <v>1</v>
      </c>
      <c r="K221">
        <v>0</v>
      </c>
      <c r="L221" t="s">
        <v>354</v>
      </c>
      <c r="M221" s="4">
        <v>43961</v>
      </c>
      <c r="N221" s="3">
        <f t="shared" si="18"/>
        <v>4396.1000000000004</v>
      </c>
      <c r="P221" t="s">
        <v>12</v>
      </c>
      <c r="Q221" t="str">
        <f t="shared" si="19"/>
        <v>Reperatur</v>
      </c>
    </row>
    <row r="222" spans="1:17" x14ac:dyDescent="0.2">
      <c r="A222">
        <v>221</v>
      </c>
      <c r="B222">
        <v>1</v>
      </c>
      <c r="C222">
        <v>3</v>
      </c>
      <c r="D222" t="s">
        <v>355</v>
      </c>
      <c r="E222" t="s">
        <v>10</v>
      </c>
      <c r="F222" s="2">
        <f t="shared" si="15"/>
        <v>2016</v>
      </c>
      <c r="G222">
        <v>16</v>
      </c>
      <c r="H222">
        <f t="shared" si="16"/>
        <v>5</v>
      </c>
      <c r="I222">
        <v>0</v>
      </c>
      <c r="J222">
        <f t="shared" si="17"/>
        <v>1</v>
      </c>
      <c r="K222">
        <v>0</v>
      </c>
      <c r="L222" t="s">
        <v>356</v>
      </c>
      <c r="M222" s="4">
        <v>43959</v>
      </c>
      <c r="N222" s="3">
        <f t="shared" si="18"/>
        <v>4395.8999999999996</v>
      </c>
      <c r="P222" t="s">
        <v>12</v>
      </c>
      <c r="Q222" t="str">
        <f t="shared" si="19"/>
        <v>Reperatur</v>
      </c>
    </row>
    <row r="223" spans="1:17" x14ac:dyDescent="0.2">
      <c r="A223">
        <v>222</v>
      </c>
      <c r="B223">
        <v>0</v>
      </c>
      <c r="C223">
        <v>2</v>
      </c>
      <c r="D223" t="s">
        <v>357</v>
      </c>
      <c r="E223" t="s">
        <v>10</v>
      </c>
      <c r="F223" s="2">
        <f t="shared" si="15"/>
        <v>2013.25</v>
      </c>
      <c r="G223">
        <v>27</v>
      </c>
      <c r="H223">
        <f t="shared" si="16"/>
        <v>5</v>
      </c>
      <c r="I223">
        <v>0</v>
      </c>
      <c r="J223">
        <f t="shared" si="17"/>
        <v>1</v>
      </c>
      <c r="K223">
        <v>0</v>
      </c>
      <c r="L223">
        <v>220367</v>
      </c>
      <c r="M223" s="4">
        <v>13</v>
      </c>
      <c r="N223" s="3">
        <f t="shared" si="18"/>
        <v>1.3</v>
      </c>
      <c r="P223" t="s">
        <v>12</v>
      </c>
      <c r="Q223" t="str">
        <f t="shared" si="19"/>
        <v>Reperatur</v>
      </c>
    </row>
    <row r="224" spans="1:17" x14ac:dyDescent="0.2">
      <c r="A224">
        <v>223</v>
      </c>
      <c r="B224">
        <v>0</v>
      </c>
      <c r="C224">
        <v>3</v>
      </c>
      <c r="D224" t="s">
        <v>358</v>
      </c>
      <c r="E224" t="s">
        <v>10</v>
      </c>
      <c r="F224" s="2">
        <f t="shared" si="15"/>
        <v>2007.25</v>
      </c>
      <c r="G224">
        <v>51</v>
      </c>
      <c r="H224">
        <f t="shared" si="16"/>
        <v>5</v>
      </c>
      <c r="I224">
        <v>0</v>
      </c>
      <c r="J224">
        <f t="shared" si="17"/>
        <v>1</v>
      </c>
      <c r="K224">
        <v>0</v>
      </c>
      <c r="L224">
        <v>21440</v>
      </c>
      <c r="M224" s="4">
        <v>43959</v>
      </c>
      <c r="N224" s="3">
        <f t="shared" si="18"/>
        <v>4395.8999999999996</v>
      </c>
      <c r="P224" t="s">
        <v>12</v>
      </c>
      <c r="Q224" t="str">
        <f t="shared" si="19"/>
        <v>Reperatur</v>
      </c>
    </row>
    <row r="225" spans="1:17" x14ac:dyDescent="0.2">
      <c r="A225">
        <v>224</v>
      </c>
      <c r="B225">
        <v>0</v>
      </c>
      <c r="C225">
        <v>3</v>
      </c>
      <c r="D225" t="s">
        <v>359</v>
      </c>
      <c r="E225" t="s">
        <v>10</v>
      </c>
      <c r="F225" s="2">
        <f t="shared" si="15"/>
        <v>2020</v>
      </c>
      <c r="H225">
        <f t="shared" si="16"/>
        <v>5</v>
      </c>
      <c r="I225">
        <v>0</v>
      </c>
      <c r="J225">
        <f t="shared" si="17"/>
        <v>1</v>
      </c>
      <c r="K225">
        <v>0</v>
      </c>
      <c r="L225">
        <v>349234</v>
      </c>
      <c r="M225" s="4">
        <v>78958</v>
      </c>
      <c r="N225" s="3">
        <f t="shared" si="18"/>
        <v>7895.8</v>
      </c>
      <c r="P225" t="s">
        <v>12</v>
      </c>
      <c r="Q225" t="str">
        <f t="shared" si="19"/>
        <v>Reperatur</v>
      </c>
    </row>
    <row r="226" spans="1:17" x14ac:dyDescent="0.2">
      <c r="A226">
        <v>225</v>
      </c>
      <c r="B226">
        <v>1</v>
      </c>
      <c r="C226">
        <v>1</v>
      </c>
      <c r="D226" t="s">
        <v>360</v>
      </c>
      <c r="E226" t="s">
        <v>10</v>
      </c>
      <c r="F226" s="2">
        <f t="shared" si="15"/>
        <v>2010.5</v>
      </c>
      <c r="G226">
        <v>38</v>
      </c>
      <c r="H226">
        <f t="shared" si="16"/>
        <v>4</v>
      </c>
      <c r="I226">
        <v>1</v>
      </c>
      <c r="J226">
        <f t="shared" si="17"/>
        <v>1</v>
      </c>
      <c r="K226">
        <v>0</v>
      </c>
      <c r="L226">
        <v>19943</v>
      </c>
      <c r="M226" s="4">
        <v>90</v>
      </c>
      <c r="N226" s="3">
        <f t="shared" si="18"/>
        <v>9</v>
      </c>
      <c r="O226" t="s">
        <v>361</v>
      </c>
      <c r="P226" t="s">
        <v>12</v>
      </c>
      <c r="Q226" t="str">
        <f t="shared" si="19"/>
        <v>Reperatur</v>
      </c>
    </row>
    <row r="227" spans="1:17" x14ac:dyDescent="0.2">
      <c r="A227">
        <v>226</v>
      </c>
      <c r="B227">
        <v>0</v>
      </c>
      <c r="C227">
        <v>3</v>
      </c>
      <c r="D227" t="s">
        <v>362</v>
      </c>
      <c r="E227" t="s">
        <v>10</v>
      </c>
      <c r="F227" s="2">
        <f t="shared" si="15"/>
        <v>2014.5</v>
      </c>
      <c r="G227">
        <v>22</v>
      </c>
      <c r="H227">
        <f t="shared" si="16"/>
        <v>5</v>
      </c>
      <c r="I227">
        <v>0</v>
      </c>
      <c r="J227">
        <f t="shared" si="17"/>
        <v>1</v>
      </c>
      <c r="K227">
        <v>0</v>
      </c>
      <c r="L227" t="s">
        <v>363</v>
      </c>
      <c r="M227" s="4">
        <v>13028</v>
      </c>
      <c r="N227" s="3">
        <f t="shared" si="18"/>
        <v>1302.8</v>
      </c>
      <c r="P227" t="s">
        <v>12</v>
      </c>
      <c r="Q227" t="str">
        <f t="shared" si="19"/>
        <v>Reperatur</v>
      </c>
    </row>
    <row r="228" spans="1:17" x14ac:dyDescent="0.2">
      <c r="A228">
        <v>227</v>
      </c>
      <c r="B228">
        <v>1</v>
      </c>
      <c r="C228">
        <v>2</v>
      </c>
      <c r="D228" t="s">
        <v>364</v>
      </c>
      <c r="E228" t="s">
        <v>10</v>
      </c>
      <c r="F228" s="2">
        <f t="shared" si="15"/>
        <v>2015.25</v>
      </c>
      <c r="G228">
        <v>19</v>
      </c>
      <c r="H228">
        <f t="shared" si="16"/>
        <v>5</v>
      </c>
      <c r="I228">
        <v>0</v>
      </c>
      <c r="J228">
        <f t="shared" si="17"/>
        <v>1</v>
      </c>
      <c r="K228">
        <v>0</v>
      </c>
      <c r="L228" t="s">
        <v>365</v>
      </c>
      <c r="M228" s="4">
        <v>43961</v>
      </c>
      <c r="N228" s="3">
        <f t="shared" si="18"/>
        <v>4396.1000000000004</v>
      </c>
      <c r="P228" t="s">
        <v>12</v>
      </c>
      <c r="Q228" t="str">
        <f t="shared" si="19"/>
        <v>Reperatur</v>
      </c>
    </row>
    <row r="229" spans="1:17" x14ac:dyDescent="0.2">
      <c r="A229">
        <v>228</v>
      </c>
      <c r="B229">
        <v>0</v>
      </c>
      <c r="C229">
        <v>3</v>
      </c>
      <c r="D229" t="s">
        <v>366</v>
      </c>
      <c r="E229" t="s">
        <v>10</v>
      </c>
      <c r="F229" s="2">
        <f t="shared" si="15"/>
        <v>-8972.75</v>
      </c>
      <c r="G229" s="1">
        <v>43971</v>
      </c>
      <c r="H229">
        <f t="shared" si="16"/>
        <v>5</v>
      </c>
      <c r="I229">
        <v>0</v>
      </c>
      <c r="J229">
        <f t="shared" si="17"/>
        <v>1</v>
      </c>
      <c r="K229">
        <v>0</v>
      </c>
      <c r="L229" t="s">
        <v>367</v>
      </c>
      <c r="M229" s="4">
        <v>45839</v>
      </c>
      <c r="N229" s="3">
        <f t="shared" si="18"/>
        <v>4583.8999999999996</v>
      </c>
      <c r="P229" t="s">
        <v>12</v>
      </c>
      <c r="Q229" t="str">
        <f t="shared" si="19"/>
        <v>Reperatur</v>
      </c>
    </row>
    <row r="230" spans="1:17" x14ac:dyDescent="0.2">
      <c r="A230">
        <v>229</v>
      </c>
      <c r="B230">
        <v>0</v>
      </c>
      <c r="C230">
        <v>2</v>
      </c>
      <c r="D230" t="s">
        <v>368</v>
      </c>
      <c r="E230" t="s">
        <v>10</v>
      </c>
      <c r="F230" s="2">
        <f t="shared" si="15"/>
        <v>2015.5</v>
      </c>
      <c r="G230">
        <v>18</v>
      </c>
      <c r="H230">
        <f t="shared" si="16"/>
        <v>5</v>
      </c>
      <c r="I230">
        <v>0</v>
      </c>
      <c r="J230">
        <f t="shared" si="17"/>
        <v>1</v>
      </c>
      <c r="K230">
        <v>0</v>
      </c>
      <c r="L230">
        <v>236171</v>
      </c>
      <c r="M230" s="4">
        <v>13</v>
      </c>
      <c r="N230" s="3">
        <f t="shared" si="18"/>
        <v>1.3</v>
      </c>
      <c r="P230" t="s">
        <v>12</v>
      </c>
      <c r="Q230" t="str">
        <f t="shared" si="19"/>
        <v>Reperatur</v>
      </c>
    </row>
    <row r="231" spans="1:17" x14ac:dyDescent="0.2">
      <c r="A231">
        <v>230</v>
      </c>
      <c r="B231">
        <v>0</v>
      </c>
      <c r="C231">
        <v>3</v>
      </c>
      <c r="D231" t="s">
        <v>369</v>
      </c>
      <c r="E231" t="s">
        <v>14</v>
      </c>
      <c r="F231" s="2">
        <f t="shared" si="15"/>
        <v>2020</v>
      </c>
      <c r="H231">
        <f t="shared" si="16"/>
        <v>2</v>
      </c>
      <c r="I231">
        <v>3</v>
      </c>
      <c r="J231">
        <f t="shared" si="17"/>
        <v>2</v>
      </c>
      <c r="K231">
        <v>1</v>
      </c>
      <c r="L231">
        <v>4133</v>
      </c>
      <c r="M231" s="4">
        <v>254667</v>
      </c>
      <c r="N231" s="3">
        <f t="shared" si="18"/>
        <v>25466.7</v>
      </c>
      <c r="P231" t="s">
        <v>12</v>
      </c>
      <c r="Q231" t="str">
        <f t="shared" si="19"/>
        <v>Reperatur</v>
      </c>
    </row>
    <row r="232" spans="1:17" x14ac:dyDescent="0.2">
      <c r="A232">
        <v>231</v>
      </c>
      <c r="B232">
        <v>1</v>
      </c>
      <c r="C232">
        <v>1</v>
      </c>
      <c r="D232" t="s">
        <v>370</v>
      </c>
      <c r="E232" t="s">
        <v>14</v>
      </c>
      <c r="F232" s="2">
        <f t="shared" si="15"/>
        <v>2011.25</v>
      </c>
      <c r="G232">
        <v>35</v>
      </c>
      <c r="H232">
        <f t="shared" si="16"/>
        <v>4</v>
      </c>
      <c r="I232">
        <v>1</v>
      </c>
      <c r="J232">
        <f t="shared" si="17"/>
        <v>1</v>
      </c>
      <c r="K232">
        <v>0</v>
      </c>
      <c r="L232">
        <v>36973</v>
      </c>
      <c r="M232" s="4">
        <v>83475</v>
      </c>
      <c r="N232" s="3">
        <f t="shared" si="18"/>
        <v>8347.5</v>
      </c>
      <c r="O232" t="s">
        <v>112</v>
      </c>
      <c r="P232" t="s">
        <v>12</v>
      </c>
      <c r="Q232" t="str">
        <f t="shared" si="19"/>
        <v>Reperatur</v>
      </c>
    </row>
    <row r="233" spans="1:17" x14ac:dyDescent="0.2">
      <c r="A233">
        <v>232</v>
      </c>
      <c r="B233">
        <v>0</v>
      </c>
      <c r="C233">
        <v>3</v>
      </c>
      <c r="D233" t="s">
        <v>371</v>
      </c>
      <c r="E233" t="s">
        <v>10</v>
      </c>
      <c r="F233" s="2">
        <f t="shared" si="15"/>
        <v>2012.75</v>
      </c>
      <c r="G233">
        <v>29</v>
      </c>
      <c r="H233">
        <f t="shared" si="16"/>
        <v>5</v>
      </c>
      <c r="I233">
        <v>0</v>
      </c>
      <c r="J233">
        <f t="shared" si="17"/>
        <v>1</v>
      </c>
      <c r="K233">
        <v>0</v>
      </c>
      <c r="L233">
        <v>347067</v>
      </c>
      <c r="M233" s="4">
        <v>7775</v>
      </c>
      <c r="N233" s="3">
        <f t="shared" si="18"/>
        <v>777.5</v>
      </c>
      <c r="P233" t="s">
        <v>12</v>
      </c>
      <c r="Q233" t="str">
        <f t="shared" si="19"/>
        <v>Reperatur</v>
      </c>
    </row>
    <row r="234" spans="1:17" x14ac:dyDescent="0.2">
      <c r="A234">
        <v>233</v>
      </c>
      <c r="B234">
        <v>0</v>
      </c>
      <c r="C234">
        <v>2</v>
      </c>
      <c r="D234" t="s">
        <v>372</v>
      </c>
      <c r="E234" t="s">
        <v>10</v>
      </c>
      <c r="F234" s="2">
        <f t="shared" si="15"/>
        <v>2005.25</v>
      </c>
      <c r="G234">
        <v>59</v>
      </c>
      <c r="H234">
        <f t="shared" si="16"/>
        <v>5</v>
      </c>
      <c r="I234">
        <v>0</v>
      </c>
      <c r="J234">
        <f t="shared" si="17"/>
        <v>1</v>
      </c>
      <c r="K234">
        <v>0</v>
      </c>
      <c r="L234">
        <v>237442</v>
      </c>
      <c r="M234" s="4">
        <v>43964</v>
      </c>
      <c r="N234" s="3">
        <f t="shared" si="18"/>
        <v>4396.3999999999996</v>
      </c>
      <c r="P234" t="s">
        <v>12</v>
      </c>
      <c r="Q234" t="str">
        <f t="shared" si="19"/>
        <v>Reperatur</v>
      </c>
    </row>
    <row r="235" spans="1:17" x14ac:dyDescent="0.2">
      <c r="A235">
        <v>234</v>
      </c>
      <c r="B235">
        <v>1</v>
      </c>
      <c r="C235">
        <v>3</v>
      </c>
      <c r="D235" t="s">
        <v>373</v>
      </c>
      <c r="E235" t="s">
        <v>14</v>
      </c>
      <c r="F235" s="2">
        <f t="shared" si="15"/>
        <v>2018.75</v>
      </c>
      <c r="G235">
        <v>5</v>
      </c>
      <c r="H235">
        <f t="shared" si="16"/>
        <v>1</v>
      </c>
      <c r="I235">
        <v>4</v>
      </c>
      <c r="J235">
        <f t="shared" si="17"/>
        <v>3</v>
      </c>
      <c r="K235">
        <v>2</v>
      </c>
      <c r="L235">
        <v>347077</v>
      </c>
      <c r="M235" s="4">
        <v>313875</v>
      </c>
      <c r="N235" s="3">
        <f t="shared" si="18"/>
        <v>31387.5</v>
      </c>
      <c r="P235" t="s">
        <v>12</v>
      </c>
      <c r="Q235" t="str">
        <f t="shared" si="19"/>
        <v>Reperatur</v>
      </c>
    </row>
    <row r="236" spans="1:17" x14ac:dyDescent="0.2">
      <c r="A236">
        <v>235</v>
      </c>
      <c r="B236">
        <v>0</v>
      </c>
      <c r="C236">
        <v>2</v>
      </c>
      <c r="D236" t="s">
        <v>374</v>
      </c>
      <c r="E236" t="s">
        <v>10</v>
      </c>
      <c r="F236" s="2">
        <f t="shared" si="15"/>
        <v>2014</v>
      </c>
      <c r="G236">
        <v>24</v>
      </c>
      <c r="H236">
        <f t="shared" si="16"/>
        <v>5</v>
      </c>
      <c r="I236">
        <v>0</v>
      </c>
      <c r="J236">
        <f t="shared" si="17"/>
        <v>1</v>
      </c>
      <c r="K236">
        <v>0</v>
      </c>
      <c r="L236" t="s">
        <v>375</v>
      </c>
      <c r="M236" s="4">
        <v>43961</v>
      </c>
      <c r="N236" s="3">
        <f t="shared" si="18"/>
        <v>4396.1000000000004</v>
      </c>
      <c r="P236" t="s">
        <v>12</v>
      </c>
      <c r="Q236" t="str">
        <f t="shared" si="19"/>
        <v>Reperatur</v>
      </c>
    </row>
    <row r="237" spans="1:17" x14ac:dyDescent="0.2">
      <c r="A237">
        <v>236</v>
      </c>
      <c r="B237">
        <v>0</v>
      </c>
      <c r="C237">
        <v>3</v>
      </c>
      <c r="D237" t="s">
        <v>376</v>
      </c>
      <c r="E237" t="s">
        <v>14</v>
      </c>
      <c r="F237" s="2">
        <f t="shared" si="15"/>
        <v>2020</v>
      </c>
      <c r="H237">
        <f t="shared" si="16"/>
        <v>5</v>
      </c>
      <c r="I237">
        <v>0</v>
      </c>
      <c r="J237">
        <f t="shared" si="17"/>
        <v>1</v>
      </c>
      <c r="K237">
        <v>0</v>
      </c>
      <c r="L237" t="s">
        <v>377</v>
      </c>
      <c r="M237" s="4">
        <v>20271</v>
      </c>
      <c r="N237" s="3">
        <f t="shared" si="18"/>
        <v>2027.1</v>
      </c>
      <c r="P237" t="s">
        <v>12</v>
      </c>
      <c r="Q237" t="str">
        <f t="shared" si="19"/>
        <v>Reperatur</v>
      </c>
    </row>
    <row r="238" spans="1:17" x14ac:dyDescent="0.2">
      <c r="A238">
        <v>237</v>
      </c>
      <c r="B238">
        <v>0</v>
      </c>
      <c r="C238">
        <v>2</v>
      </c>
      <c r="D238" t="s">
        <v>378</v>
      </c>
      <c r="E238" t="s">
        <v>10</v>
      </c>
      <c r="F238" s="2">
        <f t="shared" si="15"/>
        <v>2009</v>
      </c>
      <c r="G238">
        <v>44</v>
      </c>
      <c r="H238">
        <f t="shared" si="16"/>
        <v>4</v>
      </c>
      <c r="I238">
        <v>1</v>
      </c>
      <c r="J238">
        <f t="shared" si="17"/>
        <v>1</v>
      </c>
      <c r="K238">
        <v>0</v>
      </c>
      <c r="L238">
        <v>26707</v>
      </c>
      <c r="M238" s="4">
        <v>26</v>
      </c>
      <c r="N238" s="3">
        <f t="shared" si="18"/>
        <v>2.6</v>
      </c>
      <c r="P238" t="s">
        <v>12</v>
      </c>
      <c r="Q238" t="str">
        <f t="shared" si="19"/>
        <v>Reperatur</v>
      </c>
    </row>
    <row r="239" spans="1:17" x14ac:dyDescent="0.2">
      <c r="A239">
        <v>238</v>
      </c>
      <c r="B239">
        <v>1</v>
      </c>
      <c r="C239">
        <v>2</v>
      </c>
      <c r="D239" t="s">
        <v>379</v>
      </c>
      <c r="E239" t="s">
        <v>14</v>
      </c>
      <c r="F239" s="2">
        <f t="shared" si="15"/>
        <v>2018</v>
      </c>
      <c r="G239">
        <v>8</v>
      </c>
      <c r="H239">
        <f t="shared" si="16"/>
        <v>5</v>
      </c>
      <c r="I239">
        <v>0</v>
      </c>
      <c r="J239">
        <f t="shared" si="17"/>
        <v>3</v>
      </c>
      <c r="K239">
        <v>2</v>
      </c>
      <c r="L239" t="s">
        <v>380</v>
      </c>
      <c r="M239" s="4" t="s">
        <v>381</v>
      </c>
      <c r="N239" s="3" t="e">
        <f t="shared" si="18"/>
        <v>#VALUE!</v>
      </c>
      <c r="P239" t="s">
        <v>12</v>
      </c>
      <c r="Q239" t="str">
        <f t="shared" si="19"/>
        <v>Reperatur</v>
      </c>
    </row>
    <row r="240" spans="1:17" x14ac:dyDescent="0.2">
      <c r="A240">
        <v>239</v>
      </c>
      <c r="B240">
        <v>0</v>
      </c>
      <c r="C240">
        <v>2</v>
      </c>
      <c r="D240" t="s">
        <v>382</v>
      </c>
      <c r="E240" t="s">
        <v>10</v>
      </c>
      <c r="F240" s="2">
        <f t="shared" si="15"/>
        <v>2015.25</v>
      </c>
      <c r="G240">
        <v>19</v>
      </c>
      <c r="H240">
        <f t="shared" si="16"/>
        <v>5</v>
      </c>
      <c r="I240">
        <v>0</v>
      </c>
      <c r="J240">
        <f t="shared" si="17"/>
        <v>1</v>
      </c>
      <c r="K240">
        <v>0</v>
      </c>
      <c r="L240">
        <v>28665</v>
      </c>
      <c r="M240" s="4">
        <v>43961</v>
      </c>
      <c r="N240" s="3">
        <f t="shared" si="18"/>
        <v>4396.1000000000004</v>
      </c>
      <c r="P240" t="s">
        <v>12</v>
      </c>
      <c r="Q240" t="str">
        <f t="shared" si="19"/>
        <v>Reperatur</v>
      </c>
    </row>
    <row r="241" spans="1:17" x14ac:dyDescent="0.2">
      <c r="A241">
        <v>240</v>
      </c>
      <c r="B241">
        <v>0</v>
      </c>
      <c r="C241">
        <v>2</v>
      </c>
      <c r="D241" t="s">
        <v>383</v>
      </c>
      <c r="E241" t="s">
        <v>10</v>
      </c>
      <c r="F241" s="2">
        <f t="shared" si="15"/>
        <v>2011.75</v>
      </c>
      <c r="G241">
        <v>33</v>
      </c>
      <c r="H241">
        <f t="shared" si="16"/>
        <v>5</v>
      </c>
      <c r="I241">
        <v>0</v>
      </c>
      <c r="J241">
        <f t="shared" si="17"/>
        <v>1</v>
      </c>
      <c r="K241">
        <v>0</v>
      </c>
      <c r="L241" t="s">
        <v>384</v>
      </c>
      <c r="M241" s="4">
        <v>12275</v>
      </c>
      <c r="N241" s="3">
        <f t="shared" si="18"/>
        <v>1227.5</v>
      </c>
      <c r="P241" t="s">
        <v>12</v>
      </c>
      <c r="Q241" t="str">
        <f t="shared" si="19"/>
        <v>Reperatur</v>
      </c>
    </row>
    <row r="242" spans="1:17" x14ac:dyDescent="0.2">
      <c r="A242">
        <v>241</v>
      </c>
      <c r="B242">
        <v>0</v>
      </c>
      <c r="C242">
        <v>3</v>
      </c>
      <c r="D242" t="s">
        <v>385</v>
      </c>
      <c r="E242" t="s">
        <v>14</v>
      </c>
      <c r="F242" s="2">
        <f t="shared" si="15"/>
        <v>2020</v>
      </c>
      <c r="H242">
        <f t="shared" si="16"/>
        <v>4</v>
      </c>
      <c r="I242">
        <v>1</v>
      </c>
      <c r="J242">
        <f t="shared" si="17"/>
        <v>1</v>
      </c>
      <c r="K242">
        <v>0</v>
      </c>
      <c r="L242">
        <v>2665</v>
      </c>
      <c r="M242" s="4">
        <v>144542</v>
      </c>
      <c r="N242" s="3">
        <f t="shared" si="18"/>
        <v>14454.2</v>
      </c>
      <c r="P242" t="s">
        <v>17</v>
      </c>
      <c r="Q242" t="str">
        <f t="shared" si="19"/>
        <v>Austausch</v>
      </c>
    </row>
    <row r="243" spans="1:17" x14ac:dyDescent="0.2">
      <c r="A243">
        <v>242</v>
      </c>
      <c r="B243">
        <v>1</v>
      </c>
      <c r="C243">
        <v>3</v>
      </c>
      <c r="D243" t="s">
        <v>386</v>
      </c>
      <c r="E243" t="s">
        <v>14</v>
      </c>
      <c r="F243" s="2">
        <f t="shared" si="15"/>
        <v>2020</v>
      </c>
      <c r="H243">
        <f t="shared" si="16"/>
        <v>4</v>
      </c>
      <c r="I243">
        <v>1</v>
      </c>
      <c r="J243">
        <f t="shared" si="17"/>
        <v>1</v>
      </c>
      <c r="K243">
        <v>0</v>
      </c>
      <c r="L243">
        <v>367230</v>
      </c>
      <c r="M243" s="4">
        <v>43966</v>
      </c>
      <c r="N243" s="3">
        <f t="shared" si="18"/>
        <v>4396.6000000000004</v>
      </c>
      <c r="P243" t="s">
        <v>25</v>
      </c>
      <c r="Q243" t="str">
        <f t="shared" si="19"/>
        <v>Austausch</v>
      </c>
    </row>
    <row r="244" spans="1:17" x14ac:dyDescent="0.2">
      <c r="A244">
        <v>243</v>
      </c>
      <c r="B244">
        <v>0</v>
      </c>
      <c r="C244">
        <v>2</v>
      </c>
      <c r="D244" t="s">
        <v>387</v>
      </c>
      <c r="E244" t="s">
        <v>10</v>
      </c>
      <c r="F244" s="2">
        <f t="shared" si="15"/>
        <v>2012.75</v>
      </c>
      <c r="G244">
        <v>29</v>
      </c>
      <c r="H244">
        <f t="shared" si="16"/>
        <v>5</v>
      </c>
      <c r="I244">
        <v>0</v>
      </c>
      <c r="J244">
        <f t="shared" si="17"/>
        <v>1</v>
      </c>
      <c r="K244">
        <v>0</v>
      </c>
      <c r="L244" t="s">
        <v>388</v>
      </c>
      <c r="M244" s="4">
        <v>43961</v>
      </c>
      <c r="N244" s="3">
        <f t="shared" si="18"/>
        <v>4396.1000000000004</v>
      </c>
      <c r="P244" t="s">
        <v>12</v>
      </c>
      <c r="Q244" t="str">
        <f t="shared" si="19"/>
        <v>Reperatur</v>
      </c>
    </row>
    <row r="245" spans="1:17" x14ac:dyDescent="0.2">
      <c r="A245">
        <v>244</v>
      </c>
      <c r="B245">
        <v>0</v>
      </c>
      <c r="C245">
        <v>3</v>
      </c>
      <c r="D245" t="s">
        <v>389</v>
      </c>
      <c r="E245" t="s">
        <v>10</v>
      </c>
      <c r="F245" s="2">
        <f t="shared" si="15"/>
        <v>2014.5</v>
      </c>
      <c r="G245">
        <v>22</v>
      </c>
      <c r="H245">
        <f t="shared" si="16"/>
        <v>5</v>
      </c>
      <c r="I245">
        <v>0</v>
      </c>
      <c r="J245">
        <f t="shared" si="17"/>
        <v>1</v>
      </c>
      <c r="K245">
        <v>0</v>
      </c>
      <c r="L245" t="s">
        <v>390</v>
      </c>
      <c r="M245" s="4">
        <v>7125</v>
      </c>
      <c r="N245" s="3">
        <f t="shared" si="18"/>
        <v>712.5</v>
      </c>
      <c r="P245" t="s">
        <v>12</v>
      </c>
      <c r="Q245" t="str">
        <f t="shared" si="19"/>
        <v>Reperatur</v>
      </c>
    </row>
    <row r="246" spans="1:17" x14ac:dyDescent="0.2">
      <c r="A246">
        <v>245</v>
      </c>
      <c r="B246">
        <v>0</v>
      </c>
      <c r="C246">
        <v>3</v>
      </c>
      <c r="D246" t="s">
        <v>391</v>
      </c>
      <c r="E246" t="s">
        <v>10</v>
      </c>
      <c r="F246" s="2">
        <f t="shared" si="15"/>
        <v>2012.5</v>
      </c>
      <c r="G246">
        <v>30</v>
      </c>
      <c r="H246">
        <f t="shared" si="16"/>
        <v>5</v>
      </c>
      <c r="I246">
        <v>0</v>
      </c>
      <c r="J246">
        <f t="shared" si="17"/>
        <v>1</v>
      </c>
      <c r="K246">
        <v>0</v>
      </c>
      <c r="L246">
        <v>2694</v>
      </c>
      <c r="M246" s="4">
        <v>7225</v>
      </c>
      <c r="N246" s="3">
        <f t="shared" si="18"/>
        <v>722.5</v>
      </c>
      <c r="P246" t="s">
        <v>17</v>
      </c>
      <c r="Q246" t="str">
        <f t="shared" si="19"/>
        <v>Austausch</v>
      </c>
    </row>
    <row r="247" spans="1:17" x14ac:dyDescent="0.2">
      <c r="A247">
        <v>246</v>
      </c>
      <c r="B247">
        <v>0</v>
      </c>
      <c r="C247">
        <v>1</v>
      </c>
      <c r="D247" t="s">
        <v>392</v>
      </c>
      <c r="E247" t="s">
        <v>10</v>
      </c>
      <c r="F247" s="2">
        <f t="shared" si="15"/>
        <v>2009</v>
      </c>
      <c r="G247">
        <v>44</v>
      </c>
      <c r="H247">
        <f t="shared" si="16"/>
        <v>3</v>
      </c>
      <c r="I247">
        <v>2</v>
      </c>
      <c r="J247">
        <f t="shared" si="17"/>
        <v>1</v>
      </c>
      <c r="K247">
        <v>0</v>
      </c>
      <c r="L247">
        <v>19928</v>
      </c>
      <c r="M247" s="4">
        <v>90</v>
      </c>
      <c r="N247" s="3">
        <f t="shared" si="18"/>
        <v>9</v>
      </c>
      <c r="O247" t="s">
        <v>393</v>
      </c>
      <c r="P247" t="s">
        <v>25</v>
      </c>
      <c r="Q247" t="str">
        <f t="shared" si="19"/>
        <v>Austausch</v>
      </c>
    </row>
    <row r="248" spans="1:17" x14ac:dyDescent="0.2">
      <c r="A248">
        <v>247</v>
      </c>
      <c r="B248">
        <v>0</v>
      </c>
      <c r="C248">
        <v>3</v>
      </c>
      <c r="D248" t="s">
        <v>394</v>
      </c>
      <c r="E248" t="s">
        <v>14</v>
      </c>
      <c r="F248" s="2">
        <f t="shared" si="15"/>
        <v>2013.75</v>
      </c>
      <c r="G248">
        <v>25</v>
      </c>
      <c r="H248">
        <f t="shared" si="16"/>
        <v>5</v>
      </c>
      <c r="I248">
        <v>0</v>
      </c>
      <c r="J248">
        <f t="shared" si="17"/>
        <v>1</v>
      </c>
      <c r="K248">
        <v>0</v>
      </c>
      <c r="L248">
        <v>347071</v>
      </c>
      <c r="M248" s="4">
        <v>7775</v>
      </c>
      <c r="N248" s="3">
        <f t="shared" si="18"/>
        <v>777.5</v>
      </c>
      <c r="P248" t="s">
        <v>12</v>
      </c>
      <c r="Q248" t="str">
        <f t="shared" si="19"/>
        <v>Reperatur</v>
      </c>
    </row>
    <row r="249" spans="1:17" x14ac:dyDescent="0.2">
      <c r="A249">
        <v>248</v>
      </c>
      <c r="B249">
        <v>1</v>
      </c>
      <c r="C249">
        <v>2</v>
      </c>
      <c r="D249" t="s">
        <v>395</v>
      </c>
      <c r="E249" t="s">
        <v>14</v>
      </c>
      <c r="F249" s="2">
        <f t="shared" si="15"/>
        <v>2014</v>
      </c>
      <c r="G249">
        <v>24</v>
      </c>
      <c r="H249">
        <f t="shared" si="16"/>
        <v>5</v>
      </c>
      <c r="I249">
        <v>0</v>
      </c>
      <c r="J249">
        <f t="shared" si="17"/>
        <v>3</v>
      </c>
      <c r="K249">
        <v>2</v>
      </c>
      <c r="L249">
        <v>250649</v>
      </c>
      <c r="M249" s="4">
        <v>43965</v>
      </c>
      <c r="N249" s="3">
        <f t="shared" si="18"/>
        <v>4396.5</v>
      </c>
      <c r="P249" t="s">
        <v>12</v>
      </c>
      <c r="Q249" t="str">
        <f t="shared" si="19"/>
        <v>Reperatur</v>
      </c>
    </row>
    <row r="250" spans="1:17" x14ac:dyDescent="0.2">
      <c r="A250">
        <v>249</v>
      </c>
      <c r="B250">
        <v>1</v>
      </c>
      <c r="C250">
        <v>1</v>
      </c>
      <c r="D250" t="s">
        <v>396</v>
      </c>
      <c r="E250" t="s">
        <v>10</v>
      </c>
      <c r="F250" s="2">
        <f t="shared" si="15"/>
        <v>2010.75</v>
      </c>
      <c r="G250">
        <v>37</v>
      </c>
      <c r="H250">
        <f t="shared" si="16"/>
        <v>4</v>
      </c>
      <c r="I250">
        <v>1</v>
      </c>
      <c r="J250">
        <f t="shared" si="17"/>
        <v>2</v>
      </c>
      <c r="K250">
        <v>1</v>
      </c>
      <c r="L250">
        <v>11751</v>
      </c>
      <c r="M250" s="4">
        <v>525542</v>
      </c>
      <c r="N250" s="3">
        <f t="shared" si="18"/>
        <v>52554.2</v>
      </c>
      <c r="O250" t="s">
        <v>397</v>
      </c>
      <c r="P250" t="s">
        <v>12</v>
      </c>
      <c r="Q250" t="str">
        <f t="shared" si="19"/>
        <v>Reperatur</v>
      </c>
    </row>
    <row r="251" spans="1:17" x14ac:dyDescent="0.2">
      <c r="A251">
        <v>250</v>
      </c>
      <c r="B251">
        <v>0</v>
      </c>
      <c r="C251">
        <v>2</v>
      </c>
      <c r="D251" t="s">
        <v>398</v>
      </c>
      <c r="E251" t="s">
        <v>10</v>
      </c>
      <c r="F251" s="2">
        <f t="shared" si="15"/>
        <v>2006.5</v>
      </c>
      <c r="G251">
        <v>54</v>
      </c>
      <c r="H251">
        <f t="shared" si="16"/>
        <v>4</v>
      </c>
      <c r="I251">
        <v>1</v>
      </c>
      <c r="J251">
        <f t="shared" si="17"/>
        <v>1</v>
      </c>
      <c r="K251">
        <v>0</v>
      </c>
      <c r="L251">
        <v>244252</v>
      </c>
      <c r="M251" s="4">
        <v>26</v>
      </c>
      <c r="N251" s="3">
        <f t="shared" si="18"/>
        <v>2.6</v>
      </c>
      <c r="P251" t="s">
        <v>12</v>
      </c>
      <c r="Q251" t="str">
        <f t="shared" si="19"/>
        <v>Reperatur</v>
      </c>
    </row>
    <row r="252" spans="1:17" x14ac:dyDescent="0.2">
      <c r="A252">
        <v>251</v>
      </c>
      <c r="B252">
        <v>0</v>
      </c>
      <c r="C252">
        <v>3</v>
      </c>
      <c r="D252" t="s">
        <v>399</v>
      </c>
      <c r="E252" t="s">
        <v>10</v>
      </c>
      <c r="F252" s="2">
        <f t="shared" si="15"/>
        <v>2020</v>
      </c>
      <c r="H252">
        <f t="shared" si="16"/>
        <v>5</v>
      </c>
      <c r="I252">
        <v>0</v>
      </c>
      <c r="J252">
        <f t="shared" si="17"/>
        <v>1</v>
      </c>
      <c r="K252">
        <v>0</v>
      </c>
      <c r="L252">
        <v>362316</v>
      </c>
      <c r="M252" s="4">
        <v>45839</v>
      </c>
      <c r="N252" s="3">
        <f t="shared" si="18"/>
        <v>4583.8999999999996</v>
      </c>
      <c r="P252" t="s">
        <v>12</v>
      </c>
      <c r="Q252" t="str">
        <f t="shared" si="19"/>
        <v>Reperatur</v>
      </c>
    </row>
    <row r="253" spans="1:17" x14ac:dyDescent="0.2">
      <c r="A253">
        <v>252</v>
      </c>
      <c r="B253">
        <v>0</v>
      </c>
      <c r="C253">
        <v>3</v>
      </c>
      <c r="D253" t="s">
        <v>400</v>
      </c>
      <c r="E253" t="s">
        <v>14</v>
      </c>
      <c r="F253" s="2">
        <f t="shared" si="15"/>
        <v>2012.75</v>
      </c>
      <c r="G253">
        <v>29</v>
      </c>
      <c r="H253">
        <f t="shared" si="16"/>
        <v>4</v>
      </c>
      <c r="I253">
        <v>1</v>
      </c>
      <c r="J253">
        <f t="shared" si="17"/>
        <v>2</v>
      </c>
      <c r="K253">
        <v>1</v>
      </c>
      <c r="L253">
        <v>347054</v>
      </c>
      <c r="M253" s="4">
        <v>104625</v>
      </c>
      <c r="N253" s="3">
        <f t="shared" si="18"/>
        <v>10462.5</v>
      </c>
      <c r="O253" t="s">
        <v>33</v>
      </c>
      <c r="P253" t="s">
        <v>12</v>
      </c>
      <c r="Q253" t="str">
        <f t="shared" si="19"/>
        <v>Reperatur</v>
      </c>
    </row>
    <row r="254" spans="1:17" x14ac:dyDescent="0.2">
      <c r="A254">
        <v>253</v>
      </c>
      <c r="B254">
        <v>0</v>
      </c>
      <c r="C254">
        <v>1</v>
      </c>
      <c r="D254" t="s">
        <v>401</v>
      </c>
      <c r="E254" t="s">
        <v>10</v>
      </c>
      <c r="F254" s="2">
        <f t="shared" si="15"/>
        <v>2004.5</v>
      </c>
      <c r="G254">
        <v>62</v>
      </c>
      <c r="H254">
        <f t="shared" si="16"/>
        <v>5</v>
      </c>
      <c r="I254">
        <v>0</v>
      </c>
      <c r="J254">
        <f t="shared" si="17"/>
        <v>1</v>
      </c>
      <c r="K254">
        <v>0</v>
      </c>
      <c r="L254">
        <v>113514</v>
      </c>
      <c r="M254" s="4" t="s">
        <v>35</v>
      </c>
      <c r="N254" s="3" t="e">
        <f t="shared" si="18"/>
        <v>#VALUE!</v>
      </c>
      <c r="O254" t="s">
        <v>402</v>
      </c>
      <c r="P254" t="s">
        <v>12</v>
      </c>
      <c r="Q254" t="str">
        <f t="shared" si="19"/>
        <v>Reperatur</v>
      </c>
    </row>
    <row r="255" spans="1:17" x14ac:dyDescent="0.2">
      <c r="A255">
        <v>254</v>
      </c>
      <c r="B255">
        <v>0</v>
      </c>
      <c r="C255">
        <v>3</v>
      </c>
      <c r="D255" t="s">
        <v>403</v>
      </c>
      <c r="E255" t="s">
        <v>10</v>
      </c>
      <c r="F255" s="2">
        <f t="shared" si="15"/>
        <v>2012.5</v>
      </c>
      <c r="G255">
        <v>30</v>
      </c>
      <c r="H255">
        <f t="shared" si="16"/>
        <v>4</v>
      </c>
      <c r="I255">
        <v>1</v>
      </c>
      <c r="J255">
        <f t="shared" si="17"/>
        <v>1</v>
      </c>
      <c r="K255">
        <v>0</v>
      </c>
      <c r="L255" t="s">
        <v>404</v>
      </c>
      <c r="M255" s="4">
        <v>43846</v>
      </c>
      <c r="N255" s="3">
        <f t="shared" si="18"/>
        <v>4384.6000000000004</v>
      </c>
      <c r="P255" t="s">
        <v>12</v>
      </c>
      <c r="Q255" t="str">
        <f t="shared" si="19"/>
        <v>Reperatur</v>
      </c>
    </row>
    <row r="256" spans="1:17" x14ac:dyDescent="0.2">
      <c r="A256">
        <v>255</v>
      </c>
      <c r="B256">
        <v>0</v>
      </c>
      <c r="C256">
        <v>3</v>
      </c>
      <c r="D256" t="s">
        <v>405</v>
      </c>
      <c r="E256" t="s">
        <v>14</v>
      </c>
      <c r="F256" s="2">
        <f t="shared" si="15"/>
        <v>2009.75</v>
      </c>
      <c r="G256">
        <v>41</v>
      </c>
      <c r="H256">
        <f t="shared" si="16"/>
        <v>5</v>
      </c>
      <c r="I256">
        <v>0</v>
      </c>
      <c r="J256">
        <f t="shared" si="17"/>
        <v>3</v>
      </c>
      <c r="K256">
        <v>2</v>
      </c>
      <c r="L256">
        <v>370129</v>
      </c>
      <c r="M256" s="4">
        <v>202125</v>
      </c>
      <c r="N256" s="3">
        <f t="shared" si="18"/>
        <v>20212.5</v>
      </c>
      <c r="P256" t="s">
        <v>12</v>
      </c>
      <c r="Q256" t="str">
        <f t="shared" si="19"/>
        <v>Reperatur</v>
      </c>
    </row>
    <row r="257" spans="1:17" x14ac:dyDescent="0.2">
      <c r="A257">
        <v>256</v>
      </c>
      <c r="B257">
        <v>1</v>
      </c>
      <c r="C257">
        <v>3</v>
      </c>
      <c r="D257" t="s">
        <v>406</v>
      </c>
      <c r="E257" t="s">
        <v>14</v>
      </c>
      <c r="F257" s="2">
        <f t="shared" si="15"/>
        <v>2012.75</v>
      </c>
      <c r="G257">
        <v>29</v>
      </c>
      <c r="H257">
        <f t="shared" si="16"/>
        <v>5</v>
      </c>
      <c r="I257">
        <v>0</v>
      </c>
      <c r="J257">
        <f t="shared" si="17"/>
        <v>3</v>
      </c>
      <c r="K257">
        <v>2</v>
      </c>
      <c r="L257">
        <v>2650</v>
      </c>
      <c r="M257" s="4">
        <v>152458</v>
      </c>
      <c r="N257" s="3">
        <f t="shared" si="18"/>
        <v>15245.8</v>
      </c>
      <c r="P257" t="s">
        <v>17</v>
      </c>
      <c r="Q257" t="str">
        <f t="shared" si="19"/>
        <v>Austausch</v>
      </c>
    </row>
    <row r="258" spans="1:17" x14ac:dyDescent="0.2">
      <c r="A258">
        <v>257</v>
      </c>
      <c r="B258">
        <v>1</v>
      </c>
      <c r="C258">
        <v>1</v>
      </c>
      <c r="D258" t="s">
        <v>407</v>
      </c>
      <c r="E258" t="s">
        <v>14</v>
      </c>
      <c r="F258" s="2">
        <f t="shared" si="15"/>
        <v>2020</v>
      </c>
      <c r="H258">
        <f t="shared" si="16"/>
        <v>5</v>
      </c>
      <c r="I258">
        <v>0</v>
      </c>
      <c r="J258">
        <f t="shared" si="17"/>
        <v>1</v>
      </c>
      <c r="K258">
        <v>0</v>
      </c>
      <c r="L258" t="s">
        <v>408</v>
      </c>
      <c r="M258" s="4" t="s">
        <v>229</v>
      </c>
      <c r="N258" s="3" t="e">
        <f t="shared" si="18"/>
        <v>#VALUE!</v>
      </c>
      <c r="P258" t="s">
        <v>17</v>
      </c>
      <c r="Q258" t="str">
        <f t="shared" si="19"/>
        <v>Austausch</v>
      </c>
    </row>
    <row r="259" spans="1:17" x14ac:dyDescent="0.2">
      <c r="A259">
        <v>258</v>
      </c>
      <c r="B259">
        <v>1</v>
      </c>
      <c r="C259">
        <v>1</v>
      </c>
      <c r="D259" t="s">
        <v>409</v>
      </c>
      <c r="E259" t="s">
        <v>14</v>
      </c>
      <c r="F259" s="2">
        <f t="shared" ref="F259:F322" si="20">2020-(G259*0.25)</f>
        <v>2012.5</v>
      </c>
      <c r="G259">
        <v>30</v>
      </c>
      <c r="H259">
        <f t="shared" ref="H259:H322" si="21">5-I259</f>
        <v>5</v>
      </c>
      <c r="I259">
        <v>0</v>
      </c>
      <c r="J259">
        <f t="shared" ref="J259:J322" si="22">1+K259</f>
        <v>1</v>
      </c>
      <c r="K259">
        <v>0</v>
      </c>
      <c r="L259">
        <v>110152</v>
      </c>
      <c r="M259" s="4" t="s">
        <v>410</v>
      </c>
      <c r="N259" s="3" t="e">
        <f t="shared" ref="N259:N322" si="23">M259/10</f>
        <v>#VALUE!</v>
      </c>
      <c r="O259" t="s">
        <v>411</v>
      </c>
      <c r="P259" t="s">
        <v>12</v>
      </c>
      <c r="Q259" t="str">
        <f t="shared" ref="Q259:Q322" si="24">IF(P259="S","Reperatur","Austausch")</f>
        <v>Reperatur</v>
      </c>
    </row>
    <row r="260" spans="1:17" x14ac:dyDescent="0.2">
      <c r="A260">
        <v>259</v>
      </c>
      <c r="B260">
        <v>1</v>
      </c>
      <c r="C260">
        <v>1</v>
      </c>
      <c r="D260" t="s">
        <v>412</v>
      </c>
      <c r="E260" t="s">
        <v>14</v>
      </c>
      <c r="F260" s="2">
        <f t="shared" si="20"/>
        <v>2011.25</v>
      </c>
      <c r="G260">
        <v>35</v>
      </c>
      <c r="H260">
        <f t="shared" si="21"/>
        <v>5</v>
      </c>
      <c r="I260">
        <v>0</v>
      </c>
      <c r="J260">
        <f t="shared" si="22"/>
        <v>1</v>
      </c>
      <c r="K260">
        <v>0</v>
      </c>
      <c r="L260" t="s">
        <v>413</v>
      </c>
      <c r="M260" s="4">
        <v>5123292</v>
      </c>
      <c r="N260" s="3">
        <f t="shared" si="23"/>
        <v>512329.2</v>
      </c>
      <c r="P260" t="s">
        <v>17</v>
      </c>
      <c r="Q260" t="str">
        <f t="shared" si="24"/>
        <v>Austausch</v>
      </c>
    </row>
    <row r="261" spans="1:17" x14ac:dyDescent="0.2">
      <c r="A261">
        <v>260</v>
      </c>
      <c r="B261">
        <v>1</v>
      </c>
      <c r="C261">
        <v>2</v>
      </c>
      <c r="D261" t="s">
        <v>414</v>
      </c>
      <c r="E261" t="s">
        <v>14</v>
      </c>
      <c r="F261" s="2">
        <f t="shared" si="20"/>
        <v>2007.5</v>
      </c>
      <c r="G261">
        <v>50</v>
      </c>
      <c r="H261">
        <f t="shared" si="21"/>
        <v>5</v>
      </c>
      <c r="I261">
        <v>0</v>
      </c>
      <c r="J261">
        <f t="shared" si="22"/>
        <v>2</v>
      </c>
      <c r="K261">
        <v>1</v>
      </c>
      <c r="L261">
        <v>230433</v>
      </c>
      <c r="M261" s="4">
        <v>26</v>
      </c>
      <c r="N261" s="3">
        <f t="shared" si="23"/>
        <v>2.6</v>
      </c>
      <c r="P261" t="s">
        <v>12</v>
      </c>
      <c r="Q261" t="str">
        <f t="shared" si="24"/>
        <v>Reperatur</v>
      </c>
    </row>
    <row r="262" spans="1:17" x14ac:dyDescent="0.2">
      <c r="A262">
        <v>261</v>
      </c>
      <c r="B262">
        <v>0</v>
      </c>
      <c r="C262">
        <v>3</v>
      </c>
      <c r="D262" t="s">
        <v>415</v>
      </c>
      <c r="E262" t="s">
        <v>10</v>
      </c>
      <c r="F262" s="2">
        <f t="shared" si="20"/>
        <v>2020</v>
      </c>
      <c r="H262">
        <f t="shared" si="21"/>
        <v>5</v>
      </c>
      <c r="I262">
        <v>0</v>
      </c>
      <c r="J262">
        <f t="shared" si="22"/>
        <v>1</v>
      </c>
      <c r="K262">
        <v>0</v>
      </c>
      <c r="L262">
        <v>384461</v>
      </c>
      <c r="M262" s="4">
        <v>27576</v>
      </c>
      <c r="N262" s="3">
        <f t="shared" si="23"/>
        <v>2757.6</v>
      </c>
      <c r="P262" t="s">
        <v>25</v>
      </c>
      <c r="Q262" t="str">
        <f t="shared" si="24"/>
        <v>Austausch</v>
      </c>
    </row>
    <row r="263" spans="1:17" x14ac:dyDescent="0.2">
      <c r="A263">
        <v>262</v>
      </c>
      <c r="B263">
        <v>1</v>
      </c>
      <c r="C263">
        <v>3</v>
      </c>
      <c r="D263" t="s">
        <v>416</v>
      </c>
      <c r="E263" t="s">
        <v>10</v>
      </c>
      <c r="F263" s="2">
        <f t="shared" si="20"/>
        <v>2019.25</v>
      </c>
      <c r="G263">
        <v>3</v>
      </c>
      <c r="H263">
        <f t="shared" si="21"/>
        <v>1</v>
      </c>
      <c r="I263">
        <v>4</v>
      </c>
      <c r="J263">
        <f t="shared" si="22"/>
        <v>3</v>
      </c>
      <c r="K263">
        <v>2</v>
      </c>
      <c r="L263">
        <v>347077</v>
      </c>
      <c r="M263" s="4">
        <v>313875</v>
      </c>
      <c r="N263" s="3">
        <f t="shared" si="23"/>
        <v>31387.5</v>
      </c>
      <c r="P263" t="s">
        <v>12</v>
      </c>
      <c r="Q263" t="str">
        <f t="shared" si="24"/>
        <v>Reperatur</v>
      </c>
    </row>
    <row r="264" spans="1:17" x14ac:dyDescent="0.2">
      <c r="A264">
        <v>263</v>
      </c>
      <c r="B264">
        <v>0</v>
      </c>
      <c r="C264">
        <v>1</v>
      </c>
      <c r="D264" t="s">
        <v>417</v>
      </c>
      <c r="E264" t="s">
        <v>10</v>
      </c>
      <c r="F264" s="2">
        <f t="shared" si="20"/>
        <v>2007</v>
      </c>
      <c r="G264">
        <v>52</v>
      </c>
      <c r="H264">
        <f t="shared" si="21"/>
        <v>4</v>
      </c>
      <c r="I264">
        <v>1</v>
      </c>
      <c r="J264">
        <f t="shared" si="22"/>
        <v>2</v>
      </c>
      <c r="K264">
        <v>1</v>
      </c>
      <c r="L264">
        <v>110413</v>
      </c>
      <c r="M264" s="4" t="s">
        <v>418</v>
      </c>
      <c r="N264" s="3" t="e">
        <f t="shared" si="23"/>
        <v>#VALUE!</v>
      </c>
      <c r="O264" t="s">
        <v>419</v>
      </c>
      <c r="P264" t="s">
        <v>12</v>
      </c>
      <c r="Q264" t="str">
        <f t="shared" si="24"/>
        <v>Reperatur</v>
      </c>
    </row>
    <row r="265" spans="1:17" x14ac:dyDescent="0.2">
      <c r="A265">
        <v>264</v>
      </c>
      <c r="B265">
        <v>0</v>
      </c>
      <c r="C265">
        <v>1</v>
      </c>
      <c r="D265" t="s">
        <v>420</v>
      </c>
      <c r="E265" t="s">
        <v>10</v>
      </c>
      <c r="F265" s="2">
        <f t="shared" si="20"/>
        <v>2010</v>
      </c>
      <c r="G265">
        <v>40</v>
      </c>
      <c r="H265">
        <f t="shared" si="21"/>
        <v>5</v>
      </c>
      <c r="I265">
        <v>0</v>
      </c>
      <c r="J265">
        <f t="shared" si="22"/>
        <v>1</v>
      </c>
      <c r="K265">
        <v>0</v>
      </c>
      <c r="L265">
        <v>112059</v>
      </c>
      <c r="M265" s="4">
        <v>0</v>
      </c>
      <c r="N265" s="3">
        <f t="shared" si="23"/>
        <v>0</v>
      </c>
      <c r="O265" t="s">
        <v>421</v>
      </c>
      <c r="P265" t="s">
        <v>12</v>
      </c>
      <c r="Q265" t="str">
        <f t="shared" si="24"/>
        <v>Reperatur</v>
      </c>
    </row>
    <row r="266" spans="1:17" x14ac:dyDescent="0.2">
      <c r="A266">
        <v>265</v>
      </c>
      <c r="B266">
        <v>0</v>
      </c>
      <c r="C266">
        <v>3</v>
      </c>
      <c r="D266" t="s">
        <v>422</v>
      </c>
      <c r="E266" t="s">
        <v>14</v>
      </c>
      <c r="F266" s="2">
        <f t="shared" si="20"/>
        <v>2020</v>
      </c>
      <c r="H266">
        <f t="shared" si="21"/>
        <v>5</v>
      </c>
      <c r="I266">
        <v>0</v>
      </c>
      <c r="J266">
        <f t="shared" si="22"/>
        <v>1</v>
      </c>
      <c r="K266">
        <v>0</v>
      </c>
      <c r="L266">
        <v>382649</v>
      </c>
      <c r="M266" s="4">
        <v>27576</v>
      </c>
      <c r="N266" s="3">
        <f t="shared" si="23"/>
        <v>2757.6</v>
      </c>
      <c r="P266" t="s">
        <v>25</v>
      </c>
      <c r="Q266" t="str">
        <f t="shared" si="24"/>
        <v>Austausch</v>
      </c>
    </row>
    <row r="267" spans="1:17" x14ac:dyDescent="0.2">
      <c r="A267">
        <v>266</v>
      </c>
      <c r="B267">
        <v>0</v>
      </c>
      <c r="C267">
        <v>2</v>
      </c>
      <c r="D267" t="s">
        <v>423</v>
      </c>
      <c r="E267" t="s">
        <v>10</v>
      </c>
      <c r="F267" s="2">
        <f t="shared" si="20"/>
        <v>2011</v>
      </c>
      <c r="G267">
        <v>36</v>
      </c>
      <c r="H267">
        <f t="shared" si="21"/>
        <v>5</v>
      </c>
      <c r="I267">
        <v>0</v>
      </c>
      <c r="J267">
        <f t="shared" si="22"/>
        <v>1</v>
      </c>
      <c r="K267">
        <v>0</v>
      </c>
      <c r="L267" t="s">
        <v>424</v>
      </c>
      <c r="M267" s="4">
        <v>43961</v>
      </c>
      <c r="N267" s="3">
        <f t="shared" si="23"/>
        <v>4396.1000000000004</v>
      </c>
      <c r="P267" t="s">
        <v>12</v>
      </c>
      <c r="Q267" t="str">
        <f t="shared" si="24"/>
        <v>Reperatur</v>
      </c>
    </row>
    <row r="268" spans="1:17" x14ac:dyDescent="0.2">
      <c r="A268">
        <v>267</v>
      </c>
      <c r="B268">
        <v>0</v>
      </c>
      <c r="C268">
        <v>3</v>
      </c>
      <c r="D268" t="s">
        <v>425</v>
      </c>
      <c r="E268" t="s">
        <v>10</v>
      </c>
      <c r="F268" s="2">
        <f t="shared" si="20"/>
        <v>2016</v>
      </c>
      <c r="G268">
        <v>16</v>
      </c>
      <c r="H268">
        <f t="shared" si="21"/>
        <v>1</v>
      </c>
      <c r="I268">
        <v>4</v>
      </c>
      <c r="J268">
        <f t="shared" si="22"/>
        <v>2</v>
      </c>
      <c r="K268">
        <v>1</v>
      </c>
      <c r="L268">
        <v>3101295</v>
      </c>
      <c r="M268" s="4">
        <v>396875</v>
      </c>
      <c r="N268" s="3">
        <f t="shared" si="23"/>
        <v>39687.5</v>
      </c>
      <c r="P268" t="s">
        <v>12</v>
      </c>
      <c r="Q268" t="str">
        <f t="shared" si="24"/>
        <v>Reperatur</v>
      </c>
    </row>
    <row r="269" spans="1:17" x14ac:dyDescent="0.2">
      <c r="A269">
        <v>268</v>
      </c>
      <c r="B269">
        <v>1</v>
      </c>
      <c r="C269">
        <v>3</v>
      </c>
      <c r="D269" t="s">
        <v>426</v>
      </c>
      <c r="E269" t="s">
        <v>10</v>
      </c>
      <c r="F269" s="2">
        <f t="shared" si="20"/>
        <v>2013.75</v>
      </c>
      <c r="G269">
        <v>25</v>
      </c>
      <c r="H269">
        <f t="shared" si="21"/>
        <v>4</v>
      </c>
      <c r="I269">
        <v>1</v>
      </c>
      <c r="J269">
        <f t="shared" si="22"/>
        <v>1</v>
      </c>
      <c r="K269">
        <v>0</v>
      </c>
      <c r="L269">
        <v>347083</v>
      </c>
      <c r="M269" s="4">
        <v>7775</v>
      </c>
      <c r="N269" s="3">
        <f t="shared" si="23"/>
        <v>777.5</v>
      </c>
      <c r="P269" t="s">
        <v>12</v>
      </c>
      <c r="Q269" t="str">
        <f t="shared" si="24"/>
        <v>Reperatur</v>
      </c>
    </row>
    <row r="270" spans="1:17" x14ac:dyDescent="0.2">
      <c r="A270">
        <v>269</v>
      </c>
      <c r="B270">
        <v>1</v>
      </c>
      <c r="C270">
        <v>1</v>
      </c>
      <c r="D270" t="s">
        <v>427</v>
      </c>
      <c r="E270" t="s">
        <v>14</v>
      </c>
      <c r="F270" s="2">
        <f t="shared" si="20"/>
        <v>2005.5</v>
      </c>
      <c r="G270">
        <v>58</v>
      </c>
      <c r="H270">
        <f t="shared" si="21"/>
        <v>5</v>
      </c>
      <c r="I270">
        <v>0</v>
      </c>
      <c r="J270">
        <f t="shared" si="22"/>
        <v>2</v>
      </c>
      <c r="K270">
        <v>1</v>
      </c>
      <c r="L270" t="s">
        <v>428</v>
      </c>
      <c r="M270" s="4">
        <v>1534625</v>
      </c>
      <c r="N270" s="3">
        <f t="shared" si="23"/>
        <v>153462.5</v>
      </c>
      <c r="O270" t="s">
        <v>429</v>
      </c>
      <c r="P270" t="s">
        <v>12</v>
      </c>
      <c r="Q270" t="str">
        <f t="shared" si="24"/>
        <v>Reperatur</v>
      </c>
    </row>
    <row r="271" spans="1:17" x14ac:dyDescent="0.2">
      <c r="A271">
        <v>270</v>
      </c>
      <c r="B271">
        <v>1</v>
      </c>
      <c r="C271">
        <v>1</v>
      </c>
      <c r="D271" t="s">
        <v>430</v>
      </c>
      <c r="E271" t="s">
        <v>14</v>
      </c>
      <c r="F271" s="2">
        <f t="shared" si="20"/>
        <v>2011.25</v>
      </c>
      <c r="G271">
        <v>35</v>
      </c>
      <c r="H271">
        <f t="shared" si="21"/>
        <v>5</v>
      </c>
      <c r="I271">
        <v>0</v>
      </c>
      <c r="J271">
        <f t="shared" si="22"/>
        <v>1</v>
      </c>
      <c r="K271">
        <v>0</v>
      </c>
      <c r="L271" t="s">
        <v>431</v>
      </c>
      <c r="M271" s="4">
        <v>1356333</v>
      </c>
      <c r="N271" s="3">
        <f t="shared" si="23"/>
        <v>135633.29999999999</v>
      </c>
      <c r="O271" t="s">
        <v>432</v>
      </c>
      <c r="P271" t="s">
        <v>12</v>
      </c>
      <c r="Q271" t="str">
        <f t="shared" si="24"/>
        <v>Reperatur</v>
      </c>
    </row>
    <row r="272" spans="1:17" x14ac:dyDescent="0.2">
      <c r="A272">
        <v>271</v>
      </c>
      <c r="B272">
        <v>0</v>
      </c>
      <c r="C272">
        <v>1</v>
      </c>
      <c r="D272" t="s">
        <v>433</v>
      </c>
      <c r="E272" t="s">
        <v>10</v>
      </c>
      <c r="F272" s="2">
        <f t="shared" si="20"/>
        <v>2020</v>
      </c>
      <c r="H272">
        <f t="shared" si="21"/>
        <v>5</v>
      </c>
      <c r="I272">
        <v>0</v>
      </c>
      <c r="J272">
        <f t="shared" si="22"/>
        <v>1</v>
      </c>
      <c r="K272">
        <v>0</v>
      </c>
      <c r="L272">
        <v>113798</v>
      </c>
      <c r="M272" s="4">
        <v>31</v>
      </c>
      <c r="N272" s="3">
        <f t="shared" si="23"/>
        <v>3.1</v>
      </c>
      <c r="P272" t="s">
        <v>12</v>
      </c>
      <c r="Q272" t="str">
        <f t="shared" si="24"/>
        <v>Reperatur</v>
      </c>
    </row>
    <row r="273" spans="1:17" x14ac:dyDescent="0.2">
      <c r="A273">
        <v>272</v>
      </c>
      <c r="B273">
        <v>1</v>
      </c>
      <c r="C273">
        <v>3</v>
      </c>
      <c r="D273" t="s">
        <v>434</v>
      </c>
      <c r="E273" t="s">
        <v>10</v>
      </c>
      <c r="F273" s="2">
        <f t="shared" si="20"/>
        <v>2013.75</v>
      </c>
      <c r="G273">
        <v>25</v>
      </c>
      <c r="H273">
        <f t="shared" si="21"/>
        <v>5</v>
      </c>
      <c r="I273">
        <v>0</v>
      </c>
      <c r="J273">
        <f t="shared" si="22"/>
        <v>1</v>
      </c>
      <c r="K273">
        <v>0</v>
      </c>
      <c r="L273" t="s">
        <v>298</v>
      </c>
      <c r="M273" s="4">
        <v>0</v>
      </c>
      <c r="N273" s="3">
        <f t="shared" si="23"/>
        <v>0</v>
      </c>
      <c r="P273" t="s">
        <v>12</v>
      </c>
      <c r="Q273" t="str">
        <f t="shared" si="24"/>
        <v>Reperatur</v>
      </c>
    </row>
    <row r="274" spans="1:17" x14ac:dyDescent="0.2">
      <c r="A274">
        <v>273</v>
      </c>
      <c r="B274">
        <v>1</v>
      </c>
      <c r="C274">
        <v>2</v>
      </c>
      <c r="D274" t="s">
        <v>435</v>
      </c>
      <c r="E274" t="s">
        <v>14</v>
      </c>
      <c r="F274" s="2">
        <f t="shared" si="20"/>
        <v>2009.75</v>
      </c>
      <c r="G274">
        <v>41</v>
      </c>
      <c r="H274">
        <f t="shared" si="21"/>
        <v>5</v>
      </c>
      <c r="I274">
        <v>0</v>
      </c>
      <c r="J274">
        <f t="shared" si="22"/>
        <v>2</v>
      </c>
      <c r="K274">
        <v>1</v>
      </c>
      <c r="L274">
        <v>250644</v>
      </c>
      <c r="M274" s="4">
        <v>43970</v>
      </c>
      <c r="N274" s="3">
        <f t="shared" si="23"/>
        <v>4397</v>
      </c>
      <c r="P274" t="s">
        <v>12</v>
      </c>
      <c r="Q274" t="str">
        <f t="shared" si="24"/>
        <v>Reperatur</v>
      </c>
    </row>
    <row r="275" spans="1:17" x14ac:dyDescent="0.2">
      <c r="A275">
        <v>274</v>
      </c>
      <c r="B275">
        <v>0</v>
      </c>
      <c r="C275">
        <v>1</v>
      </c>
      <c r="D275" t="s">
        <v>436</v>
      </c>
      <c r="E275" t="s">
        <v>10</v>
      </c>
      <c r="F275" s="2">
        <f t="shared" si="20"/>
        <v>2010.75</v>
      </c>
      <c r="G275">
        <v>37</v>
      </c>
      <c r="H275">
        <f t="shared" si="21"/>
        <v>5</v>
      </c>
      <c r="I275">
        <v>0</v>
      </c>
      <c r="J275">
        <f t="shared" si="22"/>
        <v>2</v>
      </c>
      <c r="K275">
        <v>1</v>
      </c>
      <c r="L275" t="s">
        <v>437</v>
      </c>
      <c r="M275" s="4">
        <v>44041</v>
      </c>
      <c r="N275" s="3">
        <f t="shared" si="23"/>
        <v>4404.1000000000004</v>
      </c>
      <c r="O275" t="s">
        <v>438</v>
      </c>
      <c r="P275" t="s">
        <v>17</v>
      </c>
      <c r="Q275" t="str">
        <f t="shared" si="24"/>
        <v>Austausch</v>
      </c>
    </row>
    <row r="276" spans="1:17" x14ac:dyDescent="0.2">
      <c r="A276">
        <v>275</v>
      </c>
      <c r="B276">
        <v>1</v>
      </c>
      <c r="C276">
        <v>3</v>
      </c>
      <c r="D276" t="s">
        <v>439</v>
      </c>
      <c r="E276" t="s">
        <v>14</v>
      </c>
      <c r="F276" s="2">
        <f t="shared" si="20"/>
        <v>2020</v>
      </c>
      <c r="H276">
        <f t="shared" si="21"/>
        <v>5</v>
      </c>
      <c r="I276">
        <v>0</v>
      </c>
      <c r="J276">
        <f t="shared" si="22"/>
        <v>1</v>
      </c>
      <c r="K276">
        <v>0</v>
      </c>
      <c r="L276">
        <v>370375</v>
      </c>
      <c r="M276" s="4">
        <v>27576</v>
      </c>
      <c r="N276" s="3">
        <f t="shared" si="23"/>
        <v>2757.6</v>
      </c>
      <c r="P276" t="s">
        <v>25</v>
      </c>
      <c r="Q276" t="str">
        <f t="shared" si="24"/>
        <v>Austausch</v>
      </c>
    </row>
    <row r="277" spans="1:17" x14ac:dyDescent="0.2">
      <c r="A277">
        <v>276</v>
      </c>
      <c r="B277">
        <v>1</v>
      </c>
      <c r="C277">
        <v>1</v>
      </c>
      <c r="D277" t="s">
        <v>440</v>
      </c>
      <c r="E277" t="s">
        <v>14</v>
      </c>
      <c r="F277" s="2">
        <f t="shared" si="20"/>
        <v>2004.25</v>
      </c>
      <c r="G277">
        <v>63</v>
      </c>
      <c r="H277">
        <f t="shared" si="21"/>
        <v>4</v>
      </c>
      <c r="I277">
        <v>1</v>
      </c>
      <c r="J277">
        <f t="shared" si="22"/>
        <v>1</v>
      </c>
      <c r="K277">
        <v>0</v>
      </c>
      <c r="L277">
        <v>13502</v>
      </c>
      <c r="M277" s="4">
        <v>779583</v>
      </c>
      <c r="N277" s="3">
        <f t="shared" si="23"/>
        <v>77958.3</v>
      </c>
      <c r="O277" t="s">
        <v>441</v>
      </c>
      <c r="P277" t="s">
        <v>12</v>
      </c>
      <c r="Q277" t="str">
        <f t="shared" si="24"/>
        <v>Reperatur</v>
      </c>
    </row>
    <row r="278" spans="1:17" x14ac:dyDescent="0.2">
      <c r="A278">
        <v>277</v>
      </c>
      <c r="B278">
        <v>0</v>
      </c>
      <c r="C278">
        <v>3</v>
      </c>
      <c r="D278" t="s">
        <v>442</v>
      </c>
      <c r="E278" t="s">
        <v>14</v>
      </c>
      <c r="F278" s="2">
        <f t="shared" si="20"/>
        <v>2008.75</v>
      </c>
      <c r="G278">
        <v>45</v>
      </c>
      <c r="H278">
        <f t="shared" si="21"/>
        <v>5</v>
      </c>
      <c r="I278">
        <v>0</v>
      </c>
      <c r="J278">
        <f t="shared" si="22"/>
        <v>1</v>
      </c>
      <c r="K278">
        <v>0</v>
      </c>
      <c r="L278">
        <v>347073</v>
      </c>
      <c r="M278" s="4">
        <v>27576</v>
      </c>
      <c r="N278" s="3">
        <f t="shared" si="23"/>
        <v>2757.6</v>
      </c>
      <c r="P278" t="s">
        <v>12</v>
      </c>
      <c r="Q278" t="str">
        <f t="shared" si="24"/>
        <v>Reperatur</v>
      </c>
    </row>
    <row r="279" spans="1:17" x14ac:dyDescent="0.2">
      <c r="A279">
        <v>278</v>
      </c>
      <c r="B279">
        <v>0</v>
      </c>
      <c r="C279">
        <v>2</v>
      </c>
      <c r="D279" t="s">
        <v>443</v>
      </c>
      <c r="E279" t="s">
        <v>10</v>
      </c>
      <c r="F279" s="2">
        <f t="shared" si="20"/>
        <v>2020</v>
      </c>
      <c r="H279">
        <f t="shared" si="21"/>
        <v>5</v>
      </c>
      <c r="I279">
        <v>0</v>
      </c>
      <c r="J279">
        <f t="shared" si="22"/>
        <v>1</v>
      </c>
      <c r="K279">
        <v>0</v>
      </c>
      <c r="L279">
        <v>239853</v>
      </c>
      <c r="M279" s="4">
        <v>0</v>
      </c>
      <c r="N279" s="3">
        <f t="shared" si="23"/>
        <v>0</v>
      </c>
      <c r="P279" t="s">
        <v>12</v>
      </c>
      <c r="Q279" t="str">
        <f t="shared" si="24"/>
        <v>Reperatur</v>
      </c>
    </row>
    <row r="280" spans="1:17" x14ac:dyDescent="0.2">
      <c r="A280">
        <v>279</v>
      </c>
      <c r="B280">
        <v>0</v>
      </c>
      <c r="C280">
        <v>3</v>
      </c>
      <c r="D280" t="s">
        <v>444</v>
      </c>
      <c r="E280" t="s">
        <v>10</v>
      </c>
      <c r="F280" s="2">
        <f t="shared" si="20"/>
        <v>2018.25</v>
      </c>
      <c r="G280">
        <v>7</v>
      </c>
      <c r="H280">
        <f t="shared" si="21"/>
        <v>1</v>
      </c>
      <c r="I280">
        <v>4</v>
      </c>
      <c r="J280">
        <f t="shared" si="22"/>
        <v>2</v>
      </c>
      <c r="K280">
        <v>1</v>
      </c>
      <c r="L280">
        <v>382652</v>
      </c>
      <c r="M280" s="4">
        <v>29125</v>
      </c>
      <c r="N280" s="3">
        <f t="shared" si="23"/>
        <v>2912.5</v>
      </c>
      <c r="P280" t="s">
        <v>25</v>
      </c>
      <c r="Q280" t="str">
        <f t="shared" si="24"/>
        <v>Austausch</v>
      </c>
    </row>
    <row r="281" spans="1:17" x14ac:dyDescent="0.2">
      <c r="A281">
        <v>280</v>
      </c>
      <c r="B281">
        <v>1</v>
      </c>
      <c r="C281">
        <v>3</v>
      </c>
      <c r="D281" t="s">
        <v>445</v>
      </c>
      <c r="E281" t="s">
        <v>14</v>
      </c>
      <c r="F281" s="2">
        <f t="shared" si="20"/>
        <v>2011.25</v>
      </c>
      <c r="G281">
        <v>35</v>
      </c>
      <c r="H281">
        <f t="shared" si="21"/>
        <v>4</v>
      </c>
      <c r="I281">
        <v>1</v>
      </c>
      <c r="J281">
        <f t="shared" si="22"/>
        <v>2</v>
      </c>
      <c r="K281">
        <v>1</v>
      </c>
      <c r="L281" t="s">
        <v>446</v>
      </c>
      <c r="M281" s="4" t="s">
        <v>447</v>
      </c>
      <c r="N281" s="3" t="e">
        <f t="shared" si="23"/>
        <v>#VALUE!</v>
      </c>
      <c r="P281" t="s">
        <v>12</v>
      </c>
      <c r="Q281" t="str">
        <f t="shared" si="24"/>
        <v>Reperatur</v>
      </c>
    </row>
    <row r="282" spans="1:17" x14ac:dyDescent="0.2">
      <c r="A282">
        <v>281</v>
      </c>
      <c r="B282">
        <v>0</v>
      </c>
      <c r="C282">
        <v>3</v>
      </c>
      <c r="D282" t="s">
        <v>448</v>
      </c>
      <c r="E282" t="s">
        <v>10</v>
      </c>
      <c r="F282" s="2">
        <f t="shared" si="20"/>
        <v>2003.75</v>
      </c>
      <c r="G282">
        <v>65</v>
      </c>
      <c r="H282">
        <f t="shared" si="21"/>
        <v>5</v>
      </c>
      <c r="I282">
        <v>0</v>
      </c>
      <c r="J282">
        <f t="shared" si="22"/>
        <v>1</v>
      </c>
      <c r="K282">
        <v>0</v>
      </c>
      <c r="L282">
        <v>336439</v>
      </c>
      <c r="M282" s="4">
        <v>27576</v>
      </c>
      <c r="N282" s="3">
        <f t="shared" si="23"/>
        <v>2757.6</v>
      </c>
      <c r="P282" t="s">
        <v>25</v>
      </c>
      <c r="Q282" t="str">
        <f t="shared" si="24"/>
        <v>Austausch</v>
      </c>
    </row>
    <row r="283" spans="1:17" x14ac:dyDescent="0.2">
      <c r="A283">
        <v>282</v>
      </c>
      <c r="B283">
        <v>0</v>
      </c>
      <c r="C283">
        <v>3</v>
      </c>
      <c r="D283" t="s">
        <v>449</v>
      </c>
      <c r="E283" t="s">
        <v>10</v>
      </c>
      <c r="F283" s="2">
        <f t="shared" si="20"/>
        <v>2013</v>
      </c>
      <c r="G283">
        <v>28</v>
      </c>
      <c r="H283">
        <f t="shared" si="21"/>
        <v>5</v>
      </c>
      <c r="I283">
        <v>0</v>
      </c>
      <c r="J283">
        <f t="shared" si="22"/>
        <v>1</v>
      </c>
      <c r="K283">
        <v>0</v>
      </c>
      <c r="L283">
        <v>347464</v>
      </c>
      <c r="M283" s="4">
        <v>78542</v>
      </c>
      <c r="N283" s="3">
        <f t="shared" si="23"/>
        <v>7854.2</v>
      </c>
      <c r="P283" t="s">
        <v>12</v>
      </c>
      <c r="Q283" t="str">
        <f t="shared" si="24"/>
        <v>Reperatur</v>
      </c>
    </row>
    <row r="284" spans="1:17" x14ac:dyDescent="0.2">
      <c r="A284">
        <v>283</v>
      </c>
      <c r="B284">
        <v>0</v>
      </c>
      <c r="C284">
        <v>3</v>
      </c>
      <c r="D284" t="s">
        <v>450</v>
      </c>
      <c r="E284" t="s">
        <v>10</v>
      </c>
      <c r="F284" s="2">
        <f t="shared" si="20"/>
        <v>2016</v>
      </c>
      <c r="G284">
        <v>16</v>
      </c>
      <c r="H284">
        <f t="shared" si="21"/>
        <v>5</v>
      </c>
      <c r="I284">
        <v>0</v>
      </c>
      <c r="J284">
        <f t="shared" si="22"/>
        <v>1</v>
      </c>
      <c r="K284">
        <v>0</v>
      </c>
      <c r="L284">
        <v>345778</v>
      </c>
      <c r="M284" s="4">
        <v>43960</v>
      </c>
      <c r="N284" s="3">
        <f t="shared" si="23"/>
        <v>4396</v>
      </c>
      <c r="P284" t="s">
        <v>12</v>
      </c>
      <c r="Q284" t="str">
        <f t="shared" si="24"/>
        <v>Reperatur</v>
      </c>
    </row>
    <row r="285" spans="1:17" x14ac:dyDescent="0.2">
      <c r="A285">
        <v>284</v>
      </c>
      <c r="B285">
        <v>1</v>
      </c>
      <c r="C285">
        <v>3</v>
      </c>
      <c r="D285" t="s">
        <v>451</v>
      </c>
      <c r="E285" t="s">
        <v>10</v>
      </c>
      <c r="F285" s="2">
        <f t="shared" si="20"/>
        <v>2015.25</v>
      </c>
      <c r="G285">
        <v>19</v>
      </c>
      <c r="H285">
        <f t="shared" si="21"/>
        <v>5</v>
      </c>
      <c r="I285">
        <v>0</v>
      </c>
      <c r="J285">
        <f t="shared" si="22"/>
        <v>1</v>
      </c>
      <c r="K285">
        <v>0</v>
      </c>
      <c r="L285" t="s">
        <v>452</v>
      </c>
      <c r="M285" s="4">
        <v>43959</v>
      </c>
      <c r="N285" s="3">
        <f t="shared" si="23"/>
        <v>4395.8999999999996</v>
      </c>
      <c r="P285" t="s">
        <v>12</v>
      </c>
      <c r="Q285" t="str">
        <f t="shared" si="24"/>
        <v>Reperatur</v>
      </c>
    </row>
    <row r="286" spans="1:17" x14ac:dyDescent="0.2">
      <c r="A286">
        <v>285</v>
      </c>
      <c r="B286">
        <v>0</v>
      </c>
      <c r="C286">
        <v>1</v>
      </c>
      <c r="D286" t="s">
        <v>453</v>
      </c>
      <c r="E286" t="s">
        <v>10</v>
      </c>
      <c r="F286" s="2">
        <f t="shared" si="20"/>
        <v>2020</v>
      </c>
      <c r="H286">
        <f t="shared" si="21"/>
        <v>5</v>
      </c>
      <c r="I286">
        <v>0</v>
      </c>
      <c r="J286">
        <f t="shared" si="22"/>
        <v>1</v>
      </c>
      <c r="K286">
        <v>0</v>
      </c>
      <c r="L286">
        <v>113056</v>
      </c>
      <c r="M286" s="4">
        <v>26</v>
      </c>
      <c r="N286" s="3">
        <f t="shared" si="23"/>
        <v>2.6</v>
      </c>
      <c r="O286" t="s">
        <v>454</v>
      </c>
      <c r="P286" t="s">
        <v>12</v>
      </c>
      <c r="Q286" t="str">
        <f t="shared" si="24"/>
        <v>Reperatur</v>
      </c>
    </row>
    <row r="287" spans="1:17" x14ac:dyDescent="0.2">
      <c r="A287">
        <v>286</v>
      </c>
      <c r="B287">
        <v>0</v>
      </c>
      <c r="C287">
        <v>3</v>
      </c>
      <c r="D287" t="s">
        <v>455</v>
      </c>
      <c r="E287" t="s">
        <v>10</v>
      </c>
      <c r="F287" s="2">
        <f t="shared" si="20"/>
        <v>2011.75</v>
      </c>
      <c r="G287">
        <v>33</v>
      </c>
      <c r="H287">
        <f t="shared" si="21"/>
        <v>5</v>
      </c>
      <c r="I287">
        <v>0</v>
      </c>
      <c r="J287">
        <f t="shared" si="22"/>
        <v>1</v>
      </c>
      <c r="K287">
        <v>0</v>
      </c>
      <c r="L287">
        <v>349239</v>
      </c>
      <c r="M287" s="4">
        <v>86625</v>
      </c>
      <c r="N287" s="3">
        <f t="shared" si="23"/>
        <v>8662.5</v>
      </c>
      <c r="P287" t="s">
        <v>17</v>
      </c>
      <c r="Q287" t="str">
        <f t="shared" si="24"/>
        <v>Austausch</v>
      </c>
    </row>
    <row r="288" spans="1:17" x14ac:dyDescent="0.2">
      <c r="A288">
        <v>287</v>
      </c>
      <c r="B288">
        <v>1</v>
      </c>
      <c r="C288">
        <v>3</v>
      </c>
      <c r="D288" t="s">
        <v>456</v>
      </c>
      <c r="E288" t="s">
        <v>10</v>
      </c>
      <c r="F288" s="2">
        <f t="shared" si="20"/>
        <v>2012.5</v>
      </c>
      <c r="G288">
        <v>30</v>
      </c>
      <c r="H288">
        <f t="shared" si="21"/>
        <v>5</v>
      </c>
      <c r="I288">
        <v>0</v>
      </c>
      <c r="J288">
        <f t="shared" si="22"/>
        <v>1</v>
      </c>
      <c r="K288">
        <v>0</v>
      </c>
      <c r="L288">
        <v>345774</v>
      </c>
      <c r="M288" s="4">
        <v>43960</v>
      </c>
      <c r="N288" s="3">
        <f t="shared" si="23"/>
        <v>4396</v>
      </c>
      <c r="P288" t="s">
        <v>12</v>
      </c>
      <c r="Q288" t="str">
        <f t="shared" si="24"/>
        <v>Reperatur</v>
      </c>
    </row>
    <row r="289" spans="1:17" x14ac:dyDescent="0.2">
      <c r="A289">
        <v>288</v>
      </c>
      <c r="B289">
        <v>0</v>
      </c>
      <c r="C289">
        <v>3</v>
      </c>
      <c r="D289" t="s">
        <v>457</v>
      </c>
      <c r="E289" t="s">
        <v>10</v>
      </c>
      <c r="F289" s="2">
        <f t="shared" si="20"/>
        <v>2014.5</v>
      </c>
      <c r="G289">
        <v>22</v>
      </c>
      <c r="H289">
        <f t="shared" si="21"/>
        <v>5</v>
      </c>
      <c r="I289">
        <v>0</v>
      </c>
      <c r="J289">
        <f t="shared" si="22"/>
        <v>1</v>
      </c>
      <c r="K289">
        <v>0</v>
      </c>
      <c r="L289">
        <v>349206</v>
      </c>
      <c r="M289" s="4">
        <v>78958</v>
      </c>
      <c r="N289" s="3">
        <f t="shared" si="23"/>
        <v>7895.8</v>
      </c>
      <c r="P289" t="s">
        <v>12</v>
      </c>
      <c r="Q289" t="str">
        <f t="shared" si="24"/>
        <v>Reperatur</v>
      </c>
    </row>
    <row r="290" spans="1:17" x14ac:dyDescent="0.2">
      <c r="A290">
        <v>289</v>
      </c>
      <c r="B290">
        <v>1</v>
      </c>
      <c r="C290">
        <v>2</v>
      </c>
      <c r="D290" t="s">
        <v>458</v>
      </c>
      <c r="E290" t="s">
        <v>10</v>
      </c>
      <c r="F290" s="2">
        <f t="shared" si="20"/>
        <v>2009.5</v>
      </c>
      <c r="G290">
        <v>42</v>
      </c>
      <c r="H290">
        <f t="shared" si="21"/>
        <v>5</v>
      </c>
      <c r="I290">
        <v>0</v>
      </c>
      <c r="J290">
        <f t="shared" si="22"/>
        <v>1</v>
      </c>
      <c r="K290">
        <v>0</v>
      </c>
      <c r="L290">
        <v>237798</v>
      </c>
      <c r="M290" s="4">
        <v>13</v>
      </c>
      <c r="N290" s="3">
        <f t="shared" si="23"/>
        <v>1.3</v>
      </c>
      <c r="P290" t="s">
        <v>12</v>
      </c>
      <c r="Q290" t="str">
        <f t="shared" si="24"/>
        <v>Reperatur</v>
      </c>
    </row>
    <row r="291" spans="1:17" x14ac:dyDescent="0.2">
      <c r="A291">
        <v>290</v>
      </c>
      <c r="B291">
        <v>1</v>
      </c>
      <c r="C291">
        <v>3</v>
      </c>
      <c r="D291" t="s">
        <v>459</v>
      </c>
      <c r="E291" t="s">
        <v>14</v>
      </c>
      <c r="F291" s="2">
        <f t="shared" si="20"/>
        <v>2014.5</v>
      </c>
      <c r="G291">
        <v>22</v>
      </c>
      <c r="H291">
        <f t="shared" si="21"/>
        <v>5</v>
      </c>
      <c r="I291">
        <v>0</v>
      </c>
      <c r="J291">
        <f t="shared" si="22"/>
        <v>1</v>
      </c>
      <c r="K291">
        <v>0</v>
      </c>
      <c r="L291">
        <v>370373</v>
      </c>
      <c r="M291" s="4">
        <v>27576</v>
      </c>
      <c r="N291" s="3">
        <f t="shared" si="23"/>
        <v>2757.6</v>
      </c>
      <c r="P291" t="s">
        <v>25</v>
      </c>
      <c r="Q291" t="str">
        <f t="shared" si="24"/>
        <v>Austausch</v>
      </c>
    </row>
    <row r="292" spans="1:17" x14ac:dyDescent="0.2">
      <c r="A292">
        <v>291</v>
      </c>
      <c r="B292">
        <v>1</v>
      </c>
      <c r="C292">
        <v>1</v>
      </c>
      <c r="D292" t="s">
        <v>460</v>
      </c>
      <c r="E292" t="s">
        <v>14</v>
      </c>
      <c r="F292" s="2">
        <f t="shared" si="20"/>
        <v>2013.5</v>
      </c>
      <c r="G292">
        <v>26</v>
      </c>
      <c r="H292">
        <f t="shared" si="21"/>
        <v>5</v>
      </c>
      <c r="I292">
        <v>0</v>
      </c>
      <c r="J292">
        <f t="shared" si="22"/>
        <v>1</v>
      </c>
      <c r="K292">
        <v>0</v>
      </c>
      <c r="L292">
        <v>19877</v>
      </c>
      <c r="M292" s="4" t="s">
        <v>461</v>
      </c>
      <c r="N292" s="3" t="e">
        <f t="shared" si="23"/>
        <v>#VALUE!</v>
      </c>
      <c r="P292" t="s">
        <v>12</v>
      </c>
      <c r="Q292" t="str">
        <f t="shared" si="24"/>
        <v>Reperatur</v>
      </c>
    </row>
    <row r="293" spans="1:17" x14ac:dyDescent="0.2">
      <c r="A293">
        <v>292</v>
      </c>
      <c r="B293">
        <v>1</v>
      </c>
      <c r="C293">
        <v>1</v>
      </c>
      <c r="D293" t="s">
        <v>462</v>
      </c>
      <c r="E293" t="s">
        <v>14</v>
      </c>
      <c r="F293" s="2">
        <f t="shared" si="20"/>
        <v>2015.25</v>
      </c>
      <c r="G293">
        <v>19</v>
      </c>
      <c r="H293">
        <f t="shared" si="21"/>
        <v>4</v>
      </c>
      <c r="I293">
        <v>1</v>
      </c>
      <c r="J293">
        <f t="shared" si="22"/>
        <v>1</v>
      </c>
      <c r="K293">
        <v>0</v>
      </c>
      <c r="L293">
        <v>11967</v>
      </c>
      <c r="M293" s="4">
        <v>910792</v>
      </c>
      <c r="N293" s="3">
        <f t="shared" si="23"/>
        <v>91079.2</v>
      </c>
      <c r="O293" t="s">
        <v>463</v>
      </c>
      <c r="P293" t="s">
        <v>17</v>
      </c>
      <c r="Q293" t="str">
        <f t="shared" si="24"/>
        <v>Austausch</v>
      </c>
    </row>
    <row r="294" spans="1:17" x14ac:dyDescent="0.2">
      <c r="A294">
        <v>293</v>
      </c>
      <c r="B294">
        <v>0</v>
      </c>
      <c r="C294">
        <v>2</v>
      </c>
      <c r="D294" t="s">
        <v>464</v>
      </c>
      <c r="E294" t="s">
        <v>10</v>
      </c>
      <c r="F294" s="2">
        <f t="shared" si="20"/>
        <v>2011</v>
      </c>
      <c r="G294">
        <v>36</v>
      </c>
      <c r="H294">
        <f t="shared" si="21"/>
        <v>5</v>
      </c>
      <c r="I294">
        <v>0</v>
      </c>
      <c r="J294">
        <f t="shared" si="22"/>
        <v>1</v>
      </c>
      <c r="K294">
        <v>0</v>
      </c>
      <c r="L294" t="s">
        <v>465</v>
      </c>
      <c r="M294" s="4">
        <v>12875</v>
      </c>
      <c r="N294" s="3">
        <f t="shared" si="23"/>
        <v>1287.5</v>
      </c>
      <c r="O294" t="s">
        <v>466</v>
      </c>
      <c r="P294" t="s">
        <v>17</v>
      </c>
      <c r="Q294" t="str">
        <f t="shared" si="24"/>
        <v>Austausch</v>
      </c>
    </row>
    <row r="295" spans="1:17" x14ac:dyDescent="0.2">
      <c r="A295">
        <v>294</v>
      </c>
      <c r="B295">
        <v>0</v>
      </c>
      <c r="C295">
        <v>3</v>
      </c>
      <c r="D295" t="s">
        <v>467</v>
      </c>
      <c r="E295" t="s">
        <v>14</v>
      </c>
      <c r="F295" s="2">
        <f t="shared" si="20"/>
        <v>2014</v>
      </c>
      <c r="G295">
        <v>24</v>
      </c>
      <c r="H295">
        <f t="shared" si="21"/>
        <v>5</v>
      </c>
      <c r="I295">
        <v>0</v>
      </c>
      <c r="J295">
        <f t="shared" si="22"/>
        <v>1</v>
      </c>
      <c r="K295">
        <v>0</v>
      </c>
      <c r="L295">
        <v>349236</v>
      </c>
      <c r="M295" s="4">
        <v>31260</v>
      </c>
      <c r="N295" s="3">
        <f t="shared" si="23"/>
        <v>3126</v>
      </c>
      <c r="P295" t="s">
        <v>12</v>
      </c>
      <c r="Q295" t="str">
        <f t="shared" si="24"/>
        <v>Reperatur</v>
      </c>
    </row>
    <row r="296" spans="1:17" x14ac:dyDescent="0.2">
      <c r="A296">
        <v>295</v>
      </c>
      <c r="B296">
        <v>0</v>
      </c>
      <c r="C296">
        <v>3</v>
      </c>
      <c r="D296" t="s">
        <v>468</v>
      </c>
      <c r="E296" t="s">
        <v>10</v>
      </c>
      <c r="F296" s="2">
        <f t="shared" si="20"/>
        <v>2014</v>
      </c>
      <c r="G296">
        <v>24</v>
      </c>
      <c r="H296">
        <f t="shared" si="21"/>
        <v>5</v>
      </c>
      <c r="I296">
        <v>0</v>
      </c>
      <c r="J296">
        <f t="shared" si="22"/>
        <v>1</v>
      </c>
      <c r="K296">
        <v>0</v>
      </c>
      <c r="L296">
        <v>349233</v>
      </c>
      <c r="M296" s="4">
        <v>78958</v>
      </c>
      <c r="N296" s="3">
        <f t="shared" si="23"/>
        <v>7895.8</v>
      </c>
      <c r="P296" t="s">
        <v>12</v>
      </c>
      <c r="Q296" t="str">
        <f t="shared" si="24"/>
        <v>Reperatur</v>
      </c>
    </row>
    <row r="297" spans="1:17" x14ac:dyDescent="0.2">
      <c r="A297">
        <v>296</v>
      </c>
      <c r="B297">
        <v>0</v>
      </c>
      <c r="C297">
        <v>1</v>
      </c>
      <c r="D297" t="s">
        <v>469</v>
      </c>
      <c r="E297" t="s">
        <v>10</v>
      </c>
      <c r="F297" s="2">
        <f t="shared" si="20"/>
        <v>2020</v>
      </c>
      <c r="H297">
        <f t="shared" si="21"/>
        <v>5</v>
      </c>
      <c r="I297">
        <v>0</v>
      </c>
      <c r="J297">
        <f t="shared" si="22"/>
        <v>1</v>
      </c>
      <c r="K297">
        <v>0</v>
      </c>
      <c r="L297" t="s">
        <v>470</v>
      </c>
      <c r="M297" s="4">
        <v>277208</v>
      </c>
      <c r="N297" s="3">
        <f t="shared" si="23"/>
        <v>27720.799999999999</v>
      </c>
      <c r="P297" t="s">
        <v>17</v>
      </c>
      <c r="Q297" t="str">
        <f t="shared" si="24"/>
        <v>Austausch</v>
      </c>
    </row>
    <row r="298" spans="1:17" x14ac:dyDescent="0.2">
      <c r="A298">
        <v>297</v>
      </c>
      <c r="B298">
        <v>0</v>
      </c>
      <c r="C298">
        <v>3</v>
      </c>
      <c r="D298" t="s">
        <v>471</v>
      </c>
      <c r="E298" t="s">
        <v>10</v>
      </c>
      <c r="F298" s="2">
        <f t="shared" si="20"/>
        <v>-8973.5</v>
      </c>
      <c r="G298" s="1">
        <v>43974</v>
      </c>
      <c r="H298">
        <f t="shared" si="21"/>
        <v>5</v>
      </c>
      <c r="I298">
        <v>0</v>
      </c>
      <c r="J298">
        <f t="shared" si="22"/>
        <v>1</v>
      </c>
      <c r="K298">
        <v>0</v>
      </c>
      <c r="L298">
        <v>2693</v>
      </c>
      <c r="M298" s="4">
        <v>72292</v>
      </c>
      <c r="N298" s="3">
        <f t="shared" si="23"/>
        <v>7229.2</v>
      </c>
      <c r="P298" t="s">
        <v>17</v>
      </c>
      <c r="Q298" t="str">
        <f t="shared" si="24"/>
        <v>Austausch</v>
      </c>
    </row>
    <row r="299" spans="1:17" x14ac:dyDescent="0.2">
      <c r="A299">
        <v>298</v>
      </c>
      <c r="B299">
        <v>0</v>
      </c>
      <c r="C299">
        <v>1</v>
      </c>
      <c r="D299" t="s">
        <v>472</v>
      </c>
      <c r="E299" t="s">
        <v>14</v>
      </c>
      <c r="F299" s="2">
        <f t="shared" si="20"/>
        <v>2019.5</v>
      </c>
      <c r="G299">
        <v>2</v>
      </c>
      <c r="H299">
        <f t="shared" si="21"/>
        <v>4</v>
      </c>
      <c r="I299">
        <v>1</v>
      </c>
      <c r="J299">
        <f t="shared" si="22"/>
        <v>3</v>
      </c>
      <c r="K299">
        <v>2</v>
      </c>
      <c r="L299">
        <v>113781</v>
      </c>
      <c r="M299" s="4" t="s">
        <v>473</v>
      </c>
      <c r="N299" s="3" t="e">
        <f t="shared" si="23"/>
        <v>#VALUE!</v>
      </c>
      <c r="O299" t="s">
        <v>474</v>
      </c>
      <c r="P299" t="s">
        <v>12</v>
      </c>
      <c r="Q299" t="str">
        <f t="shared" si="24"/>
        <v>Reperatur</v>
      </c>
    </row>
    <row r="300" spans="1:17" x14ac:dyDescent="0.2">
      <c r="A300">
        <v>299</v>
      </c>
      <c r="B300">
        <v>1</v>
      </c>
      <c r="C300">
        <v>1</v>
      </c>
      <c r="D300" t="s">
        <v>475</v>
      </c>
      <c r="E300" t="s">
        <v>10</v>
      </c>
      <c r="F300" s="2">
        <f t="shared" si="20"/>
        <v>2020</v>
      </c>
      <c r="H300">
        <f t="shared" si="21"/>
        <v>5</v>
      </c>
      <c r="I300">
        <v>0</v>
      </c>
      <c r="J300">
        <f t="shared" si="22"/>
        <v>1</v>
      </c>
      <c r="K300">
        <v>0</v>
      </c>
      <c r="L300">
        <v>19988</v>
      </c>
      <c r="M300" s="4">
        <v>43981</v>
      </c>
      <c r="N300" s="3">
        <f t="shared" si="23"/>
        <v>4398.1000000000004</v>
      </c>
      <c r="O300" t="s">
        <v>476</v>
      </c>
      <c r="P300" t="s">
        <v>12</v>
      </c>
      <c r="Q300" t="str">
        <f t="shared" si="24"/>
        <v>Reperatur</v>
      </c>
    </row>
    <row r="301" spans="1:17" x14ac:dyDescent="0.2">
      <c r="A301">
        <v>300</v>
      </c>
      <c r="B301">
        <v>1</v>
      </c>
      <c r="C301">
        <v>1</v>
      </c>
      <c r="D301" t="s">
        <v>477</v>
      </c>
      <c r="E301" t="s">
        <v>14</v>
      </c>
      <c r="F301" s="2">
        <f t="shared" si="20"/>
        <v>2007.5</v>
      </c>
      <c r="G301">
        <v>50</v>
      </c>
      <c r="H301">
        <f t="shared" si="21"/>
        <v>5</v>
      </c>
      <c r="I301">
        <v>0</v>
      </c>
      <c r="J301">
        <f t="shared" si="22"/>
        <v>2</v>
      </c>
      <c r="K301">
        <v>1</v>
      </c>
      <c r="L301" t="s">
        <v>195</v>
      </c>
      <c r="M301" s="4">
        <v>2475208</v>
      </c>
      <c r="N301" s="3">
        <f t="shared" si="23"/>
        <v>247520.8</v>
      </c>
      <c r="O301" t="s">
        <v>196</v>
      </c>
      <c r="P301" t="s">
        <v>17</v>
      </c>
      <c r="Q301" t="str">
        <f t="shared" si="24"/>
        <v>Austausch</v>
      </c>
    </row>
    <row r="302" spans="1:17" x14ac:dyDescent="0.2">
      <c r="A302">
        <v>301</v>
      </c>
      <c r="B302">
        <v>1</v>
      </c>
      <c r="C302">
        <v>3</v>
      </c>
      <c r="D302" t="s">
        <v>478</v>
      </c>
      <c r="E302" t="s">
        <v>14</v>
      </c>
      <c r="F302" s="2">
        <f t="shared" si="20"/>
        <v>2020</v>
      </c>
      <c r="H302">
        <f t="shared" si="21"/>
        <v>5</v>
      </c>
      <c r="I302">
        <v>0</v>
      </c>
      <c r="J302">
        <f t="shared" si="22"/>
        <v>1</v>
      </c>
      <c r="K302">
        <v>0</v>
      </c>
      <c r="L302">
        <v>9234</v>
      </c>
      <c r="M302" s="4">
        <v>27576</v>
      </c>
      <c r="N302" s="3">
        <f t="shared" si="23"/>
        <v>2757.6</v>
      </c>
      <c r="P302" t="s">
        <v>25</v>
      </c>
      <c r="Q302" t="str">
        <f t="shared" si="24"/>
        <v>Austausch</v>
      </c>
    </row>
    <row r="303" spans="1:17" x14ac:dyDescent="0.2">
      <c r="A303">
        <v>302</v>
      </c>
      <c r="B303">
        <v>1</v>
      </c>
      <c r="C303">
        <v>3</v>
      </c>
      <c r="D303" t="s">
        <v>479</v>
      </c>
      <c r="E303" t="s">
        <v>10</v>
      </c>
      <c r="F303" s="2">
        <f t="shared" si="20"/>
        <v>2020</v>
      </c>
      <c r="H303">
        <f t="shared" si="21"/>
        <v>3</v>
      </c>
      <c r="I303">
        <v>2</v>
      </c>
      <c r="J303">
        <f t="shared" si="22"/>
        <v>1</v>
      </c>
      <c r="K303">
        <v>0</v>
      </c>
      <c r="L303">
        <v>367226</v>
      </c>
      <c r="M303" s="4" t="s">
        <v>480</v>
      </c>
      <c r="N303" s="3" t="e">
        <f t="shared" si="23"/>
        <v>#VALUE!</v>
      </c>
      <c r="P303" t="s">
        <v>25</v>
      </c>
      <c r="Q303" t="str">
        <f t="shared" si="24"/>
        <v>Austausch</v>
      </c>
    </row>
    <row r="304" spans="1:17" x14ac:dyDescent="0.2">
      <c r="A304">
        <v>303</v>
      </c>
      <c r="B304">
        <v>0</v>
      </c>
      <c r="C304">
        <v>3</v>
      </c>
      <c r="D304" t="s">
        <v>481</v>
      </c>
      <c r="E304" t="s">
        <v>10</v>
      </c>
      <c r="F304" s="2">
        <f t="shared" si="20"/>
        <v>2015.25</v>
      </c>
      <c r="G304">
        <v>19</v>
      </c>
      <c r="H304">
        <f t="shared" si="21"/>
        <v>5</v>
      </c>
      <c r="I304">
        <v>0</v>
      </c>
      <c r="J304">
        <f t="shared" si="22"/>
        <v>1</v>
      </c>
      <c r="K304">
        <v>0</v>
      </c>
      <c r="L304" t="s">
        <v>298</v>
      </c>
      <c r="M304" s="4">
        <v>0</v>
      </c>
      <c r="N304" s="3">
        <f t="shared" si="23"/>
        <v>0</v>
      </c>
      <c r="P304" t="s">
        <v>12</v>
      </c>
      <c r="Q304" t="str">
        <f t="shared" si="24"/>
        <v>Reperatur</v>
      </c>
    </row>
    <row r="305" spans="1:17" x14ac:dyDescent="0.2">
      <c r="A305">
        <v>304</v>
      </c>
      <c r="B305">
        <v>1</v>
      </c>
      <c r="C305">
        <v>2</v>
      </c>
      <c r="D305" t="s">
        <v>482</v>
      </c>
      <c r="E305" t="s">
        <v>14</v>
      </c>
      <c r="F305" s="2">
        <f t="shared" si="20"/>
        <v>2020</v>
      </c>
      <c r="H305">
        <f t="shared" si="21"/>
        <v>5</v>
      </c>
      <c r="I305">
        <v>0</v>
      </c>
      <c r="J305">
        <f t="shared" si="22"/>
        <v>1</v>
      </c>
      <c r="K305">
        <v>0</v>
      </c>
      <c r="L305">
        <v>226593</v>
      </c>
      <c r="M305" s="4">
        <v>13119</v>
      </c>
      <c r="N305" s="3">
        <f t="shared" si="23"/>
        <v>1311.9</v>
      </c>
      <c r="O305" t="s">
        <v>204</v>
      </c>
      <c r="P305" t="s">
        <v>25</v>
      </c>
      <c r="Q305" t="str">
        <f t="shared" si="24"/>
        <v>Austausch</v>
      </c>
    </row>
    <row r="306" spans="1:17" x14ac:dyDescent="0.2">
      <c r="A306">
        <v>305</v>
      </c>
      <c r="B306">
        <v>0</v>
      </c>
      <c r="C306">
        <v>3</v>
      </c>
      <c r="D306" t="s">
        <v>483</v>
      </c>
      <c r="E306" t="s">
        <v>10</v>
      </c>
      <c r="F306" s="2">
        <f t="shared" si="20"/>
        <v>2020</v>
      </c>
      <c r="H306">
        <f t="shared" si="21"/>
        <v>5</v>
      </c>
      <c r="I306">
        <v>0</v>
      </c>
      <c r="J306">
        <f t="shared" si="22"/>
        <v>1</v>
      </c>
      <c r="K306">
        <v>0</v>
      </c>
      <c r="L306" t="s">
        <v>484</v>
      </c>
      <c r="M306" s="4">
        <v>43959</v>
      </c>
      <c r="N306" s="3">
        <f t="shared" si="23"/>
        <v>4395.8999999999996</v>
      </c>
      <c r="P306" t="s">
        <v>12</v>
      </c>
      <c r="Q306" t="str">
        <f t="shared" si="24"/>
        <v>Reperatur</v>
      </c>
    </row>
    <row r="307" spans="1:17" x14ac:dyDescent="0.2">
      <c r="A307">
        <v>306</v>
      </c>
      <c r="B307">
        <v>1</v>
      </c>
      <c r="C307">
        <v>1</v>
      </c>
      <c r="D307" t="s">
        <v>485</v>
      </c>
      <c r="E307" t="s">
        <v>10</v>
      </c>
      <c r="F307" s="2" t="e">
        <f t="shared" si="20"/>
        <v>#VALUE!</v>
      </c>
      <c r="G307" t="s">
        <v>486</v>
      </c>
      <c r="H307">
        <f t="shared" si="21"/>
        <v>4</v>
      </c>
      <c r="I307">
        <v>1</v>
      </c>
      <c r="J307">
        <f t="shared" si="22"/>
        <v>3</v>
      </c>
      <c r="K307">
        <v>2</v>
      </c>
      <c r="L307">
        <v>113781</v>
      </c>
      <c r="M307" s="4" t="s">
        <v>473</v>
      </c>
      <c r="N307" s="3" t="e">
        <f t="shared" si="23"/>
        <v>#VALUE!</v>
      </c>
      <c r="O307" t="s">
        <v>474</v>
      </c>
      <c r="P307" t="s">
        <v>12</v>
      </c>
      <c r="Q307" t="str">
        <f t="shared" si="24"/>
        <v>Reperatur</v>
      </c>
    </row>
    <row r="308" spans="1:17" x14ac:dyDescent="0.2">
      <c r="A308">
        <v>307</v>
      </c>
      <c r="B308">
        <v>1</v>
      </c>
      <c r="C308">
        <v>1</v>
      </c>
      <c r="D308" t="s">
        <v>487</v>
      </c>
      <c r="E308" t="s">
        <v>14</v>
      </c>
      <c r="F308" s="2">
        <f t="shared" si="20"/>
        <v>2020</v>
      </c>
      <c r="H308">
        <f t="shared" si="21"/>
        <v>5</v>
      </c>
      <c r="I308">
        <v>0</v>
      </c>
      <c r="J308">
        <f t="shared" si="22"/>
        <v>1</v>
      </c>
      <c r="K308">
        <v>0</v>
      </c>
      <c r="L308">
        <v>17421</v>
      </c>
      <c r="M308" s="4">
        <v>1108833</v>
      </c>
      <c r="N308" s="3">
        <f t="shared" si="23"/>
        <v>110883.3</v>
      </c>
      <c r="P308" t="s">
        <v>17</v>
      </c>
      <c r="Q308" t="str">
        <f t="shared" si="24"/>
        <v>Austausch</v>
      </c>
    </row>
    <row r="309" spans="1:17" x14ac:dyDescent="0.2">
      <c r="A309">
        <v>308</v>
      </c>
      <c r="B309">
        <v>1</v>
      </c>
      <c r="C309">
        <v>1</v>
      </c>
      <c r="D309" t="s">
        <v>488</v>
      </c>
      <c r="E309" t="s">
        <v>14</v>
      </c>
      <c r="F309" s="2">
        <f t="shared" si="20"/>
        <v>2015.75</v>
      </c>
      <c r="G309">
        <v>17</v>
      </c>
      <c r="H309">
        <f t="shared" si="21"/>
        <v>4</v>
      </c>
      <c r="I309">
        <v>1</v>
      </c>
      <c r="J309">
        <f t="shared" si="22"/>
        <v>1</v>
      </c>
      <c r="K309">
        <v>0</v>
      </c>
      <c r="L309" t="s">
        <v>489</v>
      </c>
      <c r="M309" s="4" t="s">
        <v>490</v>
      </c>
      <c r="N309" s="3" t="e">
        <f t="shared" si="23"/>
        <v>#VALUE!</v>
      </c>
      <c r="O309" t="s">
        <v>491</v>
      </c>
      <c r="P309" t="s">
        <v>17</v>
      </c>
      <c r="Q309" t="str">
        <f t="shared" si="24"/>
        <v>Austausch</v>
      </c>
    </row>
    <row r="310" spans="1:17" x14ac:dyDescent="0.2">
      <c r="A310">
        <v>309</v>
      </c>
      <c r="B310">
        <v>0</v>
      </c>
      <c r="C310">
        <v>2</v>
      </c>
      <c r="D310" t="s">
        <v>492</v>
      </c>
      <c r="E310" t="s">
        <v>10</v>
      </c>
      <c r="F310" s="2">
        <f t="shared" si="20"/>
        <v>2012.5</v>
      </c>
      <c r="G310">
        <v>30</v>
      </c>
      <c r="H310">
        <f t="shared" si="21"/>
        <v>4</v>
      </c>
      <c r="I310">
        <v>1</v>
      </c>
      <c r="J310">
        <f t="shared" si="22"/>
        <v>1</v>
      </c>
      <c r="K310">
        <v>0</v>
      </c>
      <c r="L310" t="s">
        <v>493</v>
      </c>
      <c r="M310" s="4">
        <v>24</v>
      </c>
      <c r="N310" s="3">
        <f t="shared" si="23"/>
        <v>2.4</v>
      </c>
      <c r="P310" t="s">
        <v>17</v>
      </c>
      <c r="Q310" t="str">
        <f t="shared" si="24"/>
        <v>Austausch</v>
      </c>
    </row>
    <row r="311" spans="1:17" x14ac:dyDescent="0.2">
      <c r="A311">
        <v>310</v>
      </c>
      <c r="B311">
        <v>1</v>
      </c>
      <c r="C311">
        <v>1</v>
      </c>
      <c r="D311" t="s">
        <v>494</v>
      </c>
      <c r="E311" t="s">
        <v>14</v>
      </c>
      <c r="F311" s="2">
        <f t="shared" si="20"/>
        <v>2012.5</v>
      </c>
      <c r="G311">
        <v>30</v>
      </c>
      <c r="H311">
        <f t="shared" si="21"/>
        <v>5</v>
      </c>
      <c r="I311">
        <v>0</v>
      </c>
      <c r="J311">
        <f t="shared" si="22"/>
        <v>1</v>
      </c>
      <c r="K311">
        <v>0</v>
      </c>
      <c r="L311" t="s">
        <v>495</v>
      </c>
      <c r="M311" s="4">
        <v>569292</v>
      </c>
      <c r="N311" s="3">
        <f t="shared" si="23"/>
        <v>56929.2</v>
      </c>
      <c r="O311" t="s">
        <v>496</v>
      </c>
      <c r="P311" t="s">
        <v>17</v>
      </c>
      <c r="Q311" t="str">
        <f t="shared" si="24"/>
        <v>Austausch</v>
      </c>
    </row>
    <row r="312" spans="1:17" x14ac:dyDescent="0.2">
      <c r="A312">
        <v>311</v>
      </c>
      <c r="B312">
        <v>1</v>
      </c>
      <c r="C312">
        <v>1</v>
      </c>
      <c r="D312" t="s">
        <v>497</v>
      </c>
      <c r="E312" t="s">
        <v>14</v>
      </c>
      <c r="F312" s="2">
        <f t="shared" si="20"/>
        <v>2014</v>
      </c>
      <c r="G312">
        <v>24</v>
      </c>
      <c r="H312">
        <f t="shared" si="21"/>
        <v>5</v>
      </c>
      <c r="I312">
        <v>0</v>
      </c>
      <c r="J312">
        <f t="shared" si="22"/>
        <v>1</v>
      </c>
      <c r="K312">
        <v>0</v>
      </c>
      <c r="L312">
        <v>11767</v>
      </c>
      <c r="M312" s="4">
        <v>831583</v>
      </c>
      <c r="N312" s="3">
        <f t="shared" si="23"/>
        <v>83158.3</v>
      </c>
      <c r="O312" t="s">
        <v>498</v>
      </c>
      <c r="P312" t="s">
        <v>17</v>
      </c>
      <c r="Q312" t="str">
        <f t="shared" si="24"/>
        <v>Austausch</v>
      </c>
    </row>
    <row r="313" spans="1:17" x14ac:dyDescent="0.2">
      <c r="A313">
        <v>312</v>
      </c>
      <c r="B313">
        <v>1</v>
      </c>
      <c r="C313">
        <v>1</v>
      </c>
      <c r="D313" t="s">
        <v>499</v>
      </c>
      <c r="E313" t="s">
        <v>14</v>
      </c>
      <c r="F313" s="2">
        <f t="shared" si="20"/>
        <v>2015.5</v>
      </c>
      <c r="G313">
        <v>18</v>
      </c>
      <c r="H313">
        <f t="shared" si="21"/>
        <v>3</v>
      </c>
      <c r="I313">
        <v>2</v>
      </c>
      <c r="J313">
        <f t="shared" si="22"/>
        <v>3</v>
      </c>
      <c r="K313">
        <v>2</v>
      </c>
      <c r="L313" t="s">
        <v>500</v>
      </c>
      <c r="M313" s="4">
        <v>262375</v>
      </c>
      <c r="N313" s="3">
        <f t="shared" si="23"/>
        <v>26237.5</v>
      </c>
      <c r="O313" t="s">
        <v>501</v>
      </c>
      <c r="P313" t="s">
        <v>17</v>
      </c>
      <c r="Q313" t="str">
        <f t="shared" si="24"/>
        <v>Austausch</v>
      </c>
    </row>
    <row r="314" spans="1:17" x14ac:dyDescent="0.2">
      <c r="A314">
        <v>313</v>
      </c>
      <c r="B314">
        <v>0</v>
      </c>
      <c r="C314">
        <v>2</v>
      </c>
      <c r="D314" t="s">
        <v>502</v>
      </c>
      <c r="E314" t="s">
        <v>14</v>
      </c>
      <c r="F314" s="2">
        <f t="shared" si="20"/>
        <v>2013.5</v>
      </c>
      <c r="G314">
        <v>26</v>
      </c>
      <c r="H314">
        <f t="shared" si="21"/>
        <v>4</v>
      </c>
      <c r="I314">
        <v>1</v>
      </c>
      <c r="J314">
        <f t="shared" si="22"/>
        <v>2</v>
      </c>
      <c r="K314">
        <v>1</v>
      </c>
      <c r="L314">
        <v>250651</v>
      </c>
      <c r="M314" s="4">
        <v>26</v>
      </c>
      <c r="N314" s="3">
        <f t="shared" si="23"/>
        <v>2.6</v>
      </c>
      <c r="P314" t="s">
        <v>12</v>
      </c>
      <c r="Q314" t="str">
        <f t="shared" si="24"/>
        <v>Reperatur</v>
      </c>
    </row>
    <row r="315" spans="1:17" x14ac:dyDescent="0.2">
      <c r="A315">
        <v>314</v>
      </c>
      <c r="B315">
        <v>0</v>
      </c>
      <c r="C315">
        <v>3</v>
      </c>
      <c r="D315" t="s">
        <v>503</v>
      </c>
      <c r="E315" t="s">
        <v>10</v>
      </c>
      <c r="F315" s="2">
        <f t="shared" si="20"/>
        <v>2013</v>
      </c>
      <c r="G315">
        <v>28</v>
      </c>
      <c r="H315">
        <f t="shared" si="21"/>
        <v>5</v>
      </c>
      <c r="I315">
        <v>0</v>
      </c>
      <c r="J315">
        <f t="shared" si="22"/>
        <v>1</v>
      </c>
      <c r="K315">
        <v>0</v>
      </c>
      <c r="L315">
        <v>349243</v>
      </c>
      <c r="M315" s="4">
        <v>78958</v>
      </c>
      <c r="N315" s="3">
        <f t="shared" si="23"/>
        <v>7895.8</v>
      </c>
      <c r="P315" t="s">
        <v>12</v>
      </c>
      <c r="Q315" t="str">
        <f t="shared" si="24"/>
        <v>Reperatur</v>
      </c>
    </row>
    <row r="316" spans="1:17" x14ac:dyDescent="0.2">
      <c r="A316">
        <v>315</v>
      </c>
      <c r="B316">
        <v>0</v>
      </c>
      <c r="C316">
        <v>2</v>
      </c>
      <c r="D316" t="s">
        <v>504</v>
      </c>
      <c r="E316" t="s">
        <v>10</v>
      </c>
      <c r="F316" s="2">
        <f t="shared" si="20"/>
        <v>2009.25</v>
      </c>
      <c r="G316">
        <v>43</v>
      </c>
      <c r="H316">
        <f t="shared" si="21"/>
        <v>4</v>
      </c>
      <c r="I316">
        <v>1</v>
      </c>
      <c r="J316">
        <f t="shared" si="22"/>
        <v>2</v>
      </c>
      <c r="K316">
        <v>1</v>
      </c>
      <c r="L316" t="s">
        <v>505</v>
      </c>
      <c r="M316" s="4" t="s">
        <v>381</v>
      </c>
      <c r="N316" s="3" t="e">
        <f t="shared" si="23"/>
        <v>#VALUE!</v>
      </c>
      <c r="P316" t="s">
        <v>12</v>
      </c>
      <c r="Q316" t="str">
        <f t="shared" si="24"/>
        <v>Reperatur</v>
      </c>
    </row>
    <row r="317" spans="1:17" x14ac:dyDescent="0.2">
      <c r="A317">
        <v>316</v>
      </c>
      <c r="B317">
        <v>1</v>
      </c>
      <c r="C317">
        <v>3</v>
      </c>
      <c r="D317" t="s">
        <v>506</v>
      </c>
      <c r="E317" t="s">
        <v>14</v>
      </c>
      <c r="F317" s="2">
        <f t="shared" si="20"/>
        <v>2013.5</v>
      </c>
      <c r="G317">
        <v>26</v>
      </c>
      <c r="H317">
        <f t="shared" si="21"/>
        <v>5</v>
      </c>
      <c r="I317">
        <v>0</v>
      </c>
      <c r="J317">
        <f t="shared" si="22"/>
        <v>1</v>
      </c>
      <c r="K317">
        <v>0</v>
      </c>
      <c r="L317">
        <v>347470</v>
      </c>
      <c r="M317" s="4">
        <v>78542</v>
      </c>
      <c r="N317" s="3">
        <f t="shared" si="23"/>
        <v>7854.2</v>
      </c>
      <c r="P317" t="s">
        <v>12</v>
      </c>
      <c r="Q317" t="str">
        <f t="shared" si="24"/>
        <v>Reperatur</v>
      </c>
    </row>
    <row r="318" spans="1:17" x14ac:dyDescent="0.2">
      <c r="A318">
        <v>317</v>
      </c>
      <c r="B318">
        <v>1</v>
      </c>
      <c r="C318">
        <v>2</v>
      </c>
      <c r="D318" t="s">
        <v>507</v>
      </c>
      <c r="E318" t="s">
        <v>14</v>
      </c>
      <c r="F318" s="2">
        <f t="shared" si="20"/>
        <v>2014</v>
      </c>
      <c r="G318">
        <v>24</v>
      </c>
      <c r="H318">
        <f t="shared" si="21"/>
        <v>4</v>
      </c>
      <c r="I318">
        <v>1</v>
      </c>
      <c r="J318">
        <f t="shared" si="22"/>
        <v>1</v>
      </c>
      <c r="K318">
        <v>0</v>
      </c>
      <c r="L318">
        <v>244367</v>
      </c>
      <c r="M318" s="4">
        <v>26</v>
      </c>
      <c r="N318" s="3">
        <f t="shared" si="23"/>
        <v>2.6</v>
      </c>
      <c r="P318" t="s">
        <v>12</v>
      </c>
      <c r="Q318" t="str">
        <f t="shared" si="24"/>
        <v>Reperatur</v>
      </c>
    </row>
    <row r="319" spans="1:17" x14ac:dyDescent="0.2">
      <c r="A319">
        <v>318</v>
      </c>
      <c r="B319">
        <v>0</v>
      </c>
      <c r="C319">
        <v>2</v>
      </c>
      <c r="D319" t="s">
        <v>508</v>
      </c>
      <c r="E319" t="s">
        <v>10</v>
      </c>
      <c r="F319" s="2">
        <f t="shared" si="20"/>
        <v>2006.5</v>
      </c>
      <c r="G319">
        <v>54</v>
      </c>
      <c r="H319">
        <f t="shared" si="21"/>
        <v>5</v>
      </c>
      <c r="I319">
        <v>0</v>
      </c>
      <c r="J319">
        <f t="shared" si="22"/>
        <v>1</v>
      </c>
      <c r="K319">
        <v>0</v>
      </c>
      <c r="L319">
        <v>29011</v>
      </c>
      <c r="M319" s="4">
        <v>14</v>
      </c>
      <c r="N319" s="3">
        <f t="shared" si="23"/>
        <v>1.4</v>
      </c>
      <c r="P319" t="s">
        <v>12</v>
      </c>
      <c r="Q319" t="str">
        <f t="shared" si="24"/>
        <v>Reperatur</v>
      </c>
    </row>
    <row r="320" spans="1:17" x14ac:dyDescent="0.2">
      <c r="A320">
        <v>319</v>
      </c>
      <c r="B320">
        <v>1</v>
      </c>
      <c r="C320">
        <v>1</v>
      </c>
      <c r="D320" t="s">
        <v>509</v>
      </c>
      <c r="E320" t="s">
        <v>14</v>
      </c>
      <c r="F320" s="2">
        <f t="shared" si="20"/>
        <v>2012.25</v>
      </c>
      <c r="G320">
        <v>31</v>
      </c>
      <c r="H320">
        <f t="shared" si="21"/>
        <v>5</v>
      </c>
      <c r="I320">
        <v>0</v>
      </c>
      <c r="J320">
        <f t="shared" si="22"/>
        <v>3</v>
      </c>
      <c r="K320">
        <v>2</v>
      </c>
      <c r="L320">
        <v>36928</v>
      </c>
      <c r="M320" s="4">
        <v>1648667</v>
      </c>
      <c r="N320" s="3">
        <f t="shared" si="23"/>
        <v>164866.70000000001</v>
      </c>
      <c r="O320" t="s">
        <v>510</v>
      </c>
      <c r="P320" t="s">
        <v>12</v>
      </c>
      <c r="Q320" t="str">
        <f t="shared" si="24"/>
        <v>Reperatur</v>
      </c>
    </row>
    <row r="321" spans="1:17" x14ac:dyDescent="0.2">
      <c r="A321">
        <v>320</v>
      </c>
      <c r="B321">
        <v>1</v>
      </c>
      <c r="C321">
        <v>1</v>
      </c>
      <c r="D321" t="s">
        <v>511</v>
      </c>
      <c r="E321" t="s">
        <v>14</v>
      </c>
      <c r="F321" s="2">
        <f t="shared" si="20"/>
        <v>2010</v>
      </c>
      <c r="G321">
        <v>40</v>
      </c>
      <c r="H321">
        <f t="shared" si="21"/>
        <v>4</v>
      </c>
      <c r="I321">
        <v>1</v>
      </c>
      <c r="J321">
        <f t="shared" si="22"/>
        <v>2</v>
      </c>
      <c r="K321">
        <v>1</v>
      </c>
      <c r="L321">
        <v>16966</v>
      </c>
      <c r="M321" s="4" t="s">
        <v>512</v>
      </c>
      <c r="N321" s="3" t="e">
        <f t="shared" si="23"/>
        <v>#VALUE!</v>
      </c>
      <c r="O321" t="s">
        <v>513</v>
      </c>
      <c r="P321" t="s">
        <v>17</v>
      </c>
      <c r="Q321" t="str">
        <f t="shared" si="24"/>
        <v>Austausch</v>
      </c>
    </row>
    <row r="322" spans="1:17" x14ac:dyDescent="0.2">
      <c r="A322">
        <v>321</v>
      </c>
      <c r="B322">
        <v>0</v>
      </c>
      <c r="C322">
        <v>3</v>
      </c>
      <c r="D322" t="s">
        <v>514</v>
      </c>
      <c r="E322" t="s">
        <v>10</v>
      </c>
      <c r="F322" s="2">
        <f t="shared" si="20"/>
        <v>2014.5</v>
      </c>
      <c r="G322">
        <v>22</v>
      </c>
      <c r="H322">
        <f t="shared" si="21"/>
        <v>5</v>
      </c>
      <c r="I322">
        <v>0</v>
      </c>
      <c r="J322">
        <f t="shared" si="22"/>
        <v>1</v>
      </c>
      <c r="K322">
        <v>0</v>
      </c>
      <c r="L322" t="s">
        <v>515</v>
      </c>
      <c r="M322" s="4">
        <v>45839</v>
      </c>
      <c r="N322" s="3">
        <f t="shared" si="23"/>
        <v>4583.8999999999996</v>
      </c>
      <c r="P322" t="s">
        <v>12</v>
      </c>
      <c r="Q322" t="str">
        <f t="shared" si="24"/>
        <v>Reperatur</v>
      </c>
    </row>
    <row r="323" spans="1:17" x14ac:dyDescent="0.2">
      <c r="A323">
        <v>322</v>
      </c>
      <c r="B323">
        <v>0</v>
      </c>
      <c r="C323">
        <v>3</v>
      </c>
      <c r="D323" t="s">
        <v>516</v>
      </c>
      <c r="E323" t="s">
        <v>10</v>
      </c>
      <c r="F323" s="2">
        <f t="shared" ref="F323:F386" si="25">2020-(G323*0.25)</f>
        <v>2013.25</v>
      </c>
      <c r="G323">
        <v>27</v>
      </c>
      <c r="H323">
        <f t="shared" ref="H323:H386" si="26">5-I323</f>
        <v>5</v>
      </c>
      <c r="I323">
        <v>0</v>
      </c>
      <c r="J323">
        <f t="shared" ref="J323:J386" si="27">1+K323</f>
        <v>1</v>
      </c>
      <c r="K323">
        <v>0</v>
      </c>
      <c r="L323">
        <v>349219</v>
      </c>
      <c r="M323" s="4">
        <v>78958</v>
      </c>
      <c r="N323" s="3">
        <f t="shared" ref="N323:N386" si="28">M323/10</f>
        <v>7895.8</v>
      </c>
      <c r="P323" t="s">
        <v>12</v>
      </c>
      <c r="Q323" t="str">
        <f t="shared" ref="Q323:Q386" si="29">IF(P323="S","Reperatur","Austausch")</f>
        <v>Reperatur</v>
      </c>
    </row>
    <row r="324" spans="1:17" x14ac:dyDescent="0.2">
      <c r="A324">
        <v>323</v>
      </c>
      <c r="B324">
        <v>1</v>
      </c>
      <c r="C324">
        <v>2</v>
      </c>
      <c r="D324" t="s">
        <v>517</v>
      </c>
      <c r="E324" t="s">
        <v>14</v>
      </c>
      <c r="F324" s="2">
        <f t="shared" si="25"/>
        <v>2012.5</v>
      </c>
      <c r="G324">
        <v>30</v>
      </c>
      <c r="H324">
        <f t="shared" si="26"/>
        <v>5</v>
      </c>
      <c r="I324">
        <v>0</v>
      </c>
      <c r="J324">
        <f t="shared" si="27"/>
        <v>1</v>
      </c>
      <c r="K324">
        <v>0</v>
      </c>
      <c r="L324">
        <v>234818</v>
      </c>
      <c r="M324" s="4">
        <v>13119</v>
      </c>
      <c r="N324" s="3">
        <f t="shared" si="28"/>
        <v>1311.9</v>
      </c>
      <c r="P324" t="s">
        <v>25</v>
      </c>
      <c r="Q324" t="str">
        <f t="shared" si="29"/>
        <v>Austausch</v>
      </c>
    </row>
    <row r="325" spans="1:17" x14ac:dyDescent="0.2">
      <c r="A325">
        <v>324</v>
      </c>
      <c r="B325">
        <v>1</v>
      </c>
      <c r="C325">
        <v>2</v>
      </c>
      <c r="D325" t="s">
        <v>518</v>
      </c>
      <c r="E325" t="s">
        <v>14</v>
      </c>
      <c r="F325" s="2">
        <f t="shared" si="25"/>
        <v>2014.5</v>
      </c>
      <c r="G325">
        <v>22</v>
      </c>
      <c r="H325">
        <f t="shared" si="26"/>
        <v>4</v>
      </c>
      <c r="I325">
        <v>1</v>
      </c>
      <c r="J325">
        <f t="shared" si="27"/>
        <v>2</v>
      </c>
      <c r="K325">
        <v>1</v>
      </c>
      <c r="L325">
        <v>248738</v>
      </c>
      <c r="M325" s="4">
        <v>29</v>
      </c>
      <c r="N325" s="3">
        <f t="shared" si="28"/>
        <v>2.9</v>
      </c>
      <c r="P325" t="s">
        <v>12</v>
      </c>
      <c r="Q325" t="str">
        <f t="shared" si="29"/>
        <v>Reperatur</v>
      </c>
    </row>
    <row r="326" spans="1:17" x14ac:dyDescent="0.2">
      <c r="A326">
        <v>325</v>
      </c>
      <c r="B326">
        <v>0</v>
      </c>
      <c r="C326">
        <v>3</v>
      </c>
      <c r="D326" t="s">
        <v>519</v>
      </c>
      <c r="E326" t="s">
        <v>10</v>
      </c>
      <c r="F326" s="2">
        <f t="shared" si="25"/>
        <v>2020</v>
      </c>
      <c r="H326">
        <f t="shared" si="26"/>
        <v>-3</v>
      </c>
      <c r="I326">
        <v>8</v>
      </c>
      <c r="J326">
        <f t="shared" si="27"/>
        <v>3</v>
      </c>
      <c r="K326">
        <v>2</v>
      </c>
      <c r="L326" t="s">
        <v>266</v>
      </c>
      <c r="M326" s="4" t="s">
        <v>267</v>
      </c>
      <c r="N326" s="3" t="e">
        <f t="shared" si="28"/>
        <v>#VALUE!</v>
      </c>
      <c r="P326" t="s">
        <v>12</v>
      </c>
      <c r="Q326" t="str">
        <f t="shared" si="29"/>
        <v>Reperatur</v>
      </c>
    </row>
    <row r="327" spans="1:17" x14ac:dyDescent="0.2">
      <c r="A327">
        <v>326</v>
      </c>
      <c r="B327">
        <v>1</v>
      </c>
      <c r="C327">
        <v>1</v>
      </c>
      <c r="D327" t="s">
        <v>520</v>
      </c>
      <c r="E327" t="s">
        <v>14</v>
      </c>
      <c r="F327" s="2">
        <f t="shared" si="25"/>
        <v>2011</v>
      </c>
      <c r="G327">
        <v>36</v>
      </c>
      <c r="H327">
        <f t="shared" si="26"/>
        <v>5</v>
      </c>
      <c r="I327">
        <v>0</v>
      </c>
      <c r="J327">
        <f t="shared" si="27"/>
        <v>1</v>
      </c>
      <c r="K327">
        <v>0</v>
      </c>
      <c r="L327" t="s">
        <v>431</v>
      </c>
      <c r="M327" s="4">
        <v>1356333</v>
      </c>
      <c r="N327" s="3">
        <f t="shared" si="28"/>
        <v>135633.29999999999</v>
      </c>
      <c r="O327" t="s">
        <v>521</v>
      </c>
      <c r="P327" t="s">
        <v>17</v>
      </c>
      <c r="Q327" t="str">
        <f t="shared" si="29"/>
        <v>Austausch</v>
      </c>
    </row>
    <row r="328" spans="1:17" x14ac:dyDescent="0.2">
      <c r="A328">
        <v>327</v>
      </c>
      <c r="B328">
        <v>0</v>
      </c>
      <c r="C328">
        <v>3</v>
      </c>
      <c r="D328" t="s">
        <v>522</v>
      </c>
      <c r="E328" t="s">
        <v>10</v>
      </c>
      <c r="F328" s="2">
        <f t="shared" si="25"/>
        <v>2004.75</v>
      </c>
      <c r="G328">
        <v>61</v>
      </c>
      <c r="H328">
        <f t="shared" si="26"/>
        <v>5</v>
      </c>
      <c r="I328">
        <v>0</v>
      </c>
      <c r="J328">
        <f t="shared" si="27"/>
        <v>1</v>
      </c>
      <c r="K328">
        <v>0</v>
      </c>
      <c r="L328">
        <v>345364</v>
      </c>
      <c r="M328" s="4">
        <v>62375</v>
      </c>
      <c r="N328" s="3">
        <f t="shared" si="28"/>
        <v>6237.5</v>
      </c>
      <c r="P328" t="s">
        <v>12</v>
      </c>
      <c r="Q328" t="str">
        <f t="shared" si="29"/>
        <v>Reperatur</v>
      </c>
    </row>
    <row r="329" spans="1:17" x14ac:dyDescent="0.2">
      <c r="A329">
        <v>328</v>
      </c>
      <c r="B329">
        <v>1</v>
      </c>
      <c r="C329">
        <v>2</v>
      </c>
      <c r="D329" t="s">
        <v>523</v>
      </c>
      <c r="E329" t="s">
        <v>14</v>
      </c>
      <c r="F329" s="2">
        <f t="shared" si="25"/>
        <v>2011</v>
      </c>
      <c r="G329">
        <v>36</v>
      </c>
      <c r="H329">
        <f t="shared" si="26"/>
        <v>5</v>
      </c>
      <c r="I329">
        <v>0</v>
      </c>
      <c r="J329">
        <f t="shared" si="27"/>
        <v>1</v>
      </c>
      <c r="K329">
        <v>0</v>
      </c>
      <c r="L329">
        <v>28551</v>
      </c>
      <c r="M329" s="4">
        <v>13</v>
      </c>
      <c r="N329" s="3">
        <f t="shared" si="28"/>
        <v>1.3</v>
      </c>
      <c r="O329" t="s">
        <v>466</v>
      </c>
      <c r="P329" t="s">
        <v>12</v>
      </c>
      <c r="Q329" t="str">
        <f t="shared" si="29"/>
        <v>Reperatur</v>
      </c>
    </row>
    <row r="330" spans="1:17" x14ac:dyDescent="0.2">
      <c r="A330">
        <v>329</v>
      </c>
      <c r="B330">
        <v>1</v>
      </c>
      <c r="C330">
        <v>3</v>
      </c>
      <c r="D330" t="s">
        <v>524</v>
      </c>
      <c r="E330" t="s">
        <v>14</v>
      </c>
      <c r="F330" s="2">
        <f t="shared" si="25"/>
        <v>2012.25</v>
      </c>
      <c r="G330">
        <v>31</v>
      </c>
      <c r="H330">
        <f t="shared" si="26"/>
        <v>4</v>
      </c>
      <c r="I330">
        <v>1</v>
      </c>
      <c r="J330">
        <f t="shared" si="27"/>
        <v>2</v>
      </c>
      <c r="K330">
        <v>1</v>
      </c>
      <c r="L330">
        <v>363291</v>
      </c>
      <c r="M330" s="4">
        <v>20525</v>
      </c>
      <c r="N330" s="3">
        <f t="shared" si="28"/>
        <v>2052.5</v>
      </c>
      <c r="P330" t="s">
        <v>12</v>
      </c>
      <c r="Q330" t="str">
        <f t="shared" si="29"/>
        <v>Reperatur</v>
      </c>
    </row>
    <row r="331" spans="1:17" x14ac:dyDescent="0.2">
      <c r="A331">
        <v>330</v>
      </c>
      <c r="B331">
        <v>1</v>
      </c>
      <c r="C331">
        <v>1</v>
      </c>
      <c r="D331" t="s">
        <v>525</v>
      </c>
      <c r="E331" t="s">
        <v>14</v>
      </c>
      <c r="F331" s="2">
        <f t="shared" si="25"/>
        <v>2016</v>
      </c>
      <c r="G331">
        <v>16</v>
      </c>
      <c r="H331">
        <f t="shared" si="26"/>
        <v>5</v>
      </c>
      <c r="I331">
        <v>0</v>
      </c>
      <c r="J331">
        <f t="shared" si="27"/>
        <v>2</v>
      </c>
      <c r="K331">
        <v>1</v>
      </c>
      <c r="L331">
        <v>111361</v>
      </c>
      <c r="M331" s="4">
        <v>579792</v>
      </c>
      <c r="N331" s="3">
        <f t="shared" si="28"/>
        <v>57979.199999999997</v>
      </c>
      <c r="O331" t="s">
        <v>526</v>
      </c>
      <c r="P331" t="s">
        <v>17</v>
      </c>
      <c r="Q331" t="str">
        <f t="shared" si="29"/>
        <v>Austausch</v>
      </c>
    </row>
    <row r="332" spans="1:17" x14ac:dyDescent="0.2">
      <c r="A332">
        <v>331</v>
      </c>
      <c r="B332">
        <v>1</v>
      </c>
      <c r="C332">
        <v>3</v>
      </c>
      <c r="D332" t="s">
        <v>527</v>
      </c>
      <c r="E332" t="s">
        <v>14</v>
      </c>
      <c r="F332" s="2">
        <f t="shared" si="25"/>
        <v>2020</v>
      </c>
      <c r="H332">
        <f t="shared" si="26"/>
        <v>3</v>
      </c>
      <c r="I332">
        <v>2</v>
      </c>
      <c r="J332">
        <f t="shared" si="27"/>
        <v>1</v>
      </c>
      <c r="K332">
        <v>0</v>
      </c>
      <c r="L332">
        <v>367226</v>
      </c>
      <c r="M332" s="4" t="s">
        <v>480</v>
      </c>
      <c r="N332" s="3" t="e">
        <f t="shared" si="28"/>
        <v>#VALUE!</v>
      </c>
      <c r="P332" t="s">
        <v>25</v>
      </c>
      <c r="Q332" t="str">
        <f t="shared" si="29"/>
        <v>Austausch</v>
      </c>
    </row>
    <row r="333" spans="1:17" x14ac:dyDescent="0.2">
      <c r="A333">
        <v>332</v>
      </c>
      <c r="B333">
        <v>0</v>
      </c>
      <c r="C333">
        <v>1</v>
      </c>
      <c r="D333" t="s">
        <v>528</v>
      </c>
      <c r="E333" t="s">
        <v>10</v>
      </c>
      <c r="F333" s="2" t="e">
        <f t="shared" si="25"/>
        <v>#VALUE!</v>
      </c>
      <c r="G333" t="s">
        <v>329</v>
      </c>
      <c r="H333">
        <f t="shared" si="26"/>
        <v>5</v>
      </c>
      <c r="I333">
        <v>0</v>
      </c>
      <c r="J333">
        <f t="shared" si="27"/>
        <v>1</v>
      </c>
      <c r="K333">
        <v>0</v>
      </c>
      <c r="L333">
        <v>113043</v>
      </c>
      <c r="M333" s="4">
        <v>43979</v>
      </c>
      <c r="N333" s="3">
        <f t="shared" si="28"/>
        <v>4397.8999999999996</v>
      </c>
      <c r="O333" t="s">
        <v>529</v>
      </c>
      <c r="P333" t="s">
        <v>12</v>
      </c>
      <c r="Q333" t="str">
        <f t="shared" si="29"/>
        <v>Reperatur</v>
      </c>
    </row>
    <row r="334" spans="1:17" x14ac:dyDescent="0.2">
      <c r="A334">
        <v>333</v>
      </c>
      <c r="B334">
        <v>0</v>
      </c>
      <c r="C334">
        <v>1</v>
      </c>
      <c r="D334" t="s">
        <v>530</v>
      </c>
      <c r="E334" t="s">
        <v>10</v>
      </c>
      <c r="F334" s="2">
        <f t="shared" si="25"/>
        <v>2010.5</v>
      </c>
      <c r="G334">
        <v>38</v>
      </c>
      <c r="H334">
        <f t="shared" si="26"/>
        <v>5</v>
      </c>
      <c r="I334">
        <v>0</v>
      </c>
      <c r="J334">
        <f t="shared" si="27"/>
        <v>2</v>
      </c>
      <c r="K334">
        <v>1</v>
      </c>
      <c r="L334" t="s">
        <v>428</v>
      </c>
      <c r="M334" s="4">
        <v>1534625</v>
      </c>
      <c r="N334" s="3">
        <f t="shared" si="28"/>
        <v>153462.5</v>
      </c>
      <c r="O334" t="s">
        <v>531</v>
      </c>
      <c r="P334" t="s">
        <v>12</v>
      </c>
      <c r="Q334" t="str">
        <f t="shared" si="29"/>
        <v>Reperatur</v>
      </c>
    </row>
    <row r="335" spans="1:17" x14ac:dyDescent="0.2">
      <c r="A335">
        <v>334</v>
      </c>
      <c r="B335">
        <v>0</v>
      </c>
      <c r="C335">
        <v>3</v>
      </c>
      <c r="D335" t="s">
        <v>532</v>
      </c>
      <c r="E335" t="s">
        <v>10</v>
      </c>
      <c r="F335" s="2">
        <f t="shared" si="25"/>
        <v>2016</v>
      </c>
      <c r="G335">
        <v>16</v>
      </c>
      <c r="H335">
        <f t="shared" si="26"/>
        <v>3</v>
      </c>
      <c r="I335">
        <v>2</v>
      </c>
      <c r="J335">
        <f t="shared" si="27"/>
        <v>1</v>
      </c>
      <c r="K335">
        <v>0</v>
      </c>
      <c r="L335">
        <v>345764</v>
      </c>
      <c r="M335" s="4">
        <v>18</v>
      </c>
      <c r="N335" s="3">
        <f t="shared" si="28"/>
        <v>1.8</v>
      </c>
      <c r="P335" t="s">
        <v>12</v>
      </c>
      <c r="Q335" t="str">
        <f t="shared" si="29"/>
        <v>Reperatur</v>
      </c>
    </row>
    <row r="336" spans="1:17" x14ac:dyDescent="0.2">
      <c r="A336">
        <v>335</v>
      </c>
      <c r="B336">
        <v>1</v>
      </c>
      <c r="C336">
        <v>1</v>
      </c>
      <c r="D336" t="s">
        <v>533</v>
      </c>
      <c r="E336" t="s">
        <v>14</v>
      </c>
      <c r="F336" s="2">
        <f t="shared" si="25"/>
        <v>2020</v>
      </c>
      <c r="H336">
        <f t="shared" si="26"/>
        <v>4</v>
      </c>
      <c r="I336">
        <v>1</v>
      </c>
      <c r="J336">
        <f t="shared" si="27"/>
        <v>1</v>
      </c>
      <c r="K336">
        <v>0</v>
      </c>
      <c r="L336" t="s">
        <v>534</v>
      </c>
      <c r="M336" s="4" t="s">
        <v>535</v>
      </c>
      <c r="N336" s="3" t="e">
        <f t="shared" si="28"/>
        <v>#VALUE!</v>
      </c>
      <c r="P336" t="s">
        <v>12</v>
      </c>
      <c r="Q336" t="str">
        <f t="shared" si="29"/>
        <v>Reperatur</v>
      </c>
    </row>
    <row r="337" spans="1:17" x14ac:dyDescent="0.2">
      <c r="A337">
        <v>336</v>
      </c>
      <c r="B337">
        <v>0</v>
      </c>
      <c r="C337">
        <v>3</v>
      </c>
      <c r="D337" t="s">
        <v>536</v>
      </c>
      <c r="E337" t="s">
        <v>10</v>
      </c>
      <c r="F337" s="2">
        <f t="shared" si="25"/>
        <v>2020</v>
      </c>
      <c r="H337">
        <f t="shared" si="26"/>
        <v>5</v>
      </c>
      <c r="I337">
        <v>0</v>
      </c>
      <c r="J337">
        <f t="shared" si="27"/>
        <v>1</v>
      </c>
      <c r="K337">
        <v>0</v>
      </c>
      <c r="L337">
        <v>349225</v>
      </c>
      <c r="M337" s="4">
        <v>78958</v>
      </c>
      <c r="N337" s="3">
        <f t="shared" si="28"/>
        <v>7895.8</v>
      </c>
      <c r="P337" t="s">
        <v>12</v>
      </c>
      <c r="Q337" t="str">
        <f t="shared" si="29"/>
        <v>Reperatur</v>
      </c>
    </row>
    <row r="338" spans="1:17" x14ac:dyDescent="0.2">
      <c r="A338">
        <v>337</v>
      </c>
      <c r="B338">
        <v>0</v>
      </c>
      <c r="C338">
        <v>1</v>
      </c>
      <c r="D338" t="s">
        <v>537</v>
      </c>
      <c r="E338" t="s">
        <v>10</v>
      </c>
      <c r="F338" s="2">
        <f t="shared" si="25"/>
        <v>2012.75</v>
      </c>
      <c r="G338">
        <v>29</v>
      </c>
      <c r="H338">
        <f t="shared" si="26"/>
        <v>4</v>
      </c>
      <c r="I338">
        <v>1</v>
      </c>
      <c r="J338">
        <f t="shared" si="27"/>
        <v>1</v>
      </c>
      <c r="K338">
        <v>0</v>
      </c>
      <c r="L338">
        <v>113776</v>
      </c>
      <c r="M338" s="4" t="s">
        <v>249</v>
      </c>
      <c r="N338" s="3" t="e">
        <f t="shared" si="28"/>
        <v>#VALUE!</v>
      </c>
      <c r="O338" t="s">
        <v>250</v>
      </c>
      <c r="P338" t="s">
        <v>12</v>
      </c>
      <c r="Q338" t="str">
        <f t="shared" si="29"/>
        <v>Reperatur</v>
      </c>
    </row>
    <row r="339" spans="1:17" x14ac:dyDescent="0.2">
      <c r="A339">
        <v>338</v>
      </c>
      <c r="B339">
        <v>1</v>
      </c>
      <c r="C339">
        <v>1</v>
      </c>
      <c r="D339" t="s">
        <v>538</v>
      </c>
      <c r="E339" t="s">
        <v>14</v>
      </c>
      <c r="F339" s="2">
        <f t="shared" si="25"/>
        <v>2009.75</v>
      </c>
      <c r="G339">
        <v>41</v>
      </c>
      <c r="H339">
        <f t="shared" si="26"/>
        <v>5</v>
      </c>
      <c r="I339">
        <v>0</v>
      </c>
      <c r="J339">
        <f t="shared" si="27"/>
        <v>1</v>
      </c>
      <c r="K339">
        <v>0</v>
      </c>
      <c r="L339">
        <v>16966</v>
      </c>
      <c r="M339" s="4" t="s">
        <v>512</v>
      </c>
      <c r="N339" s="3" t="e">
        <f t="shared" si="28"/>
        <v>#VALUE!</v>
      </c>
      <c r="O339" t="s">
        <v>539</v>
      </c>
      <c r="P339" t="s">
        <v>17</v>
      </c>
      <c r="Q339" t="str">
        <f t="shared" si="29"/>
        <v>Austausch</v>
      </c>
    </row>
    <row r="340" spans="1:17" x14ac:dyDescent="0.2">
      <c r="A340">
        <v>339</v>
      </c>
      <c r="B340">
        <v>1</v>
      </c>
      <c r="C340">
        <v>3</v>
      </c>
      <c r="D340" t="s">
        <v>540</v>
      </c>
      <c r="E340" t="s">
        <v>10</v>
      </c>
      <c r="F340" s="2">
        <f t="shared" si="25"/>
        <v>2008.75</v>
      </c>
      <c r="G340">
        <v>45</v>
      </c>
      <c r="H340">
        <f t="shared" si="26"/>
        <v>5</v>
      </c>
      <c r="I340">
        <v>0</v>
      </c>
      <c r="J340">
        <f t="shared" si="27"/>
        <v>1</v>
      </c>
      <c r="K340">
        <v>0</v>
      </c>
      <c r="L340">
        <v>7598</v>
      </c>
      <c r="M340" s="4">
        <v>43959</v>
      </c>
      <c r="N340" s="3">
        <f t="shared" si="28"/>
        <v>4395.8999999999996</v>
      </c>
      <c r="P340" t="s">
        <v>12</v>
      </c>
      <c r="Q340" t="str">
        <f t="shared" si="29"/>
        <v>Reperatur</v>
      </c>
    </row>
    <row r="341" spans="1:17" x14ac:dyDescent="0.2">
      <c r="A341">
        <v>340</v>
      </c>
      <c r="B341">
        <v>0</v>
      </c>
      <c r="C341">
        <v>1</v>
      </c>
      <c r="D341" t="s">
        <v>541</v>
      </c>
      <c r="E341" t="s">
        <v>10</v>
      </c>
      <c r="F341" s="2">
        <f t="shared" si="25"/>
        <v>2008.75</v>
      </c>
      <c r="G341">
        <v>45</v>
      </c>
      <c r="H341">
        <f t="shared" si="26"/>
        <v>5</v>
      </c>
      <c r="I341">
        <v>0</v>
      </c>
      <c r="J341">
        <f t="shared" si="27"/>
        <v>1</v>
      </c>
      <c r="K341">
        <v>0</v>
      </c>
      <c r="L341">
        <v>113784</v>
      </c>
      <c r="M341" s="4" t="s">
        <v>51</v>
      </c>
      <c r="N341" s="3" t="e">
        <f t="shared" si="28"/>
        <v>#VALUE!</v>
      </c>
      <c r="O341" t="s">
        <v>542</v>
      </c>
      <c r="P341" t="s">
        <v>12</v>
      </c>
      <c r="Q341" t="str">
        <f t="shared" si="29"/>
        <v>Reperatur</v>
      </c>
    </row>
    <row r="342" spans="1:17" x14ac:dyDescent="0.2">
      <c r="A342">
        <v>341</v>
      </c>
      <c r="B342">
        <v>1</v>
      </c>
      <c r="C342">
        <v>2</v>
      </c>
      <c r="D342" t="s">
        <v>543</v>
      </c>
      <c r="E342" t="s">
        <v>10</v>
      </c>
      <c r="F342" s="2">
        <f t="shared" si="25"/>
        <v>2019.5</v>
      </c>
      <c r="G342">
        <v>2</v>
      </c>
      <c r="H342">
        <f t="shared" si="26"/>
        <v>4</v>
      </c>
      <c r="I342">
        <v>1</v>
      </c>
      <c r="J342">
        <f t="shared" si="27"/>
        <v>2</v>
      </c>
      <c r="K342">
        <v>1</v>
      </c>
      <c r="L342">
        <v>230080</v>
      </c>
      <c r="M342" s="4">
        <v>26</v>
      </c>
      <c r="N342" s="3">
        <f t="shared" si="28"/>
        <v>2.6</v>
      </c>
      <c r="O342" t="s">
        <v>244</v>
      </c>
      <c r="P342" t="s">
        <v>12</v>
      </c>
      <c r="Q342" t="str">
        <f t="shared" si="29"/>
        <v>Reperatur</v>
      </c>
    </row>
    <row r="343" spans="1:17" x14ac:dyDescent="0.2">
      <c r="A343">
        <v>342</v>
      </c>
      <c r="B343">
        <v>1</v>
      </c>
      <c r="C343">
        <v>1</v>
      </c>
      <c r="D343" t="s">
        <v>544</v>
      </c>
      <c r="E343" t="s">
        <v>14</v>
      </c>
      <c r="F343" s="2">
        <f t="shared" si="25"/>
        <v>2014</v>
      </c>
      <c r="G343">
        <v>24</v>
      </c>
      <c r="H343">
        <f t="shared" si="26"/>
        <v>2</v>
      </c>
      <c r="I343">
        <v>3</v>
      </c>
      <c r="J343">
        <f t="shared" si="27"/>
        <v>3</v>
      </c>
      <c r="K343">
        <v>2</v>
      </c>
      <c r="L343">
        <v>19950</v>
      </c>
      <c r="M343" s="4">
        <v>263</v>
      </c>
      <c r="N343" s="3">
        <f t="shared" si="28"/>
        <v>26.3</v>
      </c>
      <c r="O343" t="s">
        <v>57</v>
      </c>
      <c r="P343" t="s">
        <v>12</v>
      </c>
      <c r="Q343" t="str">
        <f t="shared" si="29"/>
        <v>Reperatur</v>
      </c>
    </row>
    <row r="344" spans="1:17" x14ac:dyDescent="0.2">
      <c r="A344">
        <v>343</v>
      </c>
      <c r="B344">
        <v>0</v>
      </c>
      <c r="C344">
        <v>2</v>
      </c>
      <c r="D344" t="s">
        <v>545</v>
      </c>
      <c r="E344" t="s">
        <v>10</v>
      </c>
      <c r="F344" s="2">
        <f t="shared" si="25"/>
        <v>2013</v>
      </c>
      <c r="G344">
        <v>28</v>
      </c>
      <c r="H344">
        <f t="shared" si="26"/>
        <v>5</v>
      </c>
      <c r="I344">
        <v>0</v>
      </c>
      <c r="J344">
        <f t="shared" si="27"/>
        <v>1</v>
      </c>
      <c r="K344">
        <v>0</v>
      </c>
      <c r="L344">
        <v>248740</v>
      </c>
      <c r="M344" s="4">
        <v>13</v>
      </c>
      <c r="N344" s="3">
        <f t="shared" si="28"/>
        <v>1.3</v>
      </c>
      <c r="P344" t="s">
        <v>12</v>
      </c>
      <c r="Q344" t="str">
        <f t="shared" si="29"/>
        <v>Reperatur</v>
      </c>
    </row>
    <row r="345" spans="1:17" x14ac:dyDescent="0.2">
      <c r="A345">
        <v>344</v>
      </c>
      <c r="B345">
        <v>0</v>
      </c>
      <c r="C345">
        <v>2</v>
      </c>
      <c r="D345" t="s">
        <v>546</v>
      </c>
      <c r="E345" t="s">
        <v>10</v>
      </c>
      <c r="F345" s="2">
        <f t="shared" si="25"/>
        <v>2013.75</v>
      </c>
      <c r="G345">
        <v>25</v>
      </c>
      <c r="H345">
        <f t="shared" si="26"/>
        <v>5</v>
      </c>
      <c r="I345">
        <v>0</v>
      </c>
      <c r="J345">
        <f t="shared" si="27"/>
        <v>1</v>
      </c>
      <c r="K345">
        <v>0</v>
      </c>
      <c r="L345">
        <v>244361</v>
      </c>
      <c r="M345" s="4">
        <v>13</v>
      </c>
      <c r="N345" s="3">
        <f t="shared" si="28"/>
        <v>1.3</v>
      </c>
      <c r="P345" t="s">
        <v>12</v>
      </c>
      <c r="Q345" t="str">
        <f t="shared" si="29"/>
        <v>Reperatur</v>
      </c>
    </row>
    <row r="346" spans="1:17" x14ac:dyDescent="0.2">
      <c r="A346">
        <v>345</v>
      </c>
      <c r="B346">
        <v>0</v>
      </c>
      <c r="C346">
        <v>2</v>
      </c>
      <c r="D346" t="s">
        <v>547</v>
      </c>
      <c r="E346" t="s">
        <v>10</v>
      </c>
      <c r="F346" s="2">
        <f t="shared" si="25"/>
        <v>2011</v>
      </c>
      <c r="G346">
        <v>36</v>
      </c>
      <c r="H346">
        <f t="shared" si="26"/>
        <v>5</v>
      </c>
      <c r="I346">
        <v>0</v>
      </c>
      <c r="J346">
        <f t="shared" si="27"/>
        <v>1</v>
      </c>
      <c r="K346">
        <v>0</v>
      </c>
      <c r="L346">
        <v>229236</v>
      </c>
      <c r="M346" s="4">
        <v>13</v>
      </c>
      <c r="N346" s="3">
        <f t="shared" si="28"/>
        <v>1.3</v>
      </c>
      <c r="P346" t="s">
        <v>12</v>
      </c>
      <c r="Q346" t="str">
        <f t="shared" si="29"/>
        <v>Reperatur</v>
      </c>
    </row>
    <row r="347" spans="1:17" x14ac:dyDescent="0.2">
      <c r="A347">
        <v>346</v>
      </c>
      <c r="B347">
        <v>1</v>
      </c>
      <c r="C347">
        <v>2</v>
      </c>
      <c r="D347" t="s">
        <v>548</v>
      </c>
      <c r="E347" t="s">
        <v>14</v>
      </c>
      <c r="F347" s="2">
        <f t="shared" si="25"/>
        <v>2014</v>
      </c>
      <c r="G347">
        <v>24</v>
      </c>
      <c r="H347">
        <f t="shared" si="26"/>
        <v>5</v>
      </c>
      <c r="I347">
        <v>0</v>
      </c>
      <c r="J347">
        <f t="shared" si="27"/>
        <v>1</v>
      </c>
      <c r="K347">
        <v>0</v>
      </c>
      <c r="L347">
        <v>248733</v>
      </c>
      <c r="M347" s="4">
        <v>13</v>
      </c>
      <c r="N347" s="3">
        <f t="shared" si="28"/>
        <v>1.3</v>
      </c>
      <c r="O347" t="s">
        <v>119</v>
      </c>
      <c r="P347" t="s">
        <v>12</v>
      </c>
      <c r="Q347" t="str">
        <f t="shared" si="29"/>
        <v>Reperatur</v>
      </c>
    </row>
    <row r="348" spans="1:17" x14ac:dyDescent="0.2">
      <c r="A348">
        <v>347</v>
      </c>
      <c r="B348">
        <v>1</v>
      </c>
      <c r="C348">
        <v>2</v>
      </c>
      <c r="D348" t="s">
        <v>549</v>
      </c>
      <c r="E348" t="s">
        <v>14</v>
      </c>
      <c r="F348" s="2">
        <f t="shared" si="25"/>
        <v>2010</v>
      </c>
      <c r="G348">
        <v>40</v>
      </c>
      <c r="H348">
        <f t="shared" si="26"/>
        <v>5</v>
      </c>
      <c r="I348">
        <v>0</v>
      </c>
      <c r="J348">
        <f t="shared" si="27"/>
        <v>1</v>
      </c>
      <c r="K348">
        <v>0</v>
      </c>
      <c r="L348">
        <v>31418</v>
      </c>
      <c r="M348" s="4">
        <v>13</v>
      </c>
      <c r="N348" s="3">
        <f t="shared" si="28"/>
        <v>1.3</v>
      </c>
      <c r="P348" t="s">
        <v>12</v>
      </c>
      <c r="Q348" t="str">
        <f t="shared" si="29"/>
        <v>Reperatur</v>
      </c>
    </row>
    <row r="349" spans="1:17" x14ac:dyDescent="0.2">
      <c r="A349">
        <v>348</v>
      </c>
      <c r="B349">
        <v>1</v>
      </c>
      <c r="C349">
        <v>3</v>
      </c>
      <c r="D349" t="s">
        <v>550</v>
      </c>
      <c r="E349" t="s">
        <v>14</v>
      </c>
      <c r="F349" s="2">
        <f t="shared" si="25"/>
        <v>2020</v>
      </c>
      <c r="H349">
        <f t="shared" si="26"/>
        <v>4</v>
      </c>
      <c r="I349">
        <v>1</v>
      </c>
      <c r="J349">
        <f t="shared" si="27"/>
        <v>1</v>
      </c>
      <c r="K349">
        <v>0</v>
      </c>
      <c r="L349">
        <v>386525</v>
      </c>
      <c r="M349" s="4">
        <v>43846</v>
      </c>
      <c r="N349" s="3">
        <f t="shared" si="28"/>
        <v>4384.6000000000004</v>
      </c>
      <c r="P349" t="s">
        <v>12</v>
      </c>
      <c r="Q349" t="str">
        <f t="shared" si="29"/>
        <v>Reperatur</v>
      </c>
    </row>
    <row r="350" spans="1:17" x14ac:dyDescent="0.2">
      <c r="A350">
        <v>349</v>
      </c>
      <c r="B350">
        <v>1</v>
      </c>
      <c r="C350">
        <v>3</v>
      </c>
      <c r="D350" t="s">
        <v>551</v>
      </c>
      <c r="E350" t="s">
        <v>10</v>
      </c>
      <c r="F350" s="2">
        <f t="shared" si="25"/>
        <v>2019.25</v>
      </c>
      <c r="G350">
        <v>3</v>
      </c>
      <c r="H350">
        <f t="shared" si="26"/>
        <v>4</v>
      </c>
      <c r="I350">
        <v>1</v>
      </c>
      <c r="J350">
        <f t="shared" si="27"/>
        <v>2</v>
      </c>
      <c r="K350">
        <v>1</v>
      </c>
      <c r="L350" t="s">
        <v>552</v>
      </c>
      <c r="M350" s="4">
        <v>44089</v>
      </c>
      <c r="N350" s="3">
        <f t="shared" si="28"/>
        <v>4408.8999999999996</v>
      </c>
      <c r="P350" t="s">
        <v>12</v>
      </c>
      <c r="Q350" t="str">
        <f t="shared" si="29"/>
        <v>Reperatur</v>
      </c>
    </row>
    <row r="351" spans="1:17" x14ac:dyDescent="0.2">
      <c r="A351">
        <v>350</v>
      </c>
      <c r="B351">
        <v>0</v>
      </c>
      <c r="C351">
        <v>3</v>
      </c>
      <c r="D351" t="s">
        <v>553</v>
      </c>
      <c r="E351" t="s">
        <v>10</v>
      </c>
      <c r="F351" s="2">
        <f t="shared" si="25"/>
        <v>2009.5</v>
      </c>
      <c r="G351">
        <v>42</v>
      </c>
      <c r="H351">
        <f t="shared" si="26"/>
        <v>5</v>
      </c>
      <c r="I351">
        <v>0</v>
      </c>
      <c r="J351">
        <f t="shared" si="27"/>
        <v>1</v>
      </c>
      <c r="K351">
        <v>0</v>
      </c>
      <c r="L351">
        <v>315088</v>
      </c>
      <c r="M351" s="4">
        <v>86625</v>
      </c>
      <c r="N351" s="3">
        <f t="shared" si="28"/>
        <v>8662.5</v>
      </c>
      <c r="P351" t="s">
        <v>12</v>
      </c>
      <c r="Q351" t="str">
        <f t="shared" si="29"/>
        <v>Reperatur</v>
      </c>
    </row>
    <row r="352" spans="1:17" x14ac:dyDescent="0.2">
      <c r="A352">
        <v>351</v>
      </c>
      <c r="B352">
        <v>0</v>
      </c>
      <c r="C352">
        <v>3</v>
      </c>
      <c r="D352" t="s">
        <v>554</v>
      </c>
      <c r="E352" t="s">
        <v>10</v>
      </c>
      <c r="F352" s="2">
        <f t="shared" si="25"/>
        <v>2014.25</v>
      </c>
      <c r="G352">
        <v>23</v>
      </c>
      <c r="H352">
        <f t="shared" si="26"/>
        <v>5</v>
      </c>
      <c r="I352">
        <v>0</v>
      </c>
      <c r="J352">
        <f t="shared" si="27"/>
        <v>1</v>
      </c>
      <c r="K352">
        <v>0</v>
      </c>
      <c r="L352">
        <v>7267</v>
      </c>
      <c r="M352" s="4">
        <v>9225</v>
      </c>
      <c r="N352" s="3">
        <f t="shared" si="28"/>
        <v>922.5</v>
      </c>
      <c r="P352" t="s">
        <v>12</v>
      </c>
      <c r="Q352" t="str">
        <f t="shared" si="29"/>
        <v>Reperatur</v>
      </c>
    </row>
    <row r="353" spans="1:17" x14ac:dyDescent="0.2">
      <c r="A353">
        <v>352</v>
      </c>
      <c r="B353">
        <v>0</v>
      </c>
      <c r="C353">
        <v>1</v>
      </c>
      <c r="D353" t="s">
        <v>555</v>
      </c>
      <c r="E353" t="s">
        <v>10</v>
      </c>
      <c r="F353" s="2">
        <f t="shared" si="25"/>
        <v>2020</v>
      </c>
      <c r="H353">
        <f t="shared" si="26"/>
        <v>5</v>
      </c>
      <c r="I353">
        <v>0</v>
      </c>
      <c r="J353">
        <f t="shared" si="27"/>
        <v>1</v>
      </c>
      <c r="K353">
        <v>0</v>
      </c>
      <c r="L353">
        <v>113510</v>
      </c>
      <c r="M353" s="4">
        <v>35</v>
      </c>
      <c r="N353" s="3">
        <f t="shared" si="28"/>
        <v>3.5</v>
      </c>
      <c r="O353" t="s">
        <v>556</v>
      </c>
      <c r="P353" t="s">
        <v>12</v>
      </c>
      <c r="Q353" t="str">
        <f t="shared" si="29"/>
        <v>Reperatur</v>
      </c>
    </row>
    <row r="354" spans="1:17" x14ac:dyDescent="0.2">
      <c r="A354">
        <v>353</v>
      </c>
      <c r="B354">
        <v>0</v>
      </c>
      <c r="C354">
        <v>3</v>
      </c>
      <c r="D354" t="s">
        <v>557</v>
      </c>
      <c r="E354" t="s">
        <v>10</v>
      </c>
      <c r="F354" s="2">
        <f t="shared" si="25"/>
        <v>2016.25</v>
      </c>
      <c r="G354">
        <v>15</v>
      </c>
      <c r="H354">
        <f t="shared" si="26"/>
        <v>4</v>
      </c>
      <c r="I354">
        <v>1</v>
      </c>
      <c r="J354">
        <f t="shared" si="27"/>
        <v>2</v>
      </c>
      <c r="K354">
        <v>1</v>
      </c>
      <c r="L354">
        <v>2695</v>
      </c>
      <c r="M354" s="4">
        <v>72292</v>
      </c>
      <c r="N354" s="3">
        <f t="shared" si="28"/>
        <v>7229.2</v>
      </c>
      <c r="P354" t="s">
        <v>17</v>
      </c>
      <c r="Q354" t="str">
        <f t="shared" si="29"/>
        <v>Austausch</v>
      </c>
    </row>
    <row r="355" spans="1:17" x14ac:dyDescent="0.2">
      <c r="A355">
        <v>354</v>
      </c>
      <c r="B355">
        <v>0</v>
      </c>
      <c r="C355">
        <v>3</v>
      </c>
      <c r="D355" t="s">
        <v>558</v>
      </c>
      <c r="E355" t="s">
        <v>10</v>
      </c>
      <c r="F355" s="2">
        <f t="shared" si="25"/>
        <v>2013.75</v>
      </c>
      <c r="G355">
        <v>25</v>
      </c>
      <c r="H355">
        <f t="shared" si="26"/>
        <v>4</v>
      </c>
      <c r="I355">
        <v>1</v>
      </c>
      <c r="J355">
        <f t="shared" si="27"/>
        <v>1</v>
      </c>
      <c r="K355">
        <v>0</v>
      </c>
      <c r="L355">
        <v>349237</v>
      </c>
      <c r="M355" s="4">
        <v>44060</v>
      </c>
      <c r="N355" s="3">
        <f t="shared" si="28"/>
        <v>4406</v>
      </c>
      <c r="P355" t="s">
        <v>12</v>
      </c>
      <c r="Q355" t="str">
        <f t="shared" si="29"/>
        <v>Reperatur</v>
      </c>
    </row>
    <row r="356" spans="1:17" x14ac:dyDescent="0.2">
      <c r="A356">
        <v>355</v>
      </c>
      <c r="B356">
        <v>0</v>
      </c>
      <c r="C356">
        <v>3</v>
      </c>
      <c r="D356" t="s">
        <v>559</v>
      </c>
      <c r="E356" t="s">
        <v>10</v>
      </c>
      <c r="F356" s="2">
        <f t="shared" si="25"/>
        <v>2020</v>
      </c>
      <c r="H356">
        <f t="shared" si="26"/>
        <v>5</v>
      </c>
      <c r="I356">
        <v>0</v>
      </c>
      <c r="J356">
        <f t="shared" si="27"/>
        <v>1</v>
      </c>
      <c r="K356">
        <v>0</v>
      </c>
      <c r="L356">
        <v>2647</v>
      </c>
      <c r="M356" s="4">
        <v>7225</v>
      </c>
      <c r="N356" s="3">
        <f t="shared" si="28"/>
        <v>722.5</v>
      </c>
      <c r="P356" t="s">
        <v>17</v>
      </c>
      <c r="Q356" t="str">
        <f t="shared" si="29"/>
        <v>Austausch</v>
      </c>
    </row>
    <row r="357" spans="1:17" x14ac:dyDescent="0.2">
      <c r="A357">
        <v>356</v>
      </c>
      <c r="B357">
        <v>0</v>
      </c>
      <c r="C357">
        <v>3</v>
      </c>
      <c r="D357" t="s">
        <v>560</v>
      </c>
      <c r="E357" t="s">
        <v>10</v>
      </c>
      <c r="F357" s="2">
        <f t="shared" si="25"/>
        <v>2013</v>
      </c>
      <c r="G357">
        <v>28</v>
      </c>
      <c r="H357">
        <f t="shared" si="26"/>
        <v>5</v>
      </c>
      <c r="I357">
        <v>0</v>
      </c>
      <c r="J357">
        <f t="shared" si="27"/>
        <v>1</v>
      </c>
      <c r="K357">
        <v>0</v>
      </c>
      <c r="L357">
        <v>345783</v>
      </c>
      <c r="M357" s="4">
        <v>43960</v>
      </c>
      <c r="N357" s="3">
        <f t="shared" si="28"/>
        <v>4396</v>
      </c>
      <c r="P357" t="s">
        <v>12</v>
      </c>
      <c r="Q357" t="str">
        <f t="shared" si="29"/>
        <v>Reperatur</v>
      </c>
    </row>
    <row r="358" spans="1:17" x14ac:dyDescent="0.2">
      <c r="A358">
        <v>357</v>
      </c>
      <c r="B358">
        <v>1</v>
      </c>
      <c r="C358">
        <v>1</v>
      </c>
      <c r="D358" t="s">
        <v>561</v>
      </c>
      <c r="E358" t="s">
        <v>14</v>
      </c>
      <c r="F358" s="2">
        <f t="shared" si="25"/>
        <v>2014.5</v>
      </c>
      <c r="G358">
        <v>22</v>
      </c>
      <c r="H358">
        <f t="shared" si="26"/>
        <v>5</v>
      </c>
      <c r="I358">
        <v>0</v>
      </c>
      <c r="J358">
        <f t="shared" si="27"/>
        <v>2</v>
      </c>
      <c r="K358">
        <v>1</v>
      </c>
      <c r="L358">
        <v>113505</v>
      </c>
      <c r="M358" s="4">
        <v>55</v>
      </c>
      <c r="N358" s="3">
        <f t="shared" si="28"/>
        <v>5.5</v>
      </c>
      <c r="O358" t="s">
        <v>277</v>
      </c>
      <c r="P358" t="s">
        <v>12</v>
      </c>
      <c r="Q358" t="str">
        <f t="shared" si="29"/>
        <v>Reperatur</v>
      </c>
    </row>
    <row r="359" spans="1:17" x14ac:dyDescent="0.2">
      <c r="A359">
        <v>358</v>
      </c>
      <c r="B359">
        <v>0</v>
      </c>
      <c r="C359">
        <v>2</v>
      </c>
      <c r="D359" t="s">
        <v>562</v>
      </c>
      <c r="E359" t="s">
        <v>14</v>
      </c>
      <c r="F359" s="2">
        <f t="shared" si="25"/>
        <v>2010.5</v>
      </c>
      <c r="G359">
        <v>38</v>
      </c>
      <c r="H359">
        <f t="shared" si="26"/>
        <v>5</v>
      </c>
      <c r="I359">
        <v>0</v>
      </c>
      <c r="J359">
        <f t="shared" si="27"/>
        <v>1</v>
      </c>
      <c r="K359">
        <v>0</v>
      </c>
      <c r="L359">
        <v>237671</v>
      </c>
      <c r="M359" s="4">
        <v>13</v>
      </c>
      <c r="N359" s="3">
        <f t="shared" si="28"/>
        <v>1.3</v>
      </c>
      <c r="P359" t="s">
        <v>12</v>
      </c>
      <c r="Q359" t="str">
        <f t="shared" si="29"/>
        <v>Reperatur</v>
      </c>
    </row>
    <row r="360" spans="1:17" x14ac:dyDescent="0.2">
      <c r="A360">
        <v>359</v>
      </c>
      <c r="B360">
        <v>1</v>
      </c>
      <c r="C360">
        <v>3</v>
      </c>
      <c r="D360" t="s">
        <v>563</v>
      </c>
      <c r="E360" t="s">
        <v>14</v>
      </c>
      <c r="F360" s="2">
        <f t="shared" si="25"/>
        <v>2020</v>
      </c>
      <c r="H360">
        <f t="shared" si="26"/>
        <v>5</v>
      </c>
      <c r="I360">
        <v>0</v>
      </c>
      <c r="J360">
        <f t="shared" si="27"/>
        <v>1</v>
      </c>
      <c r="K360">
        <v>0</v>
      </c>
      <c r="L360">
        <v>330931</v>
      </c>
      <c r="M360" s="4">
        <v>78792</v>
      </c>
      <c r="N360" s="3">
        <f t="shared" si="28"/>
        <v>7879.2</v>
      </c>
      <c r="P360" t="s">
        <v>25</v>
      </c>
      <c r="Q360" t="str">
        <f t="shared" si="29"/>
        <v>Austausch</v>
      </c>
    </row>
    <row r="361" spans="1:17" x14ac:dyDescent="0.2">
      <c r="A361">
        <v>360</v>
      </c>
      <c r="B361">
        <v>1</v>
      </c>
      <c r="C361">
        <v>3</v>
      </c>
      <c r="D361" t="s">
        <v>564</v>
      </c>
      <c r="E361" t="s">
        <v>14</v>
      </c>
      <c r="F361" s="2">
        <f t="shared" si="25"/>
        <v>2020</v>
      </c>
      <c r="H361">
        <f t="shared" si="26"/>
        <v>5</v>
      </c>
      <c r="I361">
        <v>0</v>
      </c>
      <c r="J361">
        <f t="shared" si="27"/>
        <v>1</v>
      </c>
      <c r="K361">
        <v>0</v>
      </c>
      <c r="L361">
        <v>330980</v>
      </c>
      <c r="M361" s="4">
        <v>78792</v>
      </c>
      <c r="N361" s="3">
        <f t="shared" si="28"/>
        <v>7879.2</v>
      </c>
      <c r="P361" t="s">
        <v>25</v>
      </c>
      <c r="Q361" t="str">
        <f t="shared" si="29"/>
        <v>Austausch</v>
      </c>
    </row>
    <row r="362" spans="1:17" x14ac:dyDescent="0.2">
      <c r="A362">
        <v>361</v>
      </c>
      <c r="B362">
        <v>0</v>
      </c>
      <c r="C362">
        <v>3</v>
      </c>
      <c r="D362" t="s">
        <v>565</v>
      </c>
      <c r="E362" t="s">
        <v>10</v>
      </c>
      <c r="F362" s="2">
        <f t="shared" si="25"/>
        <v>2010</v>
      </c>
      <c r="G362">
        <v>40</v>
      </c>
      <c r="H362">
        <f t="shared" si="26"/>
        <v>4</v>
      </c>
      <c r="I362">
        <v>1</v>
      </c>
      <c r="J362">
        <f t="shared" si="27"/>
        <v>5</v>
      </c>
      <c r="K362">
        <v>4</v>
      </c>
      <c r="L362">
        <v>347088</v>
      </c>
      <c r="M362" s="4">
        <v>44101</v>
      </c>
      <c r="N362" s="3">
        <f t="shared" si="28"/>
        <v>4410.1000000000004</v>
      </c>
      <c r="P362" t="s">
        <v>12</v>
      </c>
      <c r="Q362" t="str">
        <f t="shared" si="29"/>
        <v>Reperatur</v>
      </c>
    </row>
    <row r="363" spans="1:17" x14ac:dyDescent="0.2">
      <c r="A363">
        <v>362</v>
      </c>
      <c r="B363">
        <v>0</v>
      </c>
      <c r="C363">
        <v>2</v>
      </c>
      <c r="D363" t="s">
        <v>566</v>
      </c>
      <c r="E363" t="s">
        <v>10</v>
      </c>
      <c r="F363" s="2">
        <f t="shared" si="25"/>
        <v>2012.75</v>
      </c>
      <c r="G363">
        <v>29</v>
      </c>
      <c r="H363">
        <f t="shared" si="26"/>
        <v>4</v>
      </c>
      <c r="I363">
        <v>1</v>
      </c>
      <c r="J363">
        <f t="shared" si="27"/>
        <v>1</v>
      </c>
      <c r="K363">
        <v>0</v>
      </c>
      <c r="L363" t="s">
        <v>567</v>
      </c>
      <c r="M363" s="4">
        <v>277208</v>
      </c>
      <c r="N363" s="3">
        <f t="shared" si="28"/>
        <v>27720.799999999999</v>
      </c>
      <c r="P363" t="s">
        <v>17</v>
      </c>
      <c r="Q363" t="str">
        <f t="shared" si="29"/>
        <v>Austausch</v>
      </c>
    </row>
    <row r="364" spans="1:17" x14ac:dyDescent="0.2">
      <c r="A364">
        <v>363</v>
      </c>
      <c r="B364">
        <v>0</v>
      </c>
      <c r="C364">
        <v>3</v>
      </c>
      <c r="D364" t="s">
        <v>568</v>
      </c>
      <c r="E364" t="s">
        <v>14</v>
      </c>
      <c r="F364" s="2">
        <f t="shared" si="25"/>
        <v>2008.75</v>
      </c>
      <c r="G364">
        <v>45</v>
      </c>
      <c r="H364">
        <f t="shared" si="26"/>
        <v>5</v>
      </c>
      <c r="I364">
        <v>0</v>
      </c>
      <c r="J364">
        <f t="shared" si="27"/>
        <v>2</v>
      </c>
      <c r="K364">
        <v>1</v>
      </c>
      <c r="L364">
        <v>2691</v>
      </c>
      <c r="M364" s="4">
        <v>144542</v>
      </c>
      <c r="N364" s="3">
        <f t="shared" si="28"/>
        <v>14454.2</v>
      </c>
      <c r="P364" t="s">
        <v>17</v>
      </c>
      <c r="Q364" t="str">
        <f t="shared" si="29"/>
        <v>Austausch</v>
      </c>
    </row>
    <row r="365" spans="1:17" x14ac:dyDescent="0.2">
      <c r="A365">
        <v>364</v>
      </c>
      <c r="B365">
        <v>0</v>
      </c>
      <c r="C365">
        <v>3</v>
      </c>
      <c r="D365" t="s">
        <v>569</v>
      </c>
      <c r="E365" t="s">
        <v>10</v>
      </c>
      <c r="F365" s="2">
        <f t="shared" si="25"/>
        <v>2011.25</v>
      </c>
      <c r="G365">
        <v>35</v>
      </c>
      <c r="H365">
        <f t="shared" si="26"/>
        <v>5</v>
      </c>
      <c r="I365">
        <v>0</v>
      </c>
      <c r="J365">
        <f t="shared" si="27"/>
        <v>1</v>
      </c>
      <c r="K365">
        <v>0</v>
      </c>
      <c r="L365" t="s">
        <v>570</v>
      </c>
      <c r="M365" s="4">
        <v>43958</v>
      </c>
      <c r="N365" s="3">
        <f t="shared" si="28"/>
        <v>4395.8</v>
      </c>
      <c r="P365" t="s">
        <v>12</v>
      </c>
      <c r="Q365" t="str">
        <f t="shared" si="29"/>
        <v>Reperatur</v>
      </c>
    </row>
    <row r="366" spans="1:17" x14ac:dyDescent="0.2">
      <c r="A366">
        <v>365</v>
      </c>
      <c r="B366">
        <v>0</v>
      </c>
      <c r="C366">
        <v>3</v>
      </c>
      <c r="D366" t="s">
        <v>571</v>
      </c>
      <c r="E366" t="s">
        <v>10</v>
      </c>
      <c r="F366" s="2">
        <f t="shared" si="25"/>
        <v>2020</v>
      </c>
      <c r="H366">
        <f t="shared" si="26"/>
        <v>4</v>
      </c>
      <c r="I366">
        <v>1</v>
      </c>
      <c r="J366">
        <f t="shared" si="27"/>
        <v>1</v>
      </c>
      <c r="K366">
        <v>0</v>
      </c>
      <c r="L366">
        <v>370365</v>
      </c>
      <c r="M366" s="4">
        <v>43966</v>
      </c>
      <c r="N366" s="3">
        <f t="shared" si="28"/>
        <v>4396.6000000000004</v>
      </c>
      <c r="P366" t="s">
        <v>25</v>
      </c>
      <c r="Q366" t="str">
        <f t="shared" si="29"/>
        <v>Austausch</v>
      </c>
    </row>
    <row r="367" spans="1:17" x14ac:dyDescent="0.2">
      <c r="A367">
        <v>366</v>
      </c>
      <c r="B367">
        <v>0</v>
      </c>
      <c r="C367">
        <v>3</v>
      </c>
      <c r="D367" t="s">
        <v>572</v>
      </c>
      <c r="E367" t="s">
        <v>10</v>
      </c>
      <c r="F367" s="2">
        <f t="shared" si="25"/>
        <v>2012.5</v>
      </c>
      <c r="G367">
        <v>30</v>
      </c>
      <c r="H367">
        <f t="shared" si="26"/>
        <v>5</v>
      </c>
      <c r="I367">
        <v>0</v>
      </c>
      <c r="J367">
        <f t="shared" si="27"/>
        <v>1</v>
      </c>
      <c r="K367">
        <v>0</v>
      </c>
      <c r="L367" t="s">
        <v>573</v>
      </c>
      <c r="M367" s="4">
        <v>45839</v>
      </c>
      <c r="N367" s="3">
        <f t="shared" si="28"/>
        <v>4583.8999999999996</v>
      </c>
      <c r="P367" t="s">
        <v>12</v>
      </c>
      <c r="Q367" t="str">
        <f t="shared" si="29"/>
        <v>Reperatur</v>
      </c>
    </row>
    <row r="368" spans="1:17" x14ac:dyDescent="0.2">
      <c r="A368">
        <v>367</v>
      </c>
      <c r="B368">
        <v>1</v>
      </c>
      <c r="C368">
        <v>1</v>
      </c>
      <c r="D368" t="s">
        <v>574</v>
      </c>
      <c r="E368" t="s">
        <v>14</v>
      </c>
      <c r="F368" s="2">
        <f t="shared" si="25"/>
        <v>2005</v>
      </c>
      <c r="G368">
        <v>60</v>
      </c>
      <c r="H368">
        <f t="shared" si="26"/>
        <v>4</v>
      </c>
      <c r="I368">
        <v>1</v>
      </c>
      <c r="J368">
        <f t="shared" si="27"/>
        <v>1</v>
      </c>
      <c r="K368">
        <v>0</v>
      </c>
      <c r="L368">
        <v>110813</v>
      </c>
      <c r="M368" s="4" t="s">
        <v>575</v>
      </c>
      <c r="N368" s="3" t="e">
        <f t="shared" si="28"/>
        <v>#VALUE!</v>
      </c>
      <c r="O368" t="s">
        <v>576</v>
      </c>
      <c r="P368" t="s">
        <v>17</v>
      </c>
      <c r="Q368" t="str">
        <f t="shared" si="29"/>
        <v>Austausch</v>
      </c>
    </row>
    <row r="369" spans="1:17" x14ac:dyDescent="0.2">
      <c r="A369">
        <v>368</v>
      </c>
      <c r="B369">
        <v>1</v>
      </c>
      <c r="C369">
        <v>3</v>
      </c>
      <c r="D369" t="s">
        <v>577</v>
      </c>
      <c r="E369" t="s">
        <v>14</v>
      </c>
      <c r="F369" s="2">
        <f t="shared" si="25"/>
        <v>2020</v>
      </c>
      <c r="H369">
        <f t="shared" si="26"/>
        <v>5</v>
      </c>
      <c r="I369">
        <v>0</v>
      </c>
      <c r="J369">
        <f t="shared" si="27"/>
        <v>1</v>
      </c>
      <c r="K369">
        <v>0</v>
      </c>
      <c r="L369">
        <v>2626</v>
      </c>
      <c r="M369" s="4">
        <v>72292</v>
      </c>
      <c r="N369" s="3">
        <f t="shared" si="28"/>
        <v>7229.2</v>
      </c>
      <c r="P369" t="s">
        <v>17</v>
      </c>
      <c r="Q369" t="str">
        <f t="shared" si="29"/>
        <v>Austausch</v>
      </c>
    </row>
    <row r="370" spans="1:17" x14ac:dyDescent="0.2">
      <c r="A370">
        <v>369</v>
      </c>
      <c r="B370">
        <v>1</v>
      </c>
      <c r="C370">
        <v>3</v>
      </c>
      <c r="D370" t="s">
        <v>578</v>
      </c>
      <c r="E370" t="s">
        <v>14</v>
      </c>
      <c r="F370" s="2">
        <f t="shared" si="25"/>
        <v>2020</v>
      </c>
      <c r="H370">
        <f t="shared" si="26"/>
        <v>5</v>
      </c>
      <c r="I370">
        <v>0</v>
      </c>
      <c r="J370">
        <f t="shared" si="27"/>
        <v>1</v>
      </c>
      <c r="K370">
        <v>0</v>
      </c>
      <c r="L370">
        <v>14313</v>
      </c>
      <c r="M370" s="4">
        <v>27576</v>
      </c>
      <c r="N370" s="3">
        <f t="shared" si="28"/>
        <v>2757.6</v>
      </c>
      <c r="P370" t="s">
        <v>25</v>
      </c>
      <c r="Q370" t="str">
        <f t="shared" si="29"/>
        <v>Austausch</v>
      </c>
    </row>
    <row r="371" spans="1:17" x14ac:dyDescent="0.2">
      <c r="A371">
        <v>370</v>
      </c>
      <c r="B371">
        <v>1</v>
      </c>
      <c r="C371">
        <v>1</v>
      </c>
      <c r="D371" t="s">
        <v>579</v>
      </c>
      <c r="E371" t="s">
        <v>14</v>
      </c>
      <c r="F371" s="2">
        <f t="shared" si="25"/>
        <v>2014</v>
      </c>
      <c r="G371">
        <v>24</v>
      </c>
      <c r="H371">
        <f t="shared" si="26"/>
        <v>5</v>
      </c>
      <c r="I371">
        <v>0</v>
      </c>
      <c r="J371">
        <f t="shared" si="27"/>
        <v>1</v>
      </c>
      <c r="K371">
        <v>0</v>
      </c>
      <c r="L371" t="s">
        <v>580</v>
      </c>
      <c r="M371" s="4" t="s">
        <v>581</v>
      </c>
      <c r="N371" s="3" t="e">
        <f t="shared" si="28"/>
        <v>#VALUE!</v>
      </c>
      <c r="O371" t="s">
        <v>582</v>
      </c>
      <c r="P371" t="s">
        <v>17</v>
      </c>
      <c r="Q371" t="str">
        <f t="shared" si="29"/>
        <v>Austausch</v>
      </c>
    </row>
    <row r="372" spans="1:17" x14ac:dyDescent="0.2">
      <c r="A372">
        <v>371</v>
      </c>
      <c r="B372">
        <v>1</v>
      </c>
      <c r="C372">
        <v>1</v>
      </c>
      <c r="D372" t="s">
        <v>583</v>
      </c>
      <c r="E372" t="s">
        <v>10</v>
      </c>
      <c r="F372" s="2">
        <f t="shared" si="25"/>
        <v>2013.75</v>
      </c>
      <c r="G372">
        <v>25</v>
      </c>
      <c r="H372">
        <f t="shared" si="26"/>
        <v>4</v>
      </c>
      <c r="I372">
        <v>1</v>
      </c>
      <c r="J372">
        <f t="shared" si="27"/>
        <v>1</v>
      </c>
      <c r="K372">
        <v>0</v>
      </c>
      <c r="L372">
        <v>11765</v>
      </c>
      <c r="M372" s="4">
        <v>554417</v>
      </c>
      <c r="N372" s="3">
        <f t="shared" si="28"/>
        <v>55441.7</v>
      </c>
      <c r="O372" t="s">
        <v>584</v>
      </c>
      <c r="P372" t="s">
        <v>17</v>
      </c>
      <c r="Q372" t="str">
        <f t="shared" si="29"/>
        <v>Austausch</v>
      </c>
    </row>
    <row r="373" spans="1:17" x14ac:dyDescent="0.2">
      <c r="A373">
        <v>372</v>
      </c>
      <c r="B373">
        <v>0</v>
      </c>
      <c r="C373">
        <v>3</v>
      </c>
      <c r="D373" t="s">
        <v>585</v>
      </c>
      <c r="E373" t="s">
        <v>10</v>
      </c>
      <c r="F373" s="2">
        <f t="shared" si="25"/>
        <v>2015.5</v>
      </c>
      <c r="G373">
        <v>18</v>
      </c>
      <c r="H373">
        <f t="shared" si="26"/>
        <v>4</v>
      </c>
      <c r="I373">
        <v>1</v>
      </c>
      <c r="J373">
        <f t="shared" si="27"/>
        <v>1</v>
      </c>
      <c r="K373">
        <v>0</v>
      </c>
      <c r="L373">
        <v>3101267</v>
      </c>
      <c r="M373" s="4">
        <v>64958</v>
      </c>
      <c r="N373" s="3">
        <f t="shared" si="28"/>
        <v>6495.8</v>
      </c>
      <c r="P373" t="s">
        <v>12</v>
      </c>
      <c r="Q373" t="str">
        <f t="shared" si="29"/>
        <v>Reperatur</v>
      </c>
    </row>
    <row r="374" spans="1:17" x14ac:dyDescent="0.2">
      <c r="A374">
        <v>373</v>
      </c>
      <c r="B374">
        <v>0</v>
      </c>
      <c r="C374">
        <v>3</v>
      </c>
      <c r="D374" t="s">
        <v>586</v>
      </c>
      <c r="E374" t="s">
        <v>10</v>
      </c>
      <c r="F374" s="2">
        <f t="shared" si="25"/>
        <v>2015.25</v>
      </c>
      <c r="G374">
        <v>19</v>
      </c>
      <c r="H374">
        <f t="shared" si="26"/>
        <v>5</v>
      </c>
      <c r="I374">
        <v>0</v>
      </c>
      <c r="J374">
        <f t="shared" si="27"/>
        <v>1</v>
      </c>
      <c r="K374">
        <v>0</v>
      </c>
      <c r="L374">
        <v>323951</v>
      </c>
      <c r="M374" s="4">
        <v>43959</v>
      </c>
      <c r="N374" s="3">
        <f t="shared" si="28"/>
        <v>4395.8999999999996</v>
      </c>
      <c r="P374" t="s">
        <v>12</v>
      </c>
      <c r="Q374" t="str">
        <f t="shared" si="29"/>
        <v>Reperatur</v>
      </c>
    </row>
    <row r="375" spans="1:17" x14ac:dyDescent="0.2">
      <c r="A375">
        <v>374</v>
      </c>
      <c r="B375">
        <v>0</v>
      </c>
      <c r="C375">
        <v>1</v>
      </c>
      <c r="D375" t="s">
        <v>587</v>
      </c>
      <c r="E375" t="s">
        <v>10</v>
      </c>
      <c r="F375" s="2">
        <f t="shared" si="25"/>
        <v>2014.5</v>
      </c>
      <c r="G375">
        <v>22</v>
      </c>
      <c r="H375">
        <f t="shared" si="26"/>
        <v>5</v>
      </c>
      <c r="I375">
        <v>0</v>
      </c>
      <c r="J375">
        <f t="shared" si="27"/>
        <v>1</v>
      </c>
      <c r="K375">
        <v>0</v>
      </c>
      <c r="L375" t="s">
        <v>431</v>
      </c>
      <c r="M375" s="4">
        <v>1356333</v>
      </c>
      <c r="N375" s="3">
        <f t="shared" si="28"/>
        <v>135633.29999999999</v>
      </c>
      <c r="P375" t="s">
        <v>17</v>
      </c>
      <c r="Q375" t="str">
        <f t="shared" si="29"/>
        <v>Austausch</v>
      </c>
    </row>
    <row r="376" spans="1:17" x14ac:dyDescent="0.2">
      <c r="A376">
        <v>375</v>
      </c>
      <c r="B376">
        <v>0</v>
      </c>
      <c r="C376">
        <v>3</v>
      </c>
      <c r="D376" t="s">
        <v>588</v>
      </c>
      <c r="E376" t="s">
        <v>14</v>
      </c>
      <c r="F376" s="2">
        <f t="shared" si="25"/>
        <v>2019.25</v>
      </c>
      <c r="G376">
        <v>3</v>
      </c>
      <c r="H376">
        <f t="shared" si="26"/>
        <v>2</v>
      </c>
      <c r="I376">
        <v>3</v>
      </c>
      <c r="J376">
        <f t="shared" si="27"/>
        <v>2</v>
      </c>
      <c r="K376">
        <v>1</v>
      </c>
      <c r="L376">
        <v>349909</v>
      </c>
      <c r="M376" s="4">
        <v>21075</v>
      </c>
      <c r="N376" s="3">
        <f t="shared" si="28"/>
        <v>2107.5</v>
      </c>
      <c r="P376" t="s">
        <v>12</v>
      </c>
      <c r="Q376" t="str">
        <f t="shared" si="29"/>
        <v>Reperatur</v>
      </c>
    </row>
    <row r="377" spans="1:17" x14ac:dyDescent="0.2">
      <c r="A377">
        <v>376</v>
      </c>
      <c r="B377">
        <v>1</v>
      </c>
      <c r="C377">
        <v>1</v>
      </c>
      <c r="D377" t="s">
        <v>589</v>
      </c>
      <c r="E377" t="s">
        <v>14</v>
      </c>
      <c r="F377" s="2">
        <f t="shared" si="25"/>
        <v>2020</v>
      </c>
      <c r="H377">
        <f t="shared" si="26"/>
        <v>4</v>
      </c>
      <c r="I377">
        <v>1</v>
      </c>
      <c r="J377">
        <f t="shared" si="27"/>
        <v>1</v>
      </c>
      <c r="K377">
        <v>0</v>
      </c>
      <c r="L377" t="s">
        <v>69</v>
      </c>
      <c r="M377" s="4">
        <v>821708</v>
      </c>
      <c r="N377" s="3">
        <f t="shared" si="28"/>
        <v>82170.8</v>
      </c>
      <c r="P377" t="s">
        <v>17</v>
      </c>
      <c r="Q377" t="str">
        <f t="shared" si="29"/>
        <v>Austausch</v>
      </c>
    </row>
    <row r="378" spans="1:17" x14ac:dyDescent="0.2">
      <c r="A378">
        <v>377</v>
      </c>
      <c r="B378">
        <v>1</v>
      </c>
      <c r="C378">
        <v>3</v>
      </c>
      <c r="D378" t="s">
        <v>590</v>
      </c>
      <c r="E378" t="s">
        <v>14</v>
      </c>
      <c r="F378" s="2">
        <f t="shared" si="25"/>
        <v>2014.5</v>
      </c>
      <c r="G378">
        <v>22</v>
      </c>
      <c r="H378">
        <f t="shared" si="26"/>
        <v>5</v>
      </c>
      <c r="I378">
        <v>0</v>
      </c>
      <c r="J378">
        <f t="shared" si="27"/>
        <v>1</v>
      </c>
      <c r="K378">
        <v>0</v>
      </c>
      <c r="L378" t="s">
        <v>591</v>
      </c>
      <c r="M378" s="4">
        <v>45839</v>
      </c>
      <c r="N378" s="3">
        <f t="shared" si="28"/>
        <v>4583.8999999999996</v>
      </c>
      <c r="P378" t="s">
        <v>12</v>
      </c>
      <c r="Q378" t="str">
        <f t="shared" si="29"/>
        <v>Reperatur</v>
      </c>
    </row>
    <row r="379" spans="1:17" x14ac:dyDescent="0.2">
      <c r="A379">
        <v>378</v>
      </c>
      <c r="B379">
        <v>0</v>
      </c>
      <c r="C379">
        <v>1</v>
      </c>
      <c r="D379" t="s">
        <v>592</v>
      </c>
      <c r="E379" t="s">
        <v>10</v>
      </c>
      <c r="F379" s="2">
        <f t="shared" si="25"/>
        <v>2013.25</v>
      </c>
      <c r="G379">
        <v>27</v>
      </c>
      <c r="H379">
        <f t="shared" si="26"/>
        <v>5</v>
      </c>
      <c r="I379">
        <v>0</v>
      </c>
      <c r="J379">
        <f t="shared" si="27"/>
        <v>3</v>
      </c>
      <c r="K379">
        <v>2</v>
      </c>
      <c r="L379">
        <v>113503</v>
      </c>
      <c r="M379" s="4" t="s">
        <v>593</v>
      </c>
      <c r="N379" s="3" t="e">
        <f t="shared" si="28"/>
        <v>#VALUE!</v>
      </c>
      <c r="O379" t="s">
        <v>594</v>
      </c>
      <c r="P379" t="s">
        <v>17</v>
      </c>
      <c r="Q379" t="str">
        <f t="shared" si="29"/>
        <v>Austausch</v>
      </c>
    </row>
    <row r="380" spans="1:17" x14ac:dyDescent="0.2">
      <c r="A380">
        <v>379</v>
      </c>
      <c r="B380">
        <v>0</v>
      </c>
      <c r="C380">
        <v>3</v>
      </c>
      <c r="D380" t="s">
        <v>595</v>
      </c>
      <c r="E380" t="s">
        <v>10</v>
      </c>
      <c r="F380" s="2">
        <f t="shared" si="25"/>
        <v>2015</v>
      </c>
      <c r="G380">
        <v>20</v>
      </c>
      <c r="H380">
        <f t="shared" si="26"/>
        <v>5</v>
      </c>
      <c r="I380">
        <v>0</v>
      </c>
      <c r="J380">
        <f t="shared" si="27"/>
        <v>1</v>
      </c>
      <c r="K380">
        <v>0</v>
      </c>
      <c r="L380">
        <v>2648</v>
      </c>
      <c r="M380" s="4">
        <v>40125</v>
      </c>
      <c r="N380" s="3">
        <f t="shared" si="28"/>
        <v>4012.5</v>
      </c>
      <c r="P380" t="s">
        <v>17</v>
      </c>
      <c r="Q380" t="str">
        <f t="shared" si="29"/>
        <v>Austausch</v>
      </c>
    </row>
    <row r="381" spans="1:17" x14ac:dyDescent="0.2">
      <c r="A381">
        <v>380</v>
      </c>
      <c r="B381">
        <v>0</v>
      </c>
      <c r="C381">
        <v>3</v>
      </c>
      <c r="D381" t="s">
        <v>596</v>
      </c>
      <c r="E381" t="s">
        <v>10</v>
      </c>
      <c r="F381" s="2">
        <f t="shared" si="25"/>
        <v>2015.25</v>
      </c>
      <c r="G381">
        <v>19</v>
      </c>
      <c r="H381">
        <f t="shared" si="26"/>
        <v>5</v>
      </c>
      <c r="I381">
        <v>0</v>
      </c>
      <c r="J381">
        <f t="shared" si="27"/>
        <v>1</v>
      </c>
      <c r="K381">
        <v>0</v>
      </c>
      <c r="L381">
        <v>347069</v>
      </c>
      <c r="M381" s="4">
        <v>7775</v>
      </c>
      <c r="N381" s="3">
        <f t="shared" si="28"/>
        <v>777.5</v>
      </c>
      <c r="P381" t="s">
        <v>12</v>
      </c>
      <c r="Q381" t="str">
        <f t="shared" si="29"/>
        <v>Reperatur</v>
      </c>
    </row>
    <row r="382" spans="1:17" x14ac:dyDescent="0.2">
      <c r="A382">
        <v>381</v>
      </c>
      <c r="B382">
        <v>1</v>
      </c>
      <c r="C382">
        <v>1</v>
      </c>
      <c r="D382" t="s">
        <v>597</v>
      </c>
      <c r="E382" t="s">
        <v>14</v>
      </c>
      <c r="F382" s="2">
        <f t="shared" si="25"/>
        <v>2009.5</v>
      </c>
      <c r="G382">
        <v>42</v>
      </c>
      <c r="H382">
        <f t="shared" si="26"/>
        <v>5</v>
      </c>
      <c r="I382">
        <v>0</v>
      </c>
      <c r="J382">
        <f t="shared" si="27"/>
        <v>1</v>
      </c>
      <c r="K382">
        <v>0</v>
      </c>
      <c r="L382" t="s">
        <v>598</v>
      </c>
      <c r="M382" s="4">
        <v>227525</v>
      </c>
      <c r="N382" s="3">
        <f t="shared" si="28"/>
        <v>22752.5</v>
      </c>
      <c r="P382" t="s">
        <v>17</v>
      </c>
      <c r="Q382" t="str">
        <f t="shared" si="29"/>
        <v>Austausch</v>
      </c>
    </row>
    <row r="383" spans="1:17" x14ac:dyDescent="0.2">
      <c r="A383">
        <v>382</v>
      </c>
      <c r="B383">
        <v>1</v>
      </c>
      <c r="C383">
        <v>3</v>
      </c>
      <c r="D383" t="s">
        <v>599</v>
      </c>
      <c r="E383" t="s">
        <v>14</v>
      </c>
      <c r="F383" s="2">
        <f t="shared" si="25"/>
        <v>2019.75</v>
      </c>
      <c r="G383">
        <v>1</v>
      </c>
      <c r="H383">
        <f t="shared" si="26"/>
        <v>5</v>
      </c>
      <c r="I383">
        <v>0</v>
      </c>
      <c r="J383">
        <f t="shared" si="27"/>
        <v>3</v>
      </c>
      <c r="K383">
        <v>2</v>
      </c>
      <c r="L383">
        <v>2653</v>
      </c>
      <c r="M383" s="4">
        <v>157417</v>
      </c>
      <c r="N383" s="3">
        <f t="shared" si="28"/>
        <v>15741.7</v>
      </c>
      <c r="P383" t="s">
        <v>17</v>
      </c>
      <c r="Q383" t="str">
        <f t="shared" si="29"/>
        <v>Austausch</v>
      </c>
    </row>
    <row r="384" spans="1:17" x14ac:dyDescent="0.2">
      <c r="A384">
        <v>383</v>
      </c>
      <c r="B384">
        <v>0</v>
      </c>
      <c r="C384">
        <v>3</v>
      </c>
      <c r="D384" t="s">
        <v>600</v>
      </c>
      <c r="E384" t="s">
        <v>10</v>
      </c>
      <c r="F384" s="2">
        <f t="shared" si="25"/>
        <v>2012</v>
      </c>
      <c r="G384">
        <v>32</v>
      </c>
      <c r="H384">
        <f t="shared" si="26"/>
        <v>5</v>
      </c>
      <c r="I384">
        <v>0</v>
      </c>
      <c r="J384">
        <f t="shared" si="27"/>
        <v>1</v>
      </c>
      <c r="K384">
        <v>0</v>
      </c>
      <c r="L384" t="s">
        <v>601</v>
      </c>
      <c r="M384" s="4">
        <v>7925</v>
      </c>
      <c r="N384" s="3">
        <f t="shared" si="28"/>
        <v>792.5</v>
      </c>
      <c r="P384" t="s">
        <v>12</v>
      </c>
      <c r="Q384" t="str">
        <f t="shared" si="29"/>
        <v>Reperatur</v>
      </c>
    </row>
    <row r="385" spans="1:17" x14ac:dyDescent="0.2">
      <c r="A385">
        <v>384</v>
      </c>
      <c r="B385">
        <v>1</v>
      </c>
      <c r="C385">
        <v>1</v>
      </c>
      <c r="D385" t="s">
        <v>602</v>
      </c>
      <c r="E385" t="s">
        <v>14</v>
      </c>
      <c r="F385" s="2">
        <f t="shared" si="25"/>
        <v>2011.25</v>
      </c>
      <c r="G385">
        <v>35</v>
      </c>
      <c r="H385">
        <f t="shared" si="26"/>
        <v>4</v>
      </c>
      <c r="I385">
        <v>1</v>
      </c>
      <c r="J385">
        <f t="shared" si="27"/>
        <v>1</v>
      </c>
      <c r="K385">
        <v>0</v>
      </c>
      <c r="L385">
        <v>113789</v>
      </c>
      <c r="M385" s="4">
        <v>52</v>
      </c>
      <c r="N385" s="3">
        <f t="shared" si="28"/>
        <v>5.2</v>
      </c>
      <c r="P385" t="s">
        <v>12</v>
      </c>
      <c r="Q385" t="str">
        <f t="shared" si="29"/>
        <v>Reperatur</v>
      </c>
    </row>
    <row r="386" spans="1:17" x14ac:dyDescent="0.2">
      <c r="A386">
        <v>385</v>
      </c>
      <c r="B386">
        <v>0</v>
      </c>
      <c r="C386">
        <v>3</v>
      </c>
      <c r="D386" t="s">
        <v>603</v>
      </c>
      <c r="E386" t="s">
        <v>10</v>
      </c>
      <c r="F386" s="2">
        <f t="shared" si="25"/>
        <v>2020</v>
      </c>
      <c r="H386">
        <f t="shared" si="26"/>
        <v>5</v>
      </c>
      <c r="I386">
        <v>0</v>
      </c>
      <c r="J386">
        <f t="shared" si="27"/>
        <v>1</v>
      </c>
      <c r="K386">
        <v>0</v>
      </c>
      <c r="L386">
        <v>349227</v>
      </c>
      <c r="M386" s="4">
        <v>78958</v>
      </c>
      <c r="N386" s="3">
        <f t="shared" si="28"/>
        <v>7895.8</v>
      </c>
      <c r="P386" t="s">
        <v>12</v>
      </c>
      <c r="Q386" t="str">
        <f t="shared" si="29"/>
        <v>Reperatur</v>
      </c>
    </row>
    <row r="387" spans="1:17" x14ac:dyDescent="0.2">
      <c r="A387">
        <v>386</v>
      </c>
      <c r="B387">
        <v>0</v>
      </c>
      <c r="C387">
        <v>2</v>
      </c>
      <c r="D387" t="s">
        <v>604</v>
      </c>
      <c r="E387" t="s">
        <v>10</v>
      </c>
      <c r="F387" s="2">
        <f t="shared" ref="F387:F450" si="30">2020-(G387*0.25)</f>
        <v>2015.5</v>
      </c>
      <c r="G387">
        <v>18</v>
      </c>
      <c r="H387">
        <f t="shared" ref="H387:H450" si="31">5-I387</f>
        <v>5</v>
      </c>
      <c r="I387">
        <v>0</v>
      </c>
      <c r="J387">
        <f t="shared" ref="J387:J450" si="32">1+K387</f>
        <v>1</v>
      </c>
      <c r="K387">
        <v>0</v>
      </c>
      <c r="L387" t="s">
        <v>128</v>
      </c>
      <c r="M387" s="4" t="s">
        <v>129</v>
      </c>
      <c r="N387" s="3" t="e">
        <f t="shared" ref="N387:N450" si="33">M387/10</f>
        <v>#VALUE!</v>
      </c>
      <c r="P387" t="s">
        <v>12</v>
      </c>
      <c r="Q387" t="str">
        <f t="shared" ref="Q387:Q450" si="34">IF(P387="S","Reperatur","Austausch")</f>
        <v>Reperatur</v>
      </c>
    </row>
    <row r="388" spans="1:17" x14ac:dyDescent="0.2">
      <c r="A388">
        <v>387</v>
      </c>
      <c r="B388">
        <v>0</v>
      </c>
      <c r="C388">
        <v>3</v>
      </c>
      <c r="D388" t="s">
        <v>605</v>
      </c>
      <c r="E388" t="s">
        <v>10</v>
      </c>
      <c r="F388" s="2">
        <f t="shared" si="30"/>
        <v>2019.75</v>
      </c>
      <c r="G388">
        <v>1</v>
      </c>
      <c r="H388">
        <f t="shared" si="31"/>
        <v>0</v>
      </c>
      <c r="I388">
        <v>5</v>
      </c>
      <c r="J388">
        <f t="shared" si="32"/>
        <v>3</v>
      </c>
      <c r="K388">
        <v>2</v>
      </c>
      <c r="L388" t="s">
        <v>106</v>
      </c>
      <c r="M388" s="4" t="s">
        <v>107</v>
      </c>
      <c r="N388" s="3" t="e">
        <f t="shared" si="33"/>
        <v>#VALUE!</v>
      </c>
      <c r="P388" t="s">
        <v>12</v>
      </c>
      <c r="Q388" t="str">
        <f t="shared" si="34"/>
        <v>Reperatur</v>
      </c>
    </row>
    <row r="389" spans="1:17" x14ac:dyDescent="0.2">
      <c r="A389">
        <v>388</v>
      </c>
      <c r="B389">
        <v>1</v>
      </c>
      <c r="C389">
        <v>2</v>
      </c>
      <c r="D389" t="s">
        <v>606</v>
      </c>
      <c r="E389" t="s">
        <v>14</v>
      </c>
      <c r="F389" s="2">
        <f t="shared" si="30"/>
        <v>2011</v>
      </c>
      <c r="G389">
        <v>36</v>
      </c>
      <c r="H389">
        <f t="shared" si="31"/>
        <v>5</v>
      </c>
      <c r="I389">
        <v>0</v>
      </c>
      <c r="J389">
        <f t="shared" si="32"/>
        <v>1</v>
      </c>
      <c r="K389">
        <v>0</v>
      </c>
      <c r="L389">
        <v>27849</v>
      </c>
      <c r="M389" s="4">
        <v>13</v>
      </c>
      <c r="N389" s="3">
        <f t="shared" si="33"/>
        <v>1.3</v>
      </c>
      <c r="P389" t="s">
        <v>12</v>
      </c>
      <c r="Q389" t="str">
        <f t="shared" si="34"/>
        <v>Reperatur</v>
      </c>
    </row>
    <row r="390" spans="1:17" x14ac:dyDescent="0.2">
      <c r="A390">
        <v>389</v>
      </c>
      <c r="B390">
        <v>0</v>
      </c>
      <c r="C390">
        <v>3</v>
      </c>
      <c r="D390" t="s">
        <v>607</v>
      </c>
      <c r="E390" t="s">
        <v>10</v>
      </c>
      <c r="F390" s="2">
        <f t="shared" si="30"/>
        <v>2020</v>
      </c>
      <c r="H390">
        <f t="shared" si="31"/>
        <v>5</v>
      </c>
      <c r="I390">
        <v>0</v>
      </c>
      <c r="J390">
        <f t="shared" si="32"/>
        <v>1</v>
      </c>
      <c r="K390">
        <v>0</v>
      </c>
      <c r="L390">
        <v>367655</v>
      </c>
      <c r="M390" s="4">
        <v>77292</v>
      </c>
      <c r="N390" s="3">
        <f t="shared" si="33"/>
        <v>7729.2</v>
      </c>
      <c r="P390" t="s">
        <v>25</v>
      </c>
      <c r="Q390" t="str">
        <f t="shared" si="34"/>
        <v>Austausch</v>
      </c>
    </row>
    <row r="391" spans="1:17" x14ac:dyDescent="0.2">
      <c r="A391">
        <v>390</v>
      </c>
      <c r="B391">
        <v>1</v>
      </c>
      <c r="C391">
        <v>2</v>
      </c>
      <c r="D391" t="s">
        <v>608</v>
      </c>
      <c r="E391" t="s">
        <v>14</v>
      </c>
      <c r="F391" s="2">
        <f t="shared" si="30"/>
        <v>2015.75</v>
      </c>
      <c r="G391">
        <v>17</v>
      </c>
      <c r="H391">
        <f t="shared" si="31"/>
        <v>5</v>
      </c>
      <c r="I391">
        <v>0</v>
      </c>
      <c r="J391">
        <f t="shared" si="32"/>
        <v>1</v>
      </c>
      <c r="K391">
        <v>0</v>
      </c>
      <c r="L391" t="s">
        <v>609</v>
      </c>
      <c r="M391" s="4">
        <v>12</v>
      </c>
      <c r="N391" s="3">
        <f t="shared" si="33"/>
        <v>1.2</v>
      </c>
      <c r="P391" t="s">
        <v>17</v>
      </c>
      <c r="Q391" t="str">
        <f t="shared" si="34"/>
        <v>Austausch</v>
      </c>
    </row>
    <row r="392" spans="1:17" x14ac:dyDescent="0.2">
      <c r="A392">
        <v>391</v>
      </c>
      <c r="B392">
        <v>1</v>
      </c>
      <c r="C392">
        <v>1</v>
      </c>
      <c r="D392" t="s">
        <v>610</v>
      </c>
      <c r="E392" t="s">
        <v>10</v>
      </c>
      <c r="F392" s="2">
        <f t="shared" si="30"/>
        <v>2011</v>
      </c>
      <c r="G392">
        <v>36</v>
      </c>
      <c r="H392">
        <f t="shared" si="31"/>
        <v>4</v>
      </c>
      <c r="I392">
        <v>1</v>
      </c>
      <c r="J392">
        <f t="shared" si="32"/>
        <v>3</v>
      </c>
      <c r="K392">
        <v>2</v>
      </c>
      <c r="L392">
        <v>113760</v>
      </c>
      <c r="M392" s="4">
        <v>120</v>
      </c>
      <c r="N392" s="3">
        <f t="shared" si="33"/>
        <v>12</v>
      </c>
      <c r="O392" t="s">
        <v>611</v>
      </c>
      <c r="P392" t="s">
        <v>12</v>
      </c>
      <c r="Q392" t="str">
        <f t="shared" si="34"/>
        <v>Reperatur</v>
      </c>
    </row>
    <row r="393" spans="1:17" x14ac:dyDescent="0.2">
      <c r="A393">
        <v>392</v>
      </c>
      <c r="B393">
        <v>1</v>
      </c>
      <c r="C393">
        <v>3</v>
      </c>
      <c r="D393" t="s">
        <v>612</v>
      </c>
      <c r="E393" t="s">
        <v>10</v>
      </c>
      <c r="F393" s="2">
        <f t="shared" si="30"/>
        <v>2014.75</v>
      </c>
      <c r="G393">
        <v>21</v>
      </c>
      <c r="H393">
        <f t="shared" si="31"/>
        <v>5</v>
      </c>
      <c r="I393">
        <v>0</v>
      </c>
      <c r="J393">
        <f t="shared" si="32"/>
        <v>1</v>
      </c>
      <c r="K393">
        <v>0</v>
      </c>
      <c r="L393">
        <v>350034</v>
      </c>
      <c r="M393" s="4">
        <v>77958</v>
      </c>
      <c r="N393" s="3">
        <f t="shared" si="33"/>
        <v>7795.8</v>
      </c>
      <c r="P393" t="s">
        <v>12</v>
      </c>
      <c r="Q393" t="str">
        <f t="shared" si="34"/>
        <v>Reperatur</v>
      </c>
    </row>
    <row r="394" spans="1:17" x14ac:dyDescent="0.2">
      <c r="A394">
        <v>393</v>
      </c>
      <c r="B394">
        <v>0</v>
      </c>
      <c r="C394">
        <v>3</v>
      </c>
      <c r="D394" t="s">
        <v>613</v>
      </c>
      <c r="E394" t="s">
        <v>10</v>
      </c>
      <c r="F394" s="2">
        <f t="shared" si="30"/>
        <v>2013</v>
      </c>
      <c r="G394">
        <v>28</v>
      </c>
      <c r="H394">
        <f t="shared" si="31"/>
        <v>3</v>
      </c>
      <c r="I394">
        <v>2</v>
      </c>
      <c r="J394">
        <f t="shared" si="32"/>
        <v>1</v>
      </c>
      <c r="K394">
        <v>0</v>
      </c>
      <c r="L394">
        <v>3101277</v>
      </c>
      <c r="M394" s="4">
        <v>7925</v>
      </c>
      <c r="N394" s="3">
        <f t="shared" si="33"/>
        <v>792.5</v>
      </c>
      <c r="P394" t="s">
        <v>12</v>
      </c>
      <c r="Q394" t="str">
        <f t="shared" si="34"/>
        <v>Reperatur</v>
      </c>
    </row>
    <row r="395" spans="1:17" x14ac:dyDescent="0.2">
      <c r="A395">
        <v>394</v>
      </c>
      <c r="B395">
        <v>1</v>
      </c>
      <c r="C395">
        <v>1</v>
      </c>
      <c r="D395" t="s">
        <v>614</v>
      </c>
      <c r="E395" t="s">
        <v>14</v>
      </c>
      <c r="F395" s="2">
        <f t="shared" si="30"/>
        <v>2014.25</v>
      </c>
      <c r="G395">
        <v>23</v>
      </c>
      <c r="H395">
        <f t="shared" si="31"/>
        <v>4</v>
      </c>
      <c r="I395">
        <v>1</v>
      </c>
      <c r="J395">
        <f t="shared" si="32"/>
        <v>1</v>
      </c>
      <c r="K395">
        <v>0</v>
      </c>
      <c r="L395">
        <v>35273</v>
      </c>
      <c r="M395" s="4">
        <v>113275</v>
      </c>
      <c r="N395" s="3">
        <f t="shared" si="33"/>
        <v>11327.5</v>
      </c>
      <c r="O395" t="s">
        <v>347</v>
      </c>
      <c r="P395" t="s">
        <v>17</v>
      </c>
      <c r="Q395" t="str">
        <f t="shared" si="34"/>
        <v>Austausch</v>
      </c>
    </row>
    <row r="396" spans="1:17" x14ac:dyDescent="0.2">
      <c r="A396">
        <v>395</v>
      </c>
      <c r="B396">
        <v>1</v>
      </c>
      <c r="C396">
        <v>3</v>
      </c>
      <c r="D396" t="s">
        <v>615</v>
      </c>
      <c r="E396" t="s">
        <v>14</v>
      </c>
      <c r="F396" s="2">
        <f t="shared" si="30"/>
        <v>2014</v>
      </c>
      <c r="G396">
        <v>24</v>
      </c>
      <c r="H396">
        <f t="shared" si="31"/>
        <v>5</v>
      </c>
      <c r="I396">
        <v>0</v>
      </c>
      <c r="J396">
        <f t="shared" si="32"/>
        <v>3</v>
      </c>
      <c r="K396">
        <v>2</v>
      </c>
      <c r="L396" t="s">
        <v>32</v>
      </c>
      <c r="M396" s="4">
        <v>44028</v>
      </c>
      <c r="N396" s="3">
        <f t="shared" si="33"/>
        <v>4402.8</v>
      </c>
      <c r="O396" t="s">
        <v>33</v>
      </c>
      <c r="P396" t="s">
        <v>12</v>
      </c>
      <c r="Q396" t="str">
        <f t="shared" si="34"/>
        <v>Reperatur</v>
      </c>
    </row>
    <row r="397" spans="1:17" x14ac:dyDescent="0.2">
      <c r="A397">
        <v>396</v>
      </c>
      <c r="B397">
        <v>0</v>
      </c>
      <c r="C397">
        <v>3</v>
      </c>
      <c r="D397" t="s">
        <v>616</v>
      </c>
      <c r="E397" t="s">
        <v>10</v>
      </c>
      <c r="F397" s="2">
        <f t="shared" si="30"/>
        <v>2014.5</v>
      </c>
      <c r="G397">
        <v>22</v>
      </c>
      <c r="H397">
        <f t="shared" si="31"/>
        <v>5</v>
      </c>
      <c r="I397">
        <v>0</v>
      </c>
      <c r="J397">
        <f t="shared" si="32"/>
        <v>1</v>
      </c>
      <c r="K397">
        <v>0</v>
      </c>
      <c r="L397">
        <v>350052</v>
      </c>
      <c r="M397" s="4">
        <v>77958</v>
      </c>
      <c r="N397" s="3">
        <f t="shared" si="33"/>
        <v>7795.8</v>
      </c>
      <c r="P397" t="s">
        <v>12</v>
      </c>
      <c r="Q397" t="str">
        <f t="shared" si="34"/>
        <v>Reperatur</v>
      </c>
    </row>
    <row r="398" spans="1:17" x14ac:dyDescent="0.2">
      <c r="A398">
        <v>397</v>
      </c>
      <c r="B398">
        <v>0</v>
      </c>
      <c r="C398">
        <v>3</v>
      </c>
      <c r="D398" t="s">
        <v>617</v>
      </c>
      <c r="E398" t="s">
        <v>14</v>
      </c>
      <c r="F398" s="2">
        <f t="shared" si="30"/>
        <v>2012.25</v>
      </c>
      <c r="G398">
        <v>31</v>
      </c>
      <c r="H398">
        <f t="shared" si="31"/>
        <v>5</v>
      </c>
      <c r="I398">
        <v>0</v>
      </c>
      <c r="J398">
        <f t="shared" si="32"/>
        <v>1</v>
      </c>
      <c r="K398">
        <v>0</v>
      </c>
      <c r="L398">
        <v>350407</v>
      </c>
      <c r="M398" s="4">
        <v>78542</v>
      </c>
      <c r="N398" s="3">
        <f t="shared" si="33"/>
        <v>7854.2</v>
      </c>
      <c r="P398" t="s">
        <v>12</v>
      </c>
      <c r="Q398" t="str">
        <f t="shared" si="34"/>
        <v>Reperatur</v>
      </c>
    </row>
    <row r="399" spans="1:17" x14ac:dyDescent="0.2">
      <c r="A399">
        <v>398</v>
      </c>
      <c r="B399">
        <v>0</v>
      </c>
      <c r="C399">
        <v>2</v>
      </c>
      <c r="D399" t="s">
        <v>618</v>
      </c>
      <c r="E399" t="s">
        <v>10</v>
      </c>
      <c r="F399" s="2">
        <f t="shared" si="30"/>
        <v>2008.5</v>
      </c>
      <c r="G399">
        <v>46</v>
      </c>
      <c r="H399">
        <f t="shared" si="31"/>
        <v>5</v>
      </c>
      <c r="I399">
        <v>0</v>
      </c>
      <c r="J399">
        <f t="shared" si="32"/>
        <v>1</v>
      </c>
      <c r="K399">
        <v>0</v>
      </c>
      <c r="L399">
        <v>28403</v>
      </c>
      <c r="M399" s="4">
        <v>26</v>
      </c>
      <c r="N399" s="3">
        <f t="shared" si="33"/>
        <v>2.6</v>
      </c>
      <c r="P399" t="s">
        <v>12</v>
      </c>
      <c r="Q399" t="str">
        <f t="shared" si="34"/>
        <v>Reperatur</v>
      </c>
    </row>
    <row r="400" spans="1:17" x14ac:dyDescent="0.2">
      <c r="A400">
        <v>399</v>
      </c>
      <c r="B400">
        <v>0</v>
      </c>
      <c r="C400">
        <v>2</v>
      </c>
      <c r="D400" t="s">
        <v>619</v>
      </c>
      <c r="E400" t="s">
        <v>10</v>
      </c>
      <c r="F400" s="2">
        <f t="shared" si="30"/>
        <v>2014.25</v>
      </c>
      <c r="G400">
        <v>23</v>
      </c>
      <c r="H400">
        <f t="shared" si="31"/>
        <v>5</v>
      </c>
      <c r="I400">
        <v>0</v>
      </c>
      <c r="J400">
        <f t="shared" si="32"/>
        <v>1</v>
      </c>
      <c r="K400">
        <v>0</v>
      </c>
      <c r="L400">
        <v>244278</v>
      </c>
      <c r="M400" s="4">
        <v>43961</v>
      </c>
      <c r="N400" s="3">
        <f t="shared" si="33"/>
        <v>4396.1000000000004</v>
      </c>
      <c r="P400" t="s">
        <v>12</v>
      </c>
      <c r="Q400" t="str">
        <f t="shared" si="34"/>
        <v>Reperatur</v>
      </c>
    </row>
    <row r="401" spans="1:17" x14ac:dyDescent="0.2">
      <c r="A401">
        <v>400</v>
      </c>
      <c r="B401">
        <v>1</v>
      </c>
      <c r="C401">
        <v>2</v>
      </c>
      <c r="D401" t="s">
        <v>620</v>
      </c>
      <c r="E401" t="s">
        <v>14</v>
      </c>
      <c r="F401" s="2">
        <f t="shared" si="30"/>
        <v>2013</v>
      </c>
      <c r="G401">
        <v>28</v>
      </c>
      <c r="H401">
        <f t="shared" si="31"/>
        <v>5</v>
      </c>
      <c r="I401">
        <v>0</v>
      </c>
      <c r="J401">
        <f t="shared" si="32"/>
        <v>1</v>
      </c>
      <c r="K401">
        <v>0</v>
      </c>
      <c r="L401">
        <v>240929</v>
      </c>
      <c r="M401" s="4">
        <v>24077</v>
      </c>
      <c r="N401" s="3">
        <f t="shared" si="33"/>
        <v>2407.6999999999998</v>
      </c>
      <c r="P401" t="s">
        <v>12</v>
      </c>
      <c r="Q401" t="str">
        <f t="shared" si="34"/>
        <v>Reperatur</v>
      </c>
    </row>
    <row r="402" spans="1:17" x14ac:dyDescent="0.2">
      <c r="A402">
        <v>401</v>
      </c>
      <c r="B402">
        <v>1</v>
      </c>
      <c r="C402">
        <v>3</v>
      </c>
      <c r="D402" t="s">
        <v>621</v>
      </c>
      <c r="E402" t="s">
        <v>10</v>
      </c>
      <c r="F402" s="2">
        <f t="shared" si="30"/>
        <v>2010.25</v>
      </c>
      <c r="G402">
        <v>39</v>
      </c>
      <c r="H402">
        <f t="shared" si="31"/>
        <v>5</v>
      </c>
      <c r="I402">
        <v>0</v>
      </c>
      <c r="J402">
        <f t="shared" si="32"/>
        <v>1</v>
      </c>
      <c r="K402">
        <v>0</v>
      </c>
      <c r="L402" t="s">
        <v>622</v>
      </c>
      <c r="M402" s="4">
        <v>7925</v>
      </c>
      <c r="N402" s="3">
        <f t="shared" si="33"/>
        <v>792.5</v>
      </c>
      <c r="P402" t="s">
        <v>12</v>
      </c>
      <c r="Q402" t="str">
        <f t="shared" si="34"/>
        <v>Reperatur</v>
      </c>
    </row>
    <row r="403" spans="1:17" x14ac:dyDescent="0.2">
      <c r="A403">
        <v>402</v>
      </c>
      <c r="B403">
        <v>0</v>
      </c>
      <c r="C403">
        <v>3</v>
      </c>
      <c r="D403" t="s">
        <v>623</v>
      </c>
      <c r="E403" t="s">
        <v>10</v>
      </c>
      <c r="F403" s="2">
        <f t="shared" si="30"/>
        <v>2013.5</v>
      </c>
      <c r="G403">
        <v>26</v>
      </c>
      <c r="H403">
        <f t="shared" si="31"/>
        <v>5</v>
      </c>
      <c r="I403">
        <v>0</v>
      </c>
      <c r="J403">
        <f t="shared" si="32"/>
        <v>1</v>
      </c>
      <c r="K403">
        <v>0</v>
      </c>
      <c r="L403">
        <v>341826</v>
      </c>
      <c r="M403" s="4">
        <v>43959</v>
      </c>
      <c r="N403" s="3">
        <f t="shared" si="33"/>
        <v>4395.8999999999996</v>
      </c>
      <c r="P403" t="s">
        <v>12</v>
      </c>
      <c r="Q403" t="str">
        <f t="shared" si="34"/>
        <v>Reperatur</v>
      </c>
    </row>
    <row r="404" spans="1:17" x14ac:dyDescent="0.2">
      <c r="A404">
        <v>403</v>
      </c>
      <c r="B404">
        <v>0</v>
      </c>
      <c r="C404">
        <v>3</v>
      </c>
      <c r="D404" t="s">
        <v>624</v>
      </c>
      <c r="E404" t="s">
        <v>14</v>
      </c>
      <c r="F404" s="2">
        <f t="shared" si="30"/>
        <v>2014.75</v>
      </c>
      <c r="G404">
        <v>21</v>
      </c>
      <c r="H404">
        <f t="shared" si="31"/>
        <v>4</v>
      </c>
      <c r="I404">
        <v>1</v>
      </c>
      <c r="J404">
        <f t="shared" si="32"/>
        <v>1</v>
      </c>
      <c r="K404">
        <v>0</v>
      </c>
      <c r="L404">
        <v>4137</v>
      </c>
      <c r="M404" s="4">
        <v>9825</v>
      </c>
      <c r="N404" s="3">
        <f t="shared" si="33"/>
        <v>982.5</v>
      </c>
      <c r="P404" t="s">
        <v>12</v>
      </c>
      <c r="Q404" t="str">
        <f t="shared" si="34"/>
        <v>Reperatur</v>
      </c>
    </row>
    <row r="405" spans="1:17" x14ac:dyDescent="0.2">
      <c r="A405">
        <v>404</v>
      </c>
      <c r="B405">
        <v>0</v>
      </c>
      <c r="C405">
        <v>3</v>
      </c>
      <c r="D405" t="s">
        <v>625</v>
      </c>
      <c r="E405" t="s">
        <v>10</v>
      </c>
      <c r="F405" s="2">
        <f t="shared" si="30"/>
        <v>2013</v>
      </c>
      <c r="G405">
        <v>28</v>
      </c>
      <c r="H405">
        <f t="shared" si="31"/>
        <v>4</v>
      </c>
      <c r="I405">
        <v>1</v>
      </c>
      <c r="J405">
        <f t="shared" si="32"/>
        <v>1</v>
      </c>
      <c r="K405">
        <v>0</v>
      </c>
      <c r="L405" t="s">
        <v>234</v>
      </c>
      <c r="M405" s="4" t="s">
        <v>147</v>
      </c>
      <c r="N405" s="3" t="e">
        <f t="shared" si="33"/>
        <v>#VALUE!</v>
      </c>
      <c r="P405" t="s">
        <v>12</v>
      </c>
      <c r="Q405" t="str">
        <f t="shared" si="34"/>
        <v>Reperatur</v>
      </c>
    </row>
    <row r="406" spans="1:17" x14ac:dyDescent="0.2">
      <c r="A406">
        <v>405</v>
      </c>
      <c r="B406">
        <v>0</v>
      </c>
      <c r="C406">
        <v>3</v>
      </c>
      <c r="D406" t="s">
        <v>626</v>
      </c>
      <c r="E406" t="s">
        <v>14</v>
      </c>
      <c r="F406" s="2">
        <f t="shared" si="30"/>
        <v>2015</v>
      </c>
      <c r="G406">
        <v>20</v>
      </c>
      <c r="H406">
        <f t="shared" si="31"/>
        <v>5</v>
      </c>
      <c r="I406">
        <v>0</v>
      </c>
      <c r="J406">
        <f t="shared" si="32"/>
        <v>1</v>
      </c>
      <c r="K406">
        <v>0</v>
      </c>
      <c r="L406">
        <v>315096</v>
      </c>
      <c r="M406" s="4">
        <v>86625</v>
      </c>
      <c r="N406" s="3">
        <f t="shared" si="33"/>
        <v>8662.5</v>
      </c>
      <c r="P406" t="s">
        <v>12</v>
      </c>
      <c r="Q406" t="str">
        <f t="shared" si="34"/>
        <v>Reperatur</v>
      </c>
    </row>
    <row r="407" spans="1:17" x14ac:dyDescent="0.2">
      <c r="A407">
        <v>406</v>
      </c>
      <c r="B407">
        <v>0</v>
      </c>
      <c r="C407">
        <v>2</v>
      </c>
      <c r="D407" t="s">
        <v>627</v>
      </c>
      <c r="E407" t="s">
        <v>10</v>
      </c>
      <c r="F407" s="2">
        <f t="shared" si="30"/>
        <v>2011.5</v>
      </c>
      <c r="G407">
        <v>34</v>
      </c>
      <c r="H407">
        <f t="shared" si="31"/>
        <v>4</v>
      </c>
      <c r="I407">
        <v>1</v>
      </c>
      <c r="J407">
        <f t="shared" si="32"/>
        <v>1</v>
      </c>
      <c r="K407">
        <v>0</v>
      </c>
      <c r="L407">
        <v>28664</v>
      </c>
      <c r="M407" s="4">
        <v>21</v>
      </c>
      <c r="N407" s="3">
        <f t="shared" si="33"/>
        <v>2.1</v>
      </c>
      <c r="P407" t="s">
        <v>12</v>
      </c>
      <c r="Q407" t="str">
        <f t="shared" si="34"/>
        <v>Reperatur</v>
      </c>
    </row>
    <row r="408" spans="1:17" x14ac:dyDescent="0.2">
      <c r="A408">
        <v>407</v>
      </c>
      <c r="B408">
        <v>0</v>
      </c>
      <c r="C408">
        <v>3</v>
      </c>
      <c r="D408" t="s">
        <v>628</v>
      </c>
      <c r="E408" t="s">
        <v>10</v>
      </c>
      <c r="F408" s="2">
        <f t="shared" si="30"/>
        <v>2007.25</v>
      </c>
      <c r="G408">
        <v>51</v>
      </c>
      <c r="H408">
        <f t="shared" si="31"/>
        <v>5</v>
      </c>
      <c r="I408">
        <v>0</v>
      </c>
      <c r="J408">
        <f t="shared" si="32"/>
        <v>1</v>
      </c>
      <c r="K408">
        <v>0</v>
      </c>
      <c r="L408">
        <v>347064</v>
      </c>
      <c r="M408" s="4">
        <v>27576</v>
      </c>
      <c r="N408" s="3">
        <f t="shared" si="33"/>
        <v>2757.6</v>
      </c>
      <c r="P408" t="s">
        <v>12</v>
      </c>
      <c r="Q408" t="str">
        <f t="shared" si="34"/>
        <v>Reperatur</v>
      </c>
    </row>
    <row r="409" spans="1:17" x14ac:dyDescent="0.2">
      <c r="A409">
        <v>408</v>
      </c>
      <c r="B409">
        <v>1</v>
      </c>
      <c r="C409">
        <v>2</v>
      </c>
      <c r="D409" t="s">
        <v>629</v>
      </c>
      <c r="E409" t="s">
        <v>10</v>
      </c>
      <c r="F409" s="2">
        <f t="shared" si="30"/>
        <v>2019.25</v>
      </c>
      <c r="G409">
        <v>3</v>
      </c>
      <c r="H409">
        <f t="shared" si="31"/>
        <v>4</v>
      </c>
      <c r="I409">
        <v>1</v>
      </c>
      <c r="J409">
        <f t="shared" si="32"/>
        <v>2</v>
      </c>
      <c r="K409">
        <v>1</v>
      </c>
      <c r="L409">
        <v>29106</v>
      </c>
      <c r="M409" s="4" t="s">
        <v>630</v>
      </c>
      <c r="N409" s="3" t="e">
        <f t="shared" si="33"/>
        <v>#VALUE!</v>
      </c>
      <c r="P409" t="s">
        <v>12</v>
      </c>
      <c r="Q409" t="str">
        <f t="shared" si="34"/>
        <v>Reperatur</v>
      </c>
    </row>
    <row r="410" spans="1:17" x14ac:dyDescent="0.2">
      <c r="A410">
        <v>409</v>
      </c>
      <c r="B410">
        <v>0</v>
      </c>
      <c r="C410">
        <v>3</v>
      </c>
      <c r="D410" t="s">
        <v>631</v>
      </c>
      <c r="E410" t="s">
        <v>10</v>
      </c>
      <c r="F410" s="2">
        <f t="shared" si="30"/>
        <v>2014.75</v>
      </c>
      <c r="G410">
        <v>21</v>
      </c>
      <c r="H410">
        <f t="shared" si="31"/>
        <v>5</v>
      </c>
      <c r="I410">
        <v>0</v>
      </c>
      <c r="J410">
        <f t="shared" si="32"/>
        <v>1</v>
      </c>
      <c r="K410">
        <v>0</v>
      </c>
      <c r="L410">
        <v>312992</v>
      </c>
      <c r="M410" s="4">
        <v>7775</v>
      </c>
      <c r="N410" s="3">
        <f t="shared" si="33"/>
        <v>777.5</v>
      </c>
      <c r="P410" t="s">
        <v>12</v>
      </c>
      <c r="Q410" t="str">
        <f t="shared" si="34"/>
        <v>Reperatur</v>
      </c>
    </row>
    <row r="411" spans="1:17" x14ac:dyDescent="0.2">
      <c r="A411">
        <v>410</v>
      </c>
      <c r="B411">
        <v>0</v>
      </c>
      <c r="C411">
        <v>3</v>
      </c>
      <c r="D411" t="s">
        <v>632</v>
      </c>
      <c r="E411" t="s">
        <v>14</v>
      </c>
      <c r="F411" s="2">
        <f t="shared" si="30"/>
        <v>2020</v>
      </c>
      <c r="H411">
        <f t="shared" si="31"/>
        <v>2</v>
      </c>
      <c r="I411">
        <v>3</v>
      </c>
      <c r="J411">
        <f t="shared" si="32"/>
        <v>2</v>
      </c>
      <c r="K411">
        <v>1</v>
      </c>
      <c r="L411">
        <v>4133</v>
      </c>
      <c r="M411" s="4">
        <v>254667</v>
      </c>
      <c r="N411" s="3">
        <f t="shared" si="33"/>
        <v>25466.7</v>
      </c>
      <c r="P411" t="s">
        <v>12</v>
      </c>
      <c r="Q411" t="str">
        <f t="shared" si="34"/>
        <v>Reperatur</v>
      </c>
    </row>
    <row r="412" spans="1:17" x14ac:dyDescent="0.2">
      <c r="A412">
        <v>411</v>
      </c>
      <c r="B412">
        <v>0</v>
      </c>
      <c r="C412">
        <v>3</v>
      </c>
      <c r="D412" t="s">
        <v>633</v>
      </c>
      <c r="E412" t="s">
        <v>10</v>
      </c>
      <c r="F412" s="2">
        <f t="shared" si="30"/>
        <v>2020</v>
      </c>
      <c r="H412">
        <f t="shared" si="31"/>
        <v>5</v>
      </c>
      <c r="I412">
        <v>0</v>
      </c>
      <c r="J412">
        <f t="shared" si="32"/>
        <v>1</v>
      </c>
      <c r="K412">
        <v>0</v>
      </c>
      <c r="L412">
        <v>349222</v>
      </c>
      <c r="M412" s="4">
        <v>78958</v>
      </c>
      <c r="N412" s="3">
        <f t="shared" si="33"/>
        <v>7895.8</v>
      </c>
      <c r="P412" t="s">
        <v>12</v>
      </c>
      <c r="Q412" t="str">
        <f t="shared" si="34"/>
        <v>Reperatur</v>
      </c>
    </row>
    <row r="413" spans="1:17" x14ac:dyDescent="0.2">
      <c r="A413">
        <v>412</v>
      </c>
      <c r="B413">
        <v>0</v>
      </c>
      <c r="C413">
        <v>3</v>
      </c>
      <c r="D413" t="s">
        <v>634</v>
      </c>
      <c r="E413" t="s">
        <v>10</v>
      </c>
      <c r="F413" s="2">
        <f t="shared" si="30"/>
        <v>2020</v>
      </c>
      <c r="H413">
        <f t="shared" si="31"/>
        <v>5</v>
      </c>
      <c r="I413">
        <v>0</v>
      </c>
      <c r="J413">
        <f t="shared" si="32"/>
        <v>1</v>
      </c>
      <c r="K413">
        <v>0</v>
      </c>
      <c r="L413">
        <v>394140</v>
      </c>
      <c r="M413" s="4">
        <v>68583</v>
      </c>
      <c r="N413" s="3">
        <f t="shared" si="33"/>
        <v>6858.3</v>
      </c>
      <c r="P413" t="s">
        <v>25</v>
      </c>
      <c r="Q413" t="str">
        <f t="shared" si="34"/>
        <v>Austausch</v>
      </c>
    </row>
    <row r="414" spans="1:17" x14ac:dyDescent="0.2">
      <c r="A414">
        <v>413</v>
      </c>
      <c r="B414">
        <v>1</v>
      </c>
      <c r="C414">
        <v>1</v>
      </c>
      <c r="D414" t="s">
        <v>635</v>
      </c>
      <c r="E414" t="s">
        <v>14</v>
      </c>
      <c r="F414" s="2">
        <f t="shared" si="30"/>
        <v>2011.75</v>
      </c>
      <c r="G414">
        <v>33</v>
      </c>
      <c r="H414">
        <f t="shared" si="31"/>
        <v>4</v>
      </c>
      <c r="I414">
        <v>1</v>
      </c>
      <c r="J414">
        <f t="shared" si="32"/>
        <v>1</v>
      </c>
      <c r="K414">
        <v>0</v>
      </c>
      <c r="L414">
        <v>19928</v>
      </c>
      <c r="M414" s="4">
        <v>90</v>
      </c>
      <c r="N414" s="3">
        <f t="shared" si="33"/>
        <v>9</v>
      </c>
      <c r="O414" t="s">
        <v>393</v>
      </c>
      <c r="P414" t="s">
        <v>25</v>
      </c>
      <c r="Q414" t="str">
        <f t="shared" si="34"/>
        <v>Austausch</v>
      </c>
    </row>
    <row r="415" spans="1:17" x14ac:dyDescent="0.2">
      <c r="A415">
        <v>414</v>
      </c>
      <c r="B415">
        <v>0</v>
      </c>
      <c r="C415">
        <v>2</v>
      </c>
      <c r="D415" t="s">
        <v>636</v>
      </c>
      <c r="E415" t="s">
        <v>10</v>
      </c>
      <c r="F415" s="2">
        <f t="shared" si="30"/>
        <v>2020</v>
      </c>
      <c r="H415">
        <f t="shared" si="31"/>
        <v>5</v>
      </c>
      <c r="I415">
        <v>0</v>
      </c>
      <c r="J415">
        <f t="shared" si="32"/>
        <v>1</v>
      </c>
      <c r="K415">
        <v>0</v>
      </c>
      <c r="L415">
        <v>239853</v>
      </c>
      <c r="M415" s="4">
        <v>0</v>
      </c>
      <c r="N415" s="3">
        <f t="shared" si="33"/>
        <v>0</v>
      </c>
      <c r="P415" t="s">
        <v>12</v>
      </c>
      <c r="Q415" t="str">
        <f t="shared" si="34"/>
        <v>Reperatur</v>
      </c>
    </row>
    <row r="416" spans="1:17" x14ac:dyDescent="0.2">
      <c r="A416">
        <v>415</v>
      </c>
      <c r="B416">
        <v>1</v>
      </c>
      <c r="C416">
        <v>3</v>
      </c>
      <c r="D416" t="s">
        <v>637</v>
      </c>
      <c r="E416" t="s">
        <v>10</v>
      </c>
      <c r="F416" s="2">
        <f t="shared" si="30"/>
        <v>2009</v>
      </c>
      <c r="G416">
        <v>44</v>
      </c>
      <c r="H416">
        <f t="shared" si="31"/>
        <v>5</v>
      </c>
      <c r="I416">
        <v>0</v>
      </c>
      <c r="J416">
        <f t="shared" si="32"/>
        <v>1</v>
      </c>
      <c r="K416">
        <v>0</v>
      </c>
      <c r="L416" t="s">
        <v>638</v>
      </c>
      <c r="M416" s="4">
        <v>7925</v>
      </c>
      <c r="N416" s="3">
        <f t="shared" si="33"/>
        <v>792.5</v>
      </c>
      <c r="P416" t="s">
        <v>12</v>
      </c>
      <c r="Q416" t="str">
        <f t="shared" si="34"/>
        <v>Reperatur</v>
      </c>
    </row>
    <row r="417" spans="1:17" x14ac:dyDescent="0.2">
      <c r="A417">
        <v>416</v>
      </c>
      <c r="B417">
        <v>0</v>
      </c>
      <c r="C417">
        <v>3</v>
      </c>
      <c r="D417" t="s">
        <v>639</v>
      </c>
      <c r="E417" t="s">
        <v>14</v>
      </c>
      <c r="F417" s="2">
        <f t="shared" si="30"/>
        <v>2020</v>
      </c>
      <c r="H417">
        <f t="shared" si="31"/>
        <v>5</v>
      </c>
      <c r="I417">
        <v>0</v>
      </c>
      <c r="J417">
        <f t="shared" si="32"/>
        <v>1</v>
      </c>
      <c r="K417">
        <v>0</v>
      </c>
      <c r="L417">
        <v>343095</v>
      </c>
      <c r="M417" s="4">
        <v>43959</v>
      </c>
      <c r="N417" s="3">
        <f t="shared" si="33"/>
        <v>4395.8999999999996</v>
      </c>
      <c r="P417" t="s">
        <v>12</v>
      </c>
      <c r="Q417" t="str">
        <f t="shared" si="34"/>
        <v>Reperatur</v>
      </c>
    </row>
    <row r="418" spans="1:17" x14ac:dyDescent="0.2">
      <c r="A418">
        <v>417</v>
      </c>
      <c r="B418">
        <v>1</v>
      </c>
      <c r="C418">
        <v>2</v>
      </c>
      <c r="D418" t="s">
        <v>640</v>
      </c>
      <c r="E418" t="s">
        <v>14</v>
      </c>
      <c r="F418" s="2">
        <f t="shared" si="30"/>
        <v>2011.5</v>
      </c>
      <c r="G418">
        <v>34</v>
      </c>
      <c r="H418">
        <f t="shared" si="31"/>
        <v>4</v>
      </c>
      <c r="I418">
        <v>1</v>
      </c>
      <c r="J418">
        <f t="shared" si="32"/>
        <v>2</v>
      </c>
      <c r="K418">
        <v>1</v>
      </c>
      <c r="L418">
        <v>28220</v>
      </c>
      <c r="M418" s="4" t="s">
        <v>202</v>
      </c>
      <c r="N418" s="3" t="e">
        <f t="shared" si="33"/>
        <v>#VALUE!</v>
      </c>
      <c r="P418" t="s">
        <v>12</v>
      </c>
      <c r="Q418" t="str">
        <f t="shared" si="34"/>
        <v>Reperatur</v>
      </c>
    </row>
    <row r="419" spans="1:17" x14ac:dyDescent="0.2">
      <c r="A419">
        <v>418</v>
      </c>
      <c r="B419">
        <v>1</v>
      </c>
      <c r="C419">
        <v>2</v>
      </c>
      <c r="D419" t="s">
        <v>641</v>
      </c>
      <c r="E419" t="s">
        <v>14</v>
      </c>
      <c r="F419" s="2">
        <f t="shared" si="30"/>
        <v>2015.5</v>
      </c>
      <c r="G419">
        <v>18</v>
      </c>
      <c r="H419">
        <f t="shared" si="31"/>
        <v>5</v>
      </c>
      <c r="I419">
        <v>0</v>
      </c>
      <c r="J419">
        <f t="shared" si="32"/>
        <v>3</v>
      </c>
      <c r="K419">
        <v>2</v>
      </c>
      <c r="L419">
        <v>250652</v>
      </c>
      <c r="M419" s="4">
        <v>13</v>
      </c>
      <c r="N419" s="3">
        <f t="shared" si="33"/>
        <v>1.3</v>
      </c>
      <c r="P419" t="s">
        <v>12</v>
      </c>
      <c r="Q419" t="str">
        <f t="shared" si="34"/>
        <v>Reperatur</v>
      </c>
    </row>
    <row r="420" spans="1:17" x14ac:dyDescent="0.2">
      <c r="A420">
        <v>419</v>
      </c>
      <c r="B420">
        <v>0</v>
      </c>
      <c r="C420">
        <v>2</v>
      </c>
      <c r="D420" t="s">
        <v>642</v>
      </c>
      <c r="E420" t="s">
        <v>10</v>
      </c>
      <c r="F420" s="2">
        <f t="shared" si="30"/>
        <v>2012.5</v>
      </c>
      <c r="G420">
        <v>30</v>
      </c>
      <c r="H420">
        <f t="shared" si="31"/>
        <v>5</v>
      </c>
      <c r="I420">
        <v>0</v>
      </c>
      <c r="J420">
        <f t="shared" si="32"/>
        <v>1</v>
      </c>
      <c r="K420">
        <v>0</v>
      </c>
      <c r="L420">
        <v>28228</v>
      </c>
      <c r="M420" s="4">
        <v>13</v>
      </c>
      <c r="N420" s="3">
        <f t="shared" si="33"/>
        <v>1.3</v>
      </c>
      <c r="P420" t="s">
        <v>12</v>
      </c>
      <c r="Q420" t="str">
        <f t="shared" si="34"/>
        <v>Reperatur</v>
      </c>
    </row>
    <row r="421" spans="1:17" x14ac:dyDescent="0.2">
      <c r="A421">
        <v>420</v>
      </c>
      <c r="B421">
        <v>0</v>
      </c>
      <c r="C421">
        <v>3</v>
      </c>
      <c r="D421" t="s">
        <v>643</v>
      </c>
      <c r="E421" t="s">
        <v>14</v>
      </c>
      <c r="F421" s="2">
        <f t="shared" si="30"/>
        <v>2017.5</v>
      </c>
      <c r="G421">
        <v>10</v>
      </c>
      <c r="H421">
        <f t="shared" si="31"/>
        <v>5</v>
      </c>
      <c r="I421">
        <v>0</v>
      </c>
      <c r="J421">
        <f t="shared" si="32"/>
        <v>3</v>
      </c>
      <c r="K421">
        <v>2</v>
      </c>
      <c r="L421">
        <v>345773</v>
      </c>
      <c r="M421" s="4" t="s">
        <v>182</v>
      </c>
      <c r="N421" s="3" t="e">
        <f t="shared" si="33"/>
        <v>#VALUE!</v>
      </c>
      <c r="P421" t="s">
        <v>12</v>
      </c>
      <c r="Q421" t="str">
        <f t="shared" si="34"/>
        <v>Reperatur</v>
      </c>
    </row>
    <row r="422" spans="1:17" x14ac:dyDescent="0.2">
      <c r="A422">
        <v>421</v>
      </c>
      <c r="B422">
        <v>0</v>
      </c>
      <c r="C422">
        <v>3</v>
      </c>
      <c r="D422" t="s">
        <v>644</v>
      </c>
      <c r="E422" t="s">
        <v>10</v>
      </c>
      <c r="F422" s="2">
        <f t="shared" si="30"/>
        <v>2020</v>
      </c>
      <c r="H422">
        <f t="shared" si="31"/>
        <v>5</v>
      </c>
      <c r="I422">
        <v>0</v>
      </c>
      <c r="J422">
        <f t="shared" si="32"/>
        <v>1</v>
      </c>
      <c r="K422">
        <v>0</v>
      </c>
      <c r="L422">
        <v>349254</v>
      </c>
      <c r="M422" s="4">
        <v>78958</v>
      </c>
      <c r="N422" s="3">
        <f t="shared" si="33"/>
        <v>7895.8</v>
      </c>
      <c r="P422" t="s">
        <v>17</v>
      </c>
      <c r="Q422" t="str">
        <f t="shared" si="34"/>
        <v>Austausch</v>
      </c>
    </row>
    <row r="423" spans="1:17" x14ac:dyDescent="0.2">
      <c r="A423">
        <v>422</v>
      </c>
      <c r="B423">
        <v>0</v>
      </c>
      <c r="C423">
        <v>3</v>
      </c>
      <c r="D423" t="s">
        <v>645</v>
      </c>
      <c r="E423" t="s">
        <v>10</v>
      </c>
      <c r="F423" s="2">
        <f t="shared" si="30"/>
        <v>2014.75</v>
      </c>
      <c r="G423">
        <v>21</v>
      </c>
      <c r="H423">
        <f t="shared" si="31"/>
        <v>5</v>
      </c>
      <c r="I423">
        <v>0</v>
      </c>
      <c r="J423">
        <f t="shared" si="32"/>
        <v>1</v>
      </c>
      <c r="K423">
        <v>0</v>
      </c>
      <c r="L423" t="s">
        <v>646</v>
      </c>
      <c r="M423" s="4">
        <v>77333</v>
      </c>
      <c r="N423" s="3">
        <f t="shared" si="33"/>
        <v>7733.3</v>
      </c>
      <c r="P423" t="s">
        <v>25</v>
      </c>
      <c r="Q423" t="str">
        <f t="shared" si="34"/>
        <v>Austausch</v>
      </c>
    </row>
    <row r="424" spans="1:17" x14ac:dyDescent="0.2">
      <c r="A424">
        <v>423</v>
      </c>
      <c r="B424">
        <v>0</v>
      </c>
      <c r="C424">
        <v>3</v>
      </c>
      <c r="D424" t="s">
        <v>647</v>
      </c>
      <c r="E424" t="s">
        <v>10</v>
      </c>
      <c r="F424" s="2">
        <f t="shared" si="30"/>
        <v>2012.75</v>
      </c>
      <c r="G424">
        <v>29</v>
      </c>
      <c r="H424">
        <f t="shared" si="31"/>
        <v>5</v>
      </c>
      <c r="I424">
        <v>0</v>
      </c>
      <c r="J424">
        <f t="shared" si="32"/>
        <v>1</v>
      </c>
      <c r="K424">
        <v>0</v>
      </c>
      <c r="L424">
        <v>315082</v>
      </c>
      <c r="M424" s="4">
        <v>7875</v>
      </c>
      <c r="N424" s="3">
        <f t="shared" si="33"/>
        <v>787.5</v>
      </c>
      <c r="P424" t="s">
        <v>12</v>
      </c>
      <c r="Q424" t="str">
        <f t="shared" si="34"/>
        <v>Reperatur</v>
      </c>
    </row>
    <row r="425" spans="1:17" x14ac:dyDescent="0.2">
      <c r="A425">
        <v>424</v>
      </c>
      <c r="B425">
        <v>0</v>
      </c>
      <c r="C425">
        <v>3</v>
      </c>
      <c r="D425" t="s">
        <v>648</v>
      </c>
      <c r="E425" t="s">
        <v>14</v>
      </c>
      <c r="F425" s="2">
        <f t="shared" si="30"/>
        <v>2013</v>
      </c>
      <c r="G425">
        <v>28</v>
      </c>
      <c r="H425">
        <f t="shared" si="31"/>
        <v>4</v>
      </c>
      <c r="I425">
        <v>1</v>
      </c>
      <c r="J425">
        <f t="shared" si="32"/>
        <v>2</v>
      </c>
      <c r="K425">
        <v>1</v>
      </c>
      <c r="L425">
        <v>347080</v>
      </c>
      <c r="M425" s="4">
        <v>43935</v>
      </c>
      <c r="N425" s="3">
        <f t="shared" si="33"/>
        <v>4393.5</v>
      </c>
      <c r="P425" t="s">
        <v>12</v>
      </c>
      <c r="Q425" t="str">
        <f t="shared" si="34"/>
        <v>Reperatur</v>
      </c>
    </row>
    <row r="426" spans="1:17" x14ac:dyDescent="0.2">
      <c r="A426">
        <v>425</v>
      </c>
      <c r="B426">
        <v>0</v>
      </c>
      <c r="C426">
        <v>3</v>
      </c>
      <c r="D426" t="s">
        <v>649</v>
      </c>
      <c r="E426" t="s">
        <v>10</v>
      </c>
      <c r="F426" s="2">
        <f t="shared" si="30"/>
        <v>2015.5</v>
      </c>
      <c r="G426">
        <v>18</v>
      </c>
      <c r="H426">
        <f t="shared" si="31"/>
        <v>4</v>
      </c>
      <c r="I426">
        <v>1</v>
      </c>
      <c r="J426">
        <f t="shared" si="32"/>
        <v>2</v>
      </c>
      <c r="K426">
        <v>1</v>
      </c>
      <c r="L426">
        <v>370129</v>
      </c>
      <c r="M426" s="4">
        <v>202125</v>
      </c>
      <c r="N426" s="3">
        <f t="shared" si="33"/>
        <v>20212.5</v>
      </c>
      <c r="P426" t="s">
        <v>12</v>
      </c>
      <c r="Q426" t="str">
        <f t="shared" si="34"/>
        <v>Reperatur</v>
      </c>
    </row>
    <row r="427" spans="1:17" x14ac:dyDescent="0.2">
      <c r="A427">
        <v>426</v>
      </c>
      <c r="B427">
        <v>0</v>
      </c>
      <c r="C427">
        <v>3</v>
      </c>
      <c r="D427" t="s">
        <v>650</v>
      </c>
      <c r="E427" t="s">
        <v>10</v>
      </c>
      <c r="F427" s="2">
        <f t="shared" si="30"/>
        <v>2020</v>
      </c>
      <c r="H427">
        <f t="shared" si="31"/>
        <v>5</v>
      </c>
      <c r="I427">
        <v>0</v>
      </c>
      <c r="J427">
        <f t="shared" si="32"/>
        <v>1</v>
      </c>
      <c r="K427">
        <v>0</v>
      </c>
      <c r="L427" t="s">
        <v>651</v>
      </c>
      <c r="M427" s="4">
        <v>45839</v>
      </c>
      <c r="N427" s="3">
        <f t="shared" si="33"/>
        <v>4583.8999999999996</v>
      </c>
      <c r="P427" t="s">
        <v>12</v>
      </c>
      <c r="Q427" t="str">
        <f t="shared" si="34"/>
        <v>Reperatur</v>
      </c>
    </row>
    <row r="428" spans="1:17" x14ac:dyDescent="0.2">
      <c r="A428">
        <v>427</v>
      </c>
      <c r="B428">
        <v>1</v>
      </c>
      <c r="C428">
        <v>2</v>
      </c>
      <c r="D428" t="s">
        <v>652</v>
      </c>
      <c r="E428" t="s">
        <v>14</v>
      </c>
      <c r="F428" s="2">
        <f t="shared" si="30"/>
        <v>2013</v>
      </c>
      <c r="G428">
        <v>28</v>
      </c>
      <c r="H428">
        <f t="shared" si="31"/>
        <v>4</v>
      </c>
      <c r="I428">
        <v>1</v>
      </c>
      <c r="J428">
        <f t="shared" si="32"/>
        <v>1</v>
      </c>
      <c r="K428">
        <v>0</v>
      </c>
      <c r="L428">
        <v>2003</v>
      </c>
      <c r="M428" s="4">
        <v>26</v>
      </c>
      <c r="N428" s="3">
        <f t="shared" si="33"/>
        <v>2.6</v>
      </c>
      <c r="P428" t="s">
        <v>12</v>
      </c>
      <c r="Q428" t="str">
        <f t="shared" si="34"/>
        <v>Reperatur</v>
      </c>
    </row>
    <row r="429" spans="1:17" x14ac:dyDescent="0.2">
      <c r="A429">
        <v>428</v>
      </c>
      <c r="B429">
        <v>1</v>
      </c>
      <c r="C429">
        <v>2</v>
      </c>
      <c r="D429" t="s">
        <v>653</v>
      </c>
      <c r="E429" t="s">
        <v>14</v>
      </c>
      <c r="F429" s="2">
        <f t="shared" si="30"/>
        <v>2015.25</v>
      </c>
      <c r="G429">
        <v>19</v>
      </c>
      <c r="H429">
        <f t="shared" si="31"/>
        <v>5</v>
      </c>
      <c r="I429">
        <v>0</v>
      </c>
      <c r="J429">
        <f t="shared" si="32"/>
        <v>1</v>
      </c>
      <c r="K429">
        <v>0</v>
      </c>
      <c r="L429">
        <v>250655</v>
      </c>
      <c r="M429" s="4">
        <v>26</v>
      </c>
      <c r="N429" s="3">
        <f t="shared" si="33"/>
        <v>2.6</v>
      </c>
      <c r="P429" t="s">
        <v>12</v>
      </c>
      <c r="Q429" t="str">
        <f t="shared" si="34"/>
        <v>Reperatur</v>
      </c>
    </row>
    <row r="430" spans="1:17" x14ac:dyDescent="0.2">
      <c r="A430">
        <v>429</v>
      </c>
      <c r="B430">
        <v>0</v>
      </c>
      <c r="C430">
        <v>3</v>
      </c>
      <c r="D430" t="s">
        <v>654</v>
      </c>
      <c r="E430" t="s">
        <v>10</v>
      </c>
      <c r="F430" s="2">
        <f t="shared" si="30"/>
        <v>2020</v>
      </c>
      <c r="H430">
        <f t="shared" si="31"/>
        <v>5</v>
      </c>
      <c r="I430">
        <v>0</v>
      </c>
      <c r="J430">
        <f t="shared" si="32"/>
        <v>1</v>
      </c>
      <c r="K430">
        <v>0</v>
      </c>
      <c r="L430">
        <v>364851</v>
      </c>
      <c r="M430" s="4">
        <v>27576</v>
      </c>
      <c r="N430" s="3">
        <f t="shared" si="33"/>
        <v>2757.6</v>
      </c>
      <c r="P430" t="s">
        <v>25</v>
      </c>
      <c r="Q430" t="str">
        <f t="shared" si="34"/>
        <v>Austausch</v>
      </c>
    </row>
    <row r="431" spans="1:17" x14ac:dyDescent="0.2">
      <c r="A431">
        <v>430</v>
      </c>
      <c r="B431">
        <v>1</v>
      </c>
      <c r="C431">
        <v>3</v>
      </c>
      <c r="D431" t="s">
        <v>655</v>
      </c>
      <c r="E431" t="s">
        <v>10</v>
      </c>
      <c r="F431" s="2">
        <f t="shared" si="30"/>
        <v>2012</v>
      </c>
      <c r="G431">
        <v>32</v>
      </c>
      <c r="H431">
        <f t="shared" si="31"/>
        <v>5</v>
      </c>
      <c r="I431">
        <v>0</v>
      </c>
      <c r="J431">
        <f t="shared" si="32"/>
        <v>1</v>
      </c>
      <c r="K431">
        <v>0</v>
      </c>
      <c r="L431" t="s">
        <v>656</v>
      </c>
      <c r="M431" s="4">
        <v>43959</v>
      </c>
      <c r="N431" s="3">
        <f t="shared" si="33"/>
        <v>4395.8999999999996</v>
      </c>
      <c r="O431" t="s">
        <v>657</v>
      </c>
      <c r="P431" t="s">
        <v>12</v>
      </c>
      <c r="Q431" t="str">
        <f t="shared" si="34"/>
        <v>Reperatur</v>
      </c>
    </row>
    <row r="432" spans="1:17" x14ac:dyDescent="0.2">
      <c r="A432">
        <v>431</v>
      </c>
      <c r="B432">
        <v>1</v>
      </c>
      <c r="C432">
        <v>1</v>
      </c>
      <c r="D432" t="s">
        <v>658</v>
      </c>
      <c r="E432" t="s">
        <v>10</v>
      </c>
      <c r="F432" s="2">
        <f t="shared" si="30"/>
        <v>2013</v>
      </c>
      <c r="G432">
        <v>28</v>
      </c>
      <c r="H432">
        <f t="shared" si="31"/>
        <v>5</v>
      </c>
      <c r="I432">
        <v>0</v>
      </c>
      <c r="J432">
        <f t="shared" si="32"/>
        <v>1</v>
      </c>
      <c r="K432">
        <v>0</v>
      </c>
      <c r="L432">
        <v>110564</v>
      </c>
      <c r="M432" s="4" t="s">
        <v>35</v>
      </c>
      <c r="N432" s="3" t="e">
        <f t="shared" si="33"/>
        <v>#VALUE!</v>
      </c>
      <c r="O432" t="s">
        <v>98</v>
      </c>
      <c r="P432" t="s">
        <v>12</v>
      </c>
      <c r="Q432" t="str">
        <f t="shared" si="34"/>
        <v>Reperatur</v>
      </c>
    </row>
    <row r="433" spans="1:17" x14ac:dyDescent="0.2">
      <c r="A433">
        <v>432</v>
      </c>
      <c r="B433">
        <v>1</v>
      </c>
      <c r="C433">
        <v>3</v>
      </c>
      <c r="D433" t="s">
        <v>659</v>
      </c>
      <c r="E433" t="s">
        <v>14</v>
      </c>
      <c r="F433" s="2">
        <f t="shared" si="30"/>
        <v>2020</v>
      </c>
      <c r="H433">
        <f t="shared" si="31"/>
        <v>4</v>
      </c>
      <c r="I433">
        <v>1</v>
      </c>
      <c r="J433">
        <f t="shared" si="32"/>
        <v>1</v>
      </c>
      <c r="K433">
        <v>0</v>
      </c>
      <c r="L433">
        <v>376564</v>
      </c>
      <c r="M433" s="4">
        <v>43846</v>
      </c>
      <c r="N433" s="3">
        <f t="shared" si="33"/>
        <v>4384.6000000000004</v>
      </c>
      <c r="P433" t="s">
        <v>12</v>
      </c>
      <c r="Q433" t="str">
        <f t="shared" si="34"/>
        <v>Reperatur</v>
      </c>
    </row>
    <row r="434" spans="1:17" x14ac:dyDescent="0.2">
      <c r="A434">
        <v>433</v>
      </c>
      <c r="B434">
        <v>1</v>
      </c>
      <c r="C434">
        <v>2</v>
      </c>
      <c r="D434" t="s">
        <v>660</v>
      </c>
      <c r="E434" t="s">
        <v>14</v>
      </c>
      <c r="F434" s="2">
        <f t="shared" si="30"/>
        <v>2009.5</v>
      </c>
      <c r="G434">
        <v>42</v>
      </c>
      <c r="H434">
        <f t="shared" si="31"/>
        <v>4</v>
      </c>
      <c r="I434">
        <v>1</v>
      </c>
      <c r="J434">
        <f t="shared" si="32"/>
        <v>1</v>
      </c>
      <c r="K434">
        <v>0</v>
      </c>
      <c r="L434" t="s">
        <v>661</v>
      </c>
      <c r="M434" s="4">
        <v>26</v>
      </c>
      <c r="N434" s="3">
        <f t="shared" si="33"/>
        <v>2.6</v>
      </c>
      <c r="P434" t="s">
        <v>12</v>
      </c>
      <c r="Q434" t="str">
        <f t="shared" si="34"/>
        <v>Reperatur</v>
      </c>
    </row>
    <row r="435" spans="1:17" x14ac:dyDescent="0.2">
      <c r="A435">
        <v>434</v>
      </c>
      <c r="B435">
        <v>0</v>
      </c>
      <c r="C435">
        <v>3</v>
      </c>
      <c r="D435" t="s">
        <v>662</v>
      </c>
      <c r="E435" t="s">
        <v>10</v>
      </c>
      <c r="F435" s="2">
        <f t="shared" si="30"/>
        <v>2015.75</v>
      </c>
      <c r="G435">
        <v>17</v>
      </c>
      <c r="H435">
        <f t="shared" si="31"/>
        <v>5</v>
      </c>
      <c r="I435">
        <v>0</v>
      </c>
      <c r="J435">
        <f t="shared" si="32"/>
        <v>1</v>
      </c>
      <c r="K435">
        <v>0</v>
      </c>
      <c r="L435" t="s">
        <v>663</v>
      </c>
      <c r="M435" s="4">
        <v>7125</v>
      </c>
      <c r="N435" s="3">
        <f t="shared" si="33"/>
        <v>712.5</v>
      </c>
      <c r="P435" t="s">
        <v>12</v>
      </c>
      <c r="Q435" t="str">
        <f t="shared" si="34"/>
        <v>Reperatur</v>
      </c>
    </row>
    <row r="436" spans="1:17" x14ac:dyDescent="0.2">
      <c r="A436">
        <v>435</v>
      </c>
      <c r="B436">
        <v>0</v>
      </c>
      <c r="C436">
        <v>1</v>
      </c>
      <c r="D436" t="s">
        <v>664</v>
      </c>
      <c r="E436" t="s">
        <v>10</v>
      </c>
      <c r="F436" s="2">
        <f t="shared" si="30"/>
        <v>2007.5</v>
      </c>
      <c r="G436">
        <v>50</v>
      </c>
      <c r="H436">
        <f t="shared" si="31"/>
        <v>4</v>
      </c>
      <c r="I436">
        <v>1</v>
      </c>
      <c r="J436">
        <f t="shared" si="32"/>
        <v>1</v>
      </c>
      <c r="K436">
        <v>0</v>
      </c>
      <c r="L436">
        <v>13507</v>
      </c>
      <c r="M436" s="4" t="s">
        <v>665</v>
      </c>
      <c r="N436" s="3" t="e">
        <f t="shared" si="33"/>
        <v>#VALUE!</v>
      </c>
      <c r="O436" t="s">
        <v>666</v>
      </c>
      <c r="P436" t="s">
        <v>12</v>
      </c>
      <c r="Q436" t="str">
        <f t="shared" si="34"/>
        <v>Reperatur</v>
      </c>
    </row>
    <row r="437" spans="1:17" x14ac:dyDescent="0.2">
      <c r="A437">
        <v>436</v>
      </c>
      <c r="B437">
        <v>1</v>
      </c>
      <c r="C437">
        <v>1</v>
      </c>
      <c r="D437" t="s">
        <v>667</v>
      </c>
      <c r="E437" t="s">
        <v>14</v>
      </c>
      <c r="F437" s="2">
        <f t="shared" si="30"/>
        <v>2016.5</v>
      </c>
      <c r="G437">
        <v>14</v>
      </c>
      <c r="H437">
        <f t="shared" si="31"/>
        <v>4</v>
      </c>
      <c r="I437">
        <v>1</v>
      </c>
      <c r="J437">
        <f t="shared" si="32"/>
        <v>3</v>
      </c>
      <c r="K437">
        <v>2</v>
      </c>
      <c r="L437">
        <v>113760</v>
      </c>
      <c r="M437" s="4">
        <v>120</v>
      </c>
      <c r="N437" s="3">
        <f t="shared" si="33"/>
        <v>12</v>
      </c>
      <c r="O437" t="s">
        <v>611</v>
      </c>
      <c r="P437" t="s">
        <v>12</v>
      </c>
      <c r="Q437" t="str">
        <f t="shared" si="34"/>
        <v>Reperatur</v>
      </c>
    </row>
    <row r="438" spans="1:17" x14ac:dyDescent="0.2">
      <c r="A438">
        <v>437</v>
      </c>
      <c r="B438">
        <v>0</v>
      </c>
      <c r="C438">
        <v>3</v>
      </c>
      <c r="D438" t="s">
        <v>668</v>
      </c>
      <c r="E438" t="s">
        <v>14</v>
      </c>
      <c r="F438" s="2">
        <f t="shared" si="30"/>
        <v>2014.75</v>
      </c>
      <c r="G438">
        <v>21</v>
      </c>
      <c r="H438">
        <f t="shared" si="31"/>
        <v>3</v>
      </c>
      <c r="I438">
        <v>2</v>
      </c>
      <c r="J438">
        <f t="shared" si="32"/>
        <v>3</v>
      </c>
      <c r="K438">
        <v>2</v>
      </c>
      <c r="L438" t="s">
        <v>149</v>
      </c>
      <c r="M438" s="4">
        <v>34375</v>
      </c>
      <c r="N438" s="3">
        <f t="shared" si="33"/>
        <v>3437.5</v>
      </c>
      <c r="P438" t="s">
        <v>12</v>
      </c>
      <c r="Q438" t="str">
        <f t="shared" si="34"/>
        <v>Reperatur</v>
      </c>
    </row>
    <row r="439" spans="1:17" x14ac:dyDescent="0.2">
      <c r="A439">
        <v>438</v>
      </c>
      <c r="B439">
        <v>1</v>
      </c>
      <c r="C439">
        <v>2</v>
      </c>
      <c r="D439" t="s">
        <v>669</v>
      </c>
      <c r="E439" t="s">
        <v>14</v>
      </c>
      <c r="F439" s="2">
        <f t="shared" si="30"/>
        <v>2014</v>
      </c>
      <c r="G439">
        <v>24</v>
      </c>
      <c r="H439">
        <f t="shared" si="31"/>
        <v>3</v>
      </c>
      <c r="I439">
        <v>2</v>
      </c>
      <c r="J439">
        <f t="shared" si="32"/>
        <v>4</v>
      </c>
      <c r="K439">
        <v>3</v>
      </c>
      <c r="L439">
        <v>29106</v>
      </c>
      <c r="M439" s="4" t="s">
        <v>630</v>
      </c>
      <c r="N439" s="3" t="e">
        <f t="shared" si="33"/>
        <v>#VALUE!</v>
      </c>
      <c r="P439" t="s">
        <v>12</v>
      </c>
      <c r="Q439" t="str">
        <f t="shared" si="34"/>
        <v>Reperatur</v>
      </c>
    </row>
    <row r="440" spans="1:17" x14ac:dyDescent="0.2">
      <c r="A440">
        <v>439</v>
      </c>
      <c r="B440">
        <v>0</v>
      </c>
      <c r="C440">
        <v>1</v>
      </c>
      <c r="D440" t="s">
        <v>670</v>
      </c>
      <c r="E440" t="s">
        <v>10</v>
      </c>
      <c r="F440" s="2">
        <f t="shared" si="30"/>
        <v>2004</v>
      </c>
      <c r="G440">
        <v>64</v>
      </c>
      <c r="H440">
        <f t="shared" si="31"/>
        <v>4</v>
      </c>
      <c r="I440">
        <v>1</v>
      </c>
      <c r="J440">
        <f t="shared" si="32"/>
        <v>5</v>
      </c>
      <c r="K440">
        <v>4</v>
      </c>
      <c r="L440">
        <v>19950</v>
      </c>
      <c r="M440" s="4">
        <v>263</v>
      </c>
      <c r="N440" s="3">
        <f t="shared" si="33"/>
        <v>26.3</v>
      </c>
      <c r="O440" t="s">
        <v>57</v>
      </c>
      <c r="P440" t="s">
        <v>12</v>
      </c>
      <c r="Q440" t="str">
        <f t="shared" si="34"/>
        <v>Reperatur</v>
      </c>
    </row>
    <row r="441" spans="1:17" x14ac:dyDescent="0.2">
      <c r="A441">
        <v>440</v>
      </c>
      <c r="B441">
        <v>0</v>
      </c>
      <c r="C441">
        <v>2</v>
      </c>
      <c r="D441" t="s">
        <v>671</v>
      </c>
      <c r="E441" t="s">
        <v>10</v>
      </c>
      <c r="F441" s="2">
        <f t="shared" si="30"/>
        <v>2012.25</v>
      </c>
      <c r="G441">
        <v>31</v>
      </c>
      <c r="H441">
        <f t="shared" si="31"/>
        <v>5</v>
      </c>
      <c r="I441">
        <v>0</v>
      </c>
      <c r="J441">
        <f t="shared" si="32"/>
        <v>1</v>
      </c>
      <c r="K441">
        <v>0</v>
      </c>
      <c r="L441" t="s">
        <v>672</v>
      </c>
      <c r="M441" s="4">
        <v>43961</v>
      </c>
      <c r="N441" s="3">
        <f t="shared" si="33"/>
        <v>4396.1000000000004</v>
      </c>
      <c r="P441" t="s">
        <v>12</v>
      </c>
      <c r="Q441" t="str">
        <f t="shared" si="34"/>
        <v>Reperatur</v>
      </c>
    </row>
    <row r="442" spans="1:17" x14ac:dyDescent="0.2">
      <c r="A442">
        <v>441</v>
      </c>
      <c r="B442">
        <v>1</v>
      </c>
      <c r="C442">
        <v>2</v>
      </c>
      <c r="D442" t="s">
        <v>673</v>
      </c>
      <c r="E442" t="s">
        <v>14</v>
      </c>
      <c r="F442" s="2">
        <f t="shared" si="30"/>
        <v>2008.75</v>
      </c>
      <c r="G442">
        <v>45</v>
      </c>
      <c r="H442">
        <f t="shared" si="31"/>
        <v>4</v>
      </c>
      <c r="I442">
        <v>1</v>
      </c>
      <c r="J442">
        <f t="shared" si="32"/>
        <v>2</v>
      </c>
      <c r="K442">
        <v>1</v>
      </c>
      <c r="L442" t="s">
        <v>505</v>
      </c>
      <c r="M442" s="4" t="s">
        <v>381</v>
      </c>
      <c r="N442" s="3" t="e">
        <f t="shared" si="33"/>
        <v>#VALUE!</v>
      </c>
      <c r="P442" t="s">
        <v>12</v>
      </c>
      <c r="Q442" t="str">
        <f t="shared" si="34"/>
        <v>Reperatur</v>
      </c>
    </row>
    <row r="443" spans="1:17" x14ac:dyDescent="0.2">
      <c r="A443">
        <v>442</v>
      </c>
      <c r="B443">
        <v>0</v>
      </c>
      <c r="C443">
        <v>3</v>
      </c>
      <c r="D443" t="s">
        <v>674</v>
      </c>
      <c r="E443" t="s">
        <v>10</v>
      </c>
      <c r="F443" s="2">
        <f t="shared" si="30"/>
        <v>2015</v>
      </c>
      <c r="G443">
        <v>20</v>
      </c>
      <c r="H443">
        <f t="shared" si="31"/>
        <v>5</v>
      </c>
      <c r="I443">
        <v>0</v>
      </c>
      <c r="J443">
        <f t="shared" si="32"/>
        <v>1</v>
      </c>
      <c r="K443">
        <v>0</v>
      </c>
      <c r="L443">
        <v>345769</v>
      </c>
      <c r="M443" s="4">
        <v>43960</v>
      </c>
      <c r="N443" s="3">
        <f t="shared" si="33"/>
        <v>4396</v>
      </c>
      <c r="P443" t="s">
        <v>12</v>
      </c>
      <c r="Q443" t="str">
        <f t="shared" si="34"/>
        <v>Reperatur</v>
      </c>
    </row>
    <row r="444" spans="1:17" x14ac:dyDescent="0.2">
      <c r="A444">
        <v>443</v>
      </c>
      <c r="B444">
        <v>0</v>
      </c>
      <c r="C444">
        <v>3</v>
      </c>
      <c r="D444" t="s">
        <v>675</v>
      </c>
      <c r="E444" t="s">
        <v>10</v>
      </c>
      <c r="F444" s="2">
        <f t="shared" si="30"/>
        <v>2013.75</v>
      </c>
      <c r="G444">
        <v>25</v>
      </c>
      <c r="H444">
        <f t="shared" si="31"/>
        <v>4</v>
      </c>
      <c r="I444">
        <v>1</v>
      </c>
      <c r="J444">
        <f t="shared" si="32"/>
        <v>1</v>
      </c>
      <c r="K444">
        <v>0</v>
      </c>
      <c r="L444">
        <v>347076</v>
      </c>
      <c r="M444" s="4">
        <v>7775</v>
      </c>
      <c r="N444" s="3">
        <f t="shared" si="33"/>
        <v>777.5</v>
      </c>
      <c r="P444" t="s">
        <v>12</v>
      </c>
      <c r="Q444" t="str">
        <f t="shared" si="34"/>
        <v>Reperatur</v>
      </c>
    </row>
    <row r="445" spans="1:17" x14ac:dyDescent="0.2">
      <c r="A445">
        <v>444</v>
      </c>
      <c r="B445">
        <v>1</v>
      </c>
      <c r="C445">
        <v>2</v>
      </c>
      <c r="D445" t="s">
        <v>676</v>
      </c>
      <c r="E445" t="s">
        <v>14</v>
      </c>
      <c r="F445" s="2">
        <f t="shared" si="30"/>
        <v>2013</v>
      </c>
      <c r="G445">
        <v>28</v>
      </c>
      <c r="H445">
        <f t="shared" si="31"/>
        <v>5</v>
      </c>
      <c r="I445">
        <v>0</v>
      </c>
      <c r="J445">
        <f t="shared" si="32"/>
        <v>1</v>
      </c>
      <c r="K445">
        <v>0</v>
      </c>
      <c r="L445">
        <v>230434</v>
      </c>
      <c r="M445" s="4">
        <v>13</v>
      </c>
      <c r="N445" s="3">
        <f t="shared" si="33"/>
        <v>1.3</v>
      </c>
      <c r="P445" t="s">
        <v>12</v>
      </c>
      <c r="Q445" t="str">
        <f t="shared" si="34"/>
        <v>Reperatur</v>
      </c>
    </row>
    <row r="446" spans="1:17" x14ac:dyDescent="0.2">
      <c r="A446">
        <v>445</v>
      </c>
      <c r="B446">
        <v>1</v>
      </c>
      <c r="C446">
        <v>3</v>
      </c>
      <c r="D446" t="s">
        <v>677</v>
      </c>
      <c r="E446" t="s">
        <v>10</v>
      </c>
      <c r="F446" s="2">
        <f t="shared" si="30"/>
        <v>2020</v>
      </c>
      <c r="H446">
        <f t="shared" si="31"/>
        <v>5</v>
      </c>
      <c r="I446">
        <v>0</v>
      </c>
      <c r="J446">
        <f t="shared" si="32"/>
        <v>1</v>
      </c>
      <c r="K446">
        <v>0</v>
      </c>
      <c r="L446">
        <v>65306</v>
      </c>
      <c r="M446" s="4">
        <v>81125</v>
      </c>
      <c r="N446" s="3">
        <f t="shared" si="33"/>
        <v>8112.5</v>
      </c>
      <c r="P446" t="s">
        <v>12</v>
      </c>
      <c r="Q446" t="str">
        <f t="shared" si="34"/>
        <v>Reperatur</v>
      </c>
    </row>
    <row r="447" spans="1:17" x14ac:dyDescent="0.2">
      <c r="A447">
        <v>446</v>
      </c>
      <c r="B447">
        <v>1</v>
      </c>
      <c r="C447">
        <v>1</v>
      </c>
      <c r="D447" t="s">
        <v>678</v>
      </c>
      <c r="E447" t="s">
        <v>10</v>
      </c>
      <c r="F447" s="2">
        <f t="shared" si="30"/>
        <v>2019</v>
      </c>
      <c r="G447">
        <v>4</v>
      </c>
      <c r="H447">
        <f t="shared" si="31"/>
        <v>5</v>
      </c>
      <c r="I447">
        <v>0</v>
      </c>
      <c r="J447">
        <f t="shared" si="32"/>
        <v>3</v>
      </c>
      <c r="K447">
        <v>2</v>
      </c>
      <c r="L447">
        <v>33638</v>
      </c>
      <c r="M447" s="4">
        <v>818583</v>
      </c>
      <c r="N447" s="3">
        <f t="shared" si="33"/>
        <v>81858.3</v>
      </c>
      <c r="O447" t="s">
        <v>679</v>
      </c>
      <c r="P447" t="s">
        <v>12</v>
      </c>
      <c r="Q447" t="str">
        <f t="shared" si="34"/>
        <v>Reperatur</v>
      </c>
    </row>
    <row r="448" spans="1:17" x14ac:dyDescent="0.2">
      <c r="A448">
        <v>447</v>
      </c>
      <c r="B448">
        <v>1</v>
      </c>
      <c r="C448">
        <v>2</v>
      </c>
      <c r="D448" t="s">
        <v>680</v>
      </c>
      <c r="E448" t="s">
        <v>14</v>
      </c>
      <c r="F448" s="2">
        <f t="shared" si="30"/>
        <v>2016.75</v>
      </c>
      <c r="G448">
        <v>13</v>
      </c>
      <c r="H448">
        <f t="shared" si="31"/>
        <v>5</v>
      </c>
      <c r="I448">
        <v>0</v>
      </c>
      <c r="J448">
        <f t="shared" si="32"/>
        <v>2</v>
      </c>
      <c r="K448">
        <v>1</v>
      </c>
      <c r="L448">
        <v>250644</v>
      </c>
      <c r="M448" s="4">
        <v>43970</v>
      </c>
      <c r="N448" s="3">
        <f t="shared" si="33"/>
        <v>4397</v>
      </c>
      <c r="P448" t="s">
        <v>12</v>
      </c>
      <c r="Q448" t="str">
        <f t="shared" si="34"/>
        <v>Reperatur</v>
      </c>
    </row>
    <row r="449" spans="1:17" x14ac:dyDescent="0.2">
      <c r="A449">
        <v>448</v>
      </c>
      <c r="B449">
        <v>1</v>
      </c>
      <c r="C449">
        <v>1</v>
      </c>
      <c r="D449" t="s">
        <v>681</v>
      </c>
      <c r="E449" t="s">
        <v>10</v>
      </c>
      <c r="F449" s="2">
        <f t="shared" si="30"/>
        <v>2011.5</v>
      </c>
      <c r="G449">
        <v>34</v>
      </c>
      <c r="H449">
        <f t="shared" si="31"/>
        <v>5</v>
      </c>
      <c r="I449">
        <v>0</v>
      </c>
      <c r="J449">
        <f t="shared" si="32"/>
        <v>1</v>
      </c>
      <c r="K449">
        <v>0</v>
      </c>
      <c r="L449">
        <v>113794</v>
      </c>
      <c r="M449" s="4" t="s">
        <v>35</v>
      </c>
      <c r="N449" s="3" t="e">
        <f t="shared" si="33"/>
        <v>#VALUE!</v>
      </c>
      <c r="P449" t="s">
        <v>12</v>
      </c>
      <c r="Q449" t="str">
        <f t="shared" si="34"/>
        <v>Reperatur</v>
      </c>
    </row>
    <row r="450" spans="1:17" x14ac:dyDescent="0.2">
      <c r="A450">
        <v>449</v>
      </c>
      <c r="B450">
        <v>1</v>
      </c>
      <c r="C450">
        <v>3</v>
      </c>
      <c r="D450" t="s">
        <v>682</v>
      </c>
      <c r="E450" t="s">
        <v>14</v>
      </c>
      <c r="F450" s="2">
        <f t="shared" si="30"/>
        <v>2018.75</v>
      </c>
      <c r="G450">
        <v>5</v>
      </c>
      <c r="H450">
        <f t="shared" si="31"/>
        <v>3</v>
      </c>
      <c r="I450">
        <v>2</v>
      </c>
      <c r="J450">
        <f t="shared" si="32"/>
        <v>2</v>
      </c>
      <c r="K450">
        <v>1</v>
      </c>
      <c r="L450">
        <v>2666</v>
      </c>
      <c r="M450" s="4">
        <v>192583</v>
      </c>
      <c r="N450" s="3">
        <f t="shared" si="33"/>
        <v>19258.3</v>
      </c>
      <c r="P450" t="s">
        <v>17</v>
      </c>
      <c r="Q450" t="str">
        <f t="shared" si="34"/>
        <v>Austausch</v>
      </c>
    </row>
    <row r="451" spans="1:17" x14ac:dyDescent="0.2">
      <c r="A451">
        <v>450</v>
      </c>
      <c r="B451">
        <v>1</v>
      </c>
      <c r="C451">
        <v>1</v>
      </c>
      <c r="D451" t="s">
        <v>683</v>
      </c>
      <c r="E451" t="s">
        <v>10</v>
      </c>
      <c r="F451" s="2">
        <f t="shared" ref="F451:F514" si="35">2020-(G451*0.25)</f>
        <v>2007</v>
      </c>
      <c r="G451">
        <v>52</v>
      </c>
      <c r="H451">
        <f t="shared" ref="H451:H514" si="36">5-I451</f>
        <v>5</v>
      </c>
      <c r="I451">
        <v>0</v>
      </c>
      <c r="J451">
        <f t="shared" ref="J451:J514" si="37">1+K451</f>
        <v>1</v>
      </c>
      <c r="K451">
        <v>0</v>
      </c>
      <c r="L451">
        <v>113786</v>
      </c>
      <c r="M451" s="4">
        <v>43981</v>
      </c>
      <c r="N451" s="3">
        <f t="shared" ref="N451:N514" si="38">M451/10</f>
        <v>4398.1000000000004</v>
      </c>
      <c r="O451" t="s">
        <v>684</v>
      </c>
      <c r="P451" t="s">
        <v>12</v>
      </c>
      <c r="Q451" t="str">
        <f t="shared" ref="Q451:Q514" si="39">IF(P451="S","Reperatur","Austausch")</f>
        <v>Reperatur</v>
      </c>
    </row>
    <row r="452" spans="1:17" x14ac:dyDescent="0.2">
      <c r="A452">
        <v>451</v>
      </c>
      <c r="B452">
        <v>0</v>
      </c>
      <c r="C452">
        <v>2</v>
      </c>
      <c r="D452" t="s">
        <v>685</v>
      </c>
      <c r="E452" t="s">
        <v>10</v>
      </c>
      <c r="F452" s="2">
        <f t="shared" si="35"/>
        <v>2011</v>
      </c>
      <c r="G452">
        <v>36</v>
      </c>
      <c r="H452">
        <f t="shared" si="36"/>
        <v>4</v>
      </c>
      <c r="I452">
        <v>1</v>
      </c>
      <c r="J452">
        <f t="shared" si="37"/>
        <v>3</v>
      </c>
      <c r="K452">
        <v>2</v>
      </c>
      <c r="L452" t="s">
        <v>103</v>
      </c>
      <c r="M452" s="4" t="s">
        <v>104</v>
      </c>
      <c r="N452" s="3" t="e">
        <f t="shared" si="38"/>
        <v>#VALUE!</v>
      </c>
      <c r="P452" t="s">
        <v>12</v>
      </c>
      <c r="Q452" t="str">
        <f t="shared" si="39"/>
        <v>Reperatur</v>
      </c>
    </row>
    <row r="453" spans="1:17" x14ac:dyDescent="0.2">
      <c r="A453">
        <v>452</v>
      </c>
      <c r="B453">
        <v>0</v>
      </c>
      <c r="C453">
        <v>3</v>
      </c>
      <c r="D453" t="s">
        <v>686</v>
      </c>
      <c r="E453" t="s">
        <v>10</v>
      </c>
      <c r="F453" s="2">
        <f t="shared" si="35"/>
        <v>2020</v>
      </c>
      <c r="H453">
        <f t="shared" si="36"/>
        <v>4</v>
      </c>
      <c r="I453">
        <v>1</v>
      </c>
      <c r="J453">
        <f t="shared" si="37"/>
        <v>1</v>
      </c>
      <c r="K453">
        <v>0</v>
      </c>
      <c r="L453">
        <v>65303</v>
      </c>
      <c r="M453" s="4">
        <v>199667</v>
      </c>
      <c r="N453" s="3">
        <f t="shared" si="38"/>
        <v>19966.7</v>
      </c>
      <c r="P453" t="s">
        <v>12</v>
      </c>
      <c r="Q453" t="str">
        <f t="shared" si="39"/>
        <v>Reperatur</v>
      </c>
    </row>
    <row r="454" spans="1:17" x14ac:dyDescent="0.2">
      <c r="A454">
        <v>453</v>
      </c>
      <c r="B454">
        <v>0</v>
      </c>
      <c r="C454">
        <v>1</v>
      </c>
      <c r="D454" t="s">
        <v>687</v>
      </c>
      <c r="E454" t="s">
        <v>10</v>
      </c>
      <c r="F454" s="2">
        <f t="shared" si="35"/>
        <v>2012.5</v>
      </c>
      <c r="G454">
        <v>30</v>
      </c>
      <c r="H454">
        <f t="shared" si="36"/>
        <v>5</v>
      </c>
      <c r="I454">
        <v>0</v>
      </c>
      <c r="J454">
        <f t="shared" si="37"/>
        <v>1</v>
      </c>
      <c r="K454">
        <v>0</v>
      </c>
      <c r="L454">
        <v>113051</v>
      </c>
      <c r="M454" s="4" t="s">
        <v>104</v>
      </c>
      <c r="N454" s="3" t="e">
        <f t="shared" si="38"/>
        <v>#VALUE!</v>
      </c>
      <c r="O454" t="s">
        <v>688</v>
      </c>
      <c r="P454" t="s">
        <v>17</v>
      </c>
      <c r="Q454" t="str">
        <f t="shared" si="39"/>
        <v>Austausch</v>
      </c>
    </row>
    <row r="455" spans="1:17" x14ac:dyDescent="0.2">
      <c r="A455">
        <v>454</v>
      </c>
      <c r="B455">
        <v>1</v>
      </c>
      <c r="C455">
        <v>1</v>
      </c>
      <c r="D455" t="s">
        <v>689</v>
      </c>
      <c r="E455" t="s">
        <v>10</v>
      </c>
      <c r="F455" s="2">
        <f t="shared" si="35"/>
        <v>2007.75</v>
      </c>
      <c r="G455">
        <v>49</v>
      </c>
      <c r="H455">
        <f t="shared" si="36"/>
        <v>4</v>
      </c>
      <c r="I455">
        <v>1</v>
      </c>
      <c r="J455">
        <f t="shared" si="37"/>
        <v>1</v>
      </c>
      <c r="K455">
        <v>0</v>
      </c>
      <c r="L455">
        <v>17453</v>
      </c>
      <c r="M455" s="4">
        <v>891042</v>
      </c>
      <c r="N455" s="3">
        <f t="shared" si="38"/>
        <v>89104.2</v>
      </c>
      <c r="O455" t="s">
        <v>690</v>
      </c>
      <c r="P455" t="s">
        <v>17</v>
      </c>
      <c r="Q455" t="str">
        <f t="shared" si="39"/>
        <v>Austausch</v>
      </c>
    </row>
    <row r="456" spans="1:17" x14ac:dyDescent="0.2">
      <c r="A456">
        <v>455</v>
      </c>
      <c r="B456">
        <v>0</v>
      </c>
      <c r="C456">
        <v>3</v>
      </c>
      <c r="D456" t="s">
        <v>691</v>
      </c>
      <c r="E456" t="s">
        <v>10</v>
      </c>
      <c r="F456" s="2">
        <f t="shared" si="35"/>
        <v>2020</v>
      </c>
      <c r="H456">
        <f t="shared" si="36"/>
        <v>5</v>
      </c>
      <c r="I456">
        <v>0</v>
      </c>
      <c r="J456">
        <f t="shared" si="37"/>
        <v>1</v>
      </c>
      <c r="K456">
        <v>0</v>
      </c>
      <c r="L456" t="s">
        <v>692</v>
      </c>
      <c r="M456" s="4">
        <v>43959</v>
      </c>
      <c r="N456" s="3">
        <f t="shared" si="38"/>
        <v>4395.8999999999996</v>
      </c>
      <c r="P456" t="s">
        <v>12</v>
      </c>
      <c r="Q456" t="str">
        <f t="shared" si="39"/>
        <v>Reperatur</v>
      </c>
    </row>
    <row r="457" spans="1:17" x14ac:dyDescent="0.2">
      <c r="A457">
        <v>456</v>
      </c>
      <c r="B457">
        <v>1</v>
      </c>
      <c r="C457">
        <v>3</v>
      </c>
      <c r="D457" t="s">
        <v>693</v>
      </c>
      <c r="E457" t="s">
        <v>10</v>
      </c>
      <c r="F457" s="2">
        <f t="shared" si="35"/>
        <v>2012.75</v>
      </c>
      <c r="G457">
        <v>29</v>
      </c>
      <c r="H457">
        <f t="shared" si="36"/>
        <v>5</v>
      </c>
      <c r="I457">
        <v>0</v>
      </c>
      <c r="J457">
        <f t="shared" si="37"/>
        <v>1</v>
      </c>
      <c r="K457">
        <v>0</v>
      </c>
      <c r="L457">
        <v>349240</v>
      </c>
      <c r="M457" s="4">
        <v>78958</v>
      </c>
      <c r="N457" s="3">
        <f t="shared" si="38"/>
        <v>7895.8</v>
      </c>
      <c r="P457" t="s">
        <v>17</v>
      </c>
      <c r="Q457" t="str">
        <f t="shared" si="39"/>
        <v>Austausch</v>
      </c>
    </row>
    <row r="458" spans="1:17" x14ac:dyDescent="0.2">
      <c r="A458">
        <v>457</v>
      </c>
      <c r="B458">
        <v>0</v>
      </c>
      <c r="C458">
        <v>1</v>
      </c>
      <c r="D458" t="s">
        <v>694</v>
      </c>
      <c r="E458" t="s">
        <v>10</v>
      </c>
      <c r="F458" s="2">
        <f t="shared" si="35"/>
        <v>2003.75</v>
      </c>
      <c r="G458">
        <v>65</v>
      </c>
      <c r="H458">
        <f t="shared" si="36"/>
        <v>5</v>
      </c>
      <c r="I458">
        <v>0</v>
      </c>
      <c r="J458">
        <f t="shared" si="37"/>
        <v>1</v>
      </c>
      <c r="K458">
        <v>0</v>
      </c>
      <c r="L458">
        <v>13509</v>
      </c>
      <c r="M458" s="4" t="s">
        <v>35</v>
      </c>
      <c r="N458" s="3" t="e">
        <f t="shared" si="38"/>
        <v>#VALUE!</v>
      </c>
      <c r="O458" t="s">
        <v>695</v>
      </c>
      <c r="P458" t="s">
        <v>12</v>
      </c>
      <c r="Q458" t="str">
        <f t="shared" si="39"/>
        <v>Reperatur</v>
      </c>
    </row>
    <row r="459" spans="1:17" x14ac:dyDescent="0.2">
      <c r="A459">
        <v>458</v>
      </c>
      <c r="B459">
        <v>1</v>
      </c>
      <c r="C459">
        <v>1</v>
      </c>
      <c r="D459" t="s">
        <v>696</v>
      </c>
      <c r="E459" t="s">
        <v>14</v>
      </c>
      <c r="F459" s="2">
        <f t="shared" si="35"/>
        <v>2020</v>
      </c>
      <c r="H459">
        <f t="shared" si="36"/>
        <v>4</v>
      </c>
      <c r="I459">
        <v>1</v>
      </c>
      <c r="J459">
        <f t="shared" si="37"/>
        <v>1</v>
      </c>
      <c r="K459">
        <v>0</v>
      </c>
      <c r="L459">
        <v>17464</v>
      </c>
      <c r="M459" s="4">
        <v>518625</v>
      </c>
      <c r="N459" s="3">
        <f t="shared" si="38"/>
        <v>51862.5</v>
      </c>
      <c r="O459" t="s">
        <v>697</v>
      </c>
      <c r="P459" t="s">
        <v>12</v>
      </c>
      <c r="Q459" t="str">
        <f t="shared" si="39"/>
        <v>Reperatur</v>
      </c>
    </row>
    <row r="460" spans="1:17" x14ac:dyDescent="0.2">
      <c r="A460">
        <v>459</v>
      </c>
      <c r="B460">
        <v>1</v>
      </c>
      <c r="C460">
        <v>2</v>
      </c>
      <c r="D460" t="s">
        <v>698</v>
      </c>
      <c r="E460" t="s">
        <v>14</v>
      </c>
      <c r="F460" s="2">
        <f t="shared" si="35"/>
        <v>2007.5</v>
      </c>
      <c r="G460">
        <v>50</v>
      </c>
      <c r="H460">
        <f t="shared" si="36"/>
        <v>5</v>
      </c>
      <c r="I460">
        <v>0</v>
      </c>
      <c r="J460">
        <f t="shared" si="37"/>
        <v>1</v>
      </c>
      <c r="K460">
        <v>0</v>
      </c>
      <c r="L460" t="s">
        <v>699</v>
      </c>
      <c r="M460" s="4">
        <v>43961</v>
      </c>
      <c r="N460" s="3">
        <f t="shared" si="38"/>
        <v>4396.1000000000004</v>
      </c>
      <c r="P460" t="s">
        <v>12</v>
      </c>
      <c r="Q460" t="str">
        <f t="shared" si="39"/>
        <v>Reperatur</v>
      </c>
    </row>
    <row r="461" spans="1:17" x14ac:dyDescent="0.2">
      <c r="A461">
        <v>460</v>
      </c>
      <c r="B461">
        <v>0</v>
      </c>
      <c r="C461">
        <v>3</v>
      </c>
      <c r="D461" t="s">
        <v>700</v>
      </c>
      <c r="E461" t="s">
        <v>10</v>
      </c>
      <c r="F461" s="2">
        <f t="shared" si="35"/>
        <v>2020</v>
      </c>
      <c r="H461">
        <f t="shared" si="36"/>
        <v>5</v>
      </c>
      <c r="I461">
        <v>0</v>
      </c>
      <c r="J461">
        <f t="shared" si="37"/>
        <v>1</v>
      </c>
      <c r="K461">
        <v>0</v>
      </c>
      <c r="L461">
        <v>371060</v>
      </c>
      <c r="M461" s="4">
        <v>27576</v>
      </c>
      <c r="N461" s="3">
        <f t="shared" si="38"/>
        <v>2757.6</v>
      </c>
      <c r="P461" t="s">
        <v>25</v>
      </c>
      <c r="Q461" t="str">
        <f t="shared" si="39"/>
        <v>Austausch</v>
      </c>
    </row>
    <row r="462" spans="1:17" x14ac:dyDescent="0.2">
      <c r="A462">
        <v>461</v>
      </c>
      <c r="B462">
        <v>1</v>
      </c>
      <c r="C462">
        <v>1</v>
      </c>
      <c r="D462" t="s">
        <v>701</v>
      </c>
      <c r="E462" t="s">
        <v>10</v>
      </c>
      <c r="F462" s="2">
        <f t="shared" si="35"/>
        <v>2008</v>
      </c>
      <c r="G462">
        <v>48</v>
      </c>
      <c r="H462">
        <f t="shared" si="36"/>
        <v>5</v>
      </c>
      <c r="I462">
        <v>0</v>
      </c>
      <c r="J462">
        <f t="shared" si="37"/>
        <v>1</v>
      </c>
      <c r="K462">
        <v>0</v>
      </c>
      <c r="L462">
        <v>19952</v>
      </c>
      <c r="M462" s="4" t="s">
        <v>35</v>
      </c>
      <c r="N462" s="3" t="e">
        <f t="shared" si="38"/>
        <v>#VALUE!</v>
      </c>
      <c r="O462" t="s">
        <v>702</v>
      </c>
      <c r="P462" t="s">
        <v>12</v>
      </c>
      <c r="Q462" t="str">
        <f t="shared" si="39"/>
        <v>Reperatur</v>
      </c>
    </row>
    <row r="463" spans="1:17" x14ac:dyDescent="0.2">
      <c r="A463">
        <v>462</v>
      </c>
      <c r="B463">
        <v>0</v>
      </c>
      <c r="C463">
        <v>3</v>
      </c>
      <c r="D463" t="s">
        <v>703</v>
      </c>
      <c r="E463" t="s">
        <v>10</v>
      </c>
      <c r="F463" s="2">
        <f t="shared" si="35"/>
        <v>2011.5</v>
      </c>
      <c r="G463">
        <v>34</v>
      </c>
      <c r="H463">
        <f t="shared" si="36"/>
        <v>5</v>
      </c>
      <c r="I463">
        <v>0</v>
      </c>
      <c r="J463">
        <f t="shared" si="37"/>
        <v>1</v>
      </c>
      <c r="K463">
        <v>0</v>
      </c>
      <c r="L463">
        <v>364506</v>
      </c>
      <c r="M463" s="4">
        <v>43959</v>
      </c>
      <c r="N463" s="3">
        <f t="shared" si="38"/>
        <v>4395.8999999999996</v>
      </c>
      <c r="P463" t="s">
        <v>12</v>
      </c>
      <c r="Q463" t="str">
        <f t="shared" si="39"/>
        <v>Reperatur</v>
      </c>
    </row>
    <row r="464" spans="1:17" x14ac:dyDescent="0.2">
      <c r="A464">
        <v>463</v>
      </c>
      <c r="B464">
        <v>0</v>
      </c>
      <c r="C464">
        <v>1</v>
      </c>
      <c r="D464" t="s">
        <v>704</v>
      </c>
      <c r="E464" t="s">
        <v>10</v>
      </c>
      <c r="F464" s="2">
        <f t="shared" si="35"/>
        <v>2008.25</v>
      </c>
      <c r="G464">
        <v>47</v>
      </c>
      <c r="H464">
        <f t="shared" si="36"/>
        <v>5</v>
      </c>
      <c r="I464">
        <v>0</v>
      </c>
      <c r="J464">
        <f t="shared" si="37"/>
        <v>1</v>
      </c>
      <c r="K464">
        <v>0</v>
      </c>
      <c r="L464">
        <v>111320</v>
      </c>
      <c r="M464" s="4" t="s">
        <v>705</v>
      </c>
      <c r="N464" s="3" t="e">
        <f t="shared" si="38"/>
        <v>#VALUE!</v>
      </c>
      <c r="O464" t="s">
        <v>706</v>
      </c>
      <c r="P464" t="s">
        <v>12</v>
      </c>
      <c r="Q464" t="str">
        <f t="shared" si="39"/>
        <v>Reperatur</v>
      </c>
    </row>
    <row r="465" spans="1:17" x14ac:dyDescent="0.2">
      <c r="A465">
        <v>464</v>
      </c>
      <c r="B465">
        <v>0</v>
      </c>
      <c r="C465">
        <v>2</v>
      </c>
      <c r="D465" t="s">
        <v>707</v>
      </c>
      <c r="E465" t="s">
        <v>10</v>
      </c>
      <c r="F465" s="2">
        <f t="shared" si="35"/>
        <v>2008</v>
      </c>
      <c r="G465">
        <v>48</v>
      </c>
      <c r="H465">
        <f t="shared" si="36"/>
        <v>5</v>
      </c>
      <c r="I465">
        <v>0</v>
      </c>
      <c r="J465">
        <f t="shared" si="37"/>
        <v>1</v>
      </c>
      <c r="K465">
        <v>0</v>
      </c>
      <c r="L465">
        <v>234360</v>
      </c>
      <c r="M465" s="4">
        <v>13</v>
      </c>
      <c r="N465" s="3">
        <f t="shared" si="38"/>
        <v>1.3</v>
      </c>
      <c r="P465" t="s">
        <v>12</v>
      </c>
      <c r="Q465" t="str">
        <f t="shared" si="39"/>
        <v>Reperatur</v>
      </c>
    </row>
    <row r="466" spans="1:17" x14ac:dyDescent="0.2">
      <c r="A466">
        <v>465</v>
      </c>
      <c r="B466">
        <v>0</v>
      </c>
      <c r="C466">
        <v>3</v>
      </c>
      <c r="D466" t="s">
        <v>708</v>
      </c>
      <c r="E466" t="s">
        <v>10</v>
      </c>
      <c r="F466" s="2">
        <f t="shared" si="35"/>
        <v>2020</v>
      </c>
      <c r="H466">
        <f t="shared" si="36"/>
        <v>5</v>
      </c>
      <c r="I466">
        <v>0</v>
      </c>
      <c r="J466">
        <f t="shared" si="37"/>
        <v>1</v>
      </c>
      <c r="K466">
        <v>0</v>
      </c>
      <c r="L466" t="s">
        <v>709</v>
      </c>
      <c r="M466" s="4">
        <v>43959</v>
      </c>
      <c r="N466" s="3">
        <f t="shared" si="38"/>
        <v>4395.8999999999996</v>
      </c>
      <c r="P466" t="s">
        <v>12</v>
      </c>
      <c r="Q466" t="str">
        <f t="shared" si="39"/>
        <v>Reperatur</v>
      </c>
    </row>
    <row r="467" spans="1:17" x14ac:dyDescent="0.2">
      <c r="A467">
        <v>466</v>
      </c>
      <c r="B467">
        <v>0</v>
      </c>
      <c r="C467">
        <v>3</v>
      </c>
      <c r="D467" t="s">
        <v>710</v>
      </c>
      <c r="E467" t="s">
        <v>10</v>
      </c>
      <c r="F467" s="2">
        <f t="shared" si="35"/>
        <v>2010.5</v>
      </c>
      <c r="G467">
        <v>38</v>
      </c>
      <c r="H467">
        <f t="shared" si="36"/>
        <v>5</v>
      </c>
      <c r="I467">
        <v>0</v>
      </c>
      <c r="J467">
        <f t="shared" si="37"/>
        <v>1</v>
      </c>
      <c r="K467">
        <v>0</v>
      </c>
      <c r="L467" t="s">
        <v>711</v>
      </c>
      <c r="M467" s="4">
        <v>43958</v>
      </c>
      <c r="N467" s="3">
        <f t="shared" si="38"/>
        <v>4395.8</v>
      </c>
      <c r="P467" t="s">
        <v>12</v>
      </c>
      <c r="Q467" t="str">
        <f t="shared" si="39"/>
        <v>Reperatur</v>
      </c>
    </row>
    <row r="468" spans="1:17" x14ac:dyDescent="0.2">
      <c r="A468">
        <v>467</v>
      </c>
      <c r="B468">
        <v>0</v>
      </c>
      <c r="C468">
        <v>2</v>
      </c>
      <c r="D468" t="s">
        <v>712</v>
      </c>
      <c r="E468" t="s">
        <v>10</v>
      </c>
      <c r="F468" s="2">
        <f t="shared" si="35"/>
        <v>2020</v>
      </c>
      <c r="H468">
        <f t="shared" si="36"/>
        <v>5</v>
      </c>
      <c r="I468">
        <v>0</v>
      </c>
      <c r="J468">
        <f t="shared" si="37"/>
        <v>1</v>
      </c>
      <c r="K468">
        <v>0</v>
      </c>
      <c r="L468">
        <v>239853</v>
      </c>
      <c r="M468" s="4">
        <v>0</v>
      </c>
      <c r="N468" s="3">
        <f t="shared" si="38"/>
        <v>0</v>
      </c>
      <c r="P468" t="s">
        <v>12</v>
      </c>
      <c r="Q468" t="str">
        <f t="shared" si="39"/>
        <v>Reperatur</v>
      </c>
    </row>
    <row r="469" spans="1:17" x14ac:dyDescent="0.2">
      <c r="A469">
        <v>468</v>
      </c>
      <c r="B469">
        <v>0</v>
      </c>
      <c r="C469">
        <v>1</v>
      </c>
      <c r="D469" t="s">
        <v>713</v>
      </c>
      <c r="E469" t="s">
        <v>10</v>
      </c>
      <c r="F469" s="2">
        <f t="shared" si="35"/>
        <v>2006</v>
      </c>
      <c r="G469">
        <v>56</v>
      </c>
      <c r="H469">
        <f t="shared" si="36"/>
        <v>5</v>
      </c>
      <c r="I469">
        <v>0</v>
      </c>
      <c r="J469">
        <f t="shared" si="37"/>
        <v>1</v>
      </c>
      <c r="K469">
        <v>0</v>
      </c>
      <c r="L469">
        <v>113792</v>
      </c>
      <c r="M469" s="4" t="s">
        <v>35</v>
      </c>
      <c r="N469" s="3" t="e">
        <f t="shared" si="38"/>
        <v>#VALUE!</v>
      </c>
      <c r="P469" t="s">
        <v>12</v>
      </c>
      <c r="Q469" t="str">
        <f t="shared" si="39"/>
        <v>Reperatur</v>
      </c>
    </row>
    <row r="470" spans="1:17" x14ac:dyDescent="0.2">
      <c r="A470">
        <v>469</v>
      </c>
      <c r="B470">
        <v>0</v>
      </c>
      <c r="C470">
        <v>3</v>
      </c>
      <c r="D470" t="s">
        <v>714</v>
      </c>
      <c r="E470" t="s">
        <v>10</v>
      </c>
      <c r="F470" s="2">
        <f t="shared" si="35"/>
        <v>2020</v>
      </c>
      <c r="H470">
        <f t="shared" si="36"/>
        <v>5</v>
      </c>
      <c r="I470">
        <v>0</v>
      </c>
      <c r="J470">
        <f t="shared" si="37"/>
        <v>1</v>
      </c>
      <c r="K470">
        <v>0</v>
      </c>
      <c r="L470">
        <v>36209</v>
      </c>
      <c r="M470" s="4">
        <v>7725</v>
      </c>
      <c r="N470" s="3">
        <f t="shared" si="38"/>
        <v>772.5</v>
      </c>
      <c r="P470" t="s">
        <v>25</v>
      </c>
      <c r="Q470" t="str">
        <f t="shared" si="39"/>
        <v>Austausch</v>
      </c>
    </row>
    <row r="471" spans="1:17" x14ac:dyDescent="0.2">
      <c r="A471">
        <v>470</v>
      </c>
      <c r="B471">
        <v>1</v>
      </c>
      <c r="C471">
        <v>3</v>
      </c>
      <c r="D471" t="s">
        <v>715</v>
      </c>
      <c r="E471" t="s">
        <v>14</v>
      </c>
      <c r="F471" s="2" t="e">
        <f t="shared" si="35"/>
        <v>#VALUE!</v>
      </c>
      <c r="G471" t="s">
        <v>716</v>
      </c>
      <c r="H471">
        <f t="shared" si="36"/>
        <v>3</v>
      </c>
      <c r="I471">
        <v>2</v>
      </c>
      <c r="J471">
        <f t="shared" si="37"/>
        <v>2</v>
      </c>
      <c r="K471">
        <v>1</v>
      </c>
      <c r="L471">
        <v>2666</v>
      </c>
      <c r="M471" s="4">
        <v>192583</v>
      </c>
      <c r="N471" s="3">
        <f t="shared" si="38"/>
        <v>19258.3</v>
      </c>
      <c r="P471" t="s">
        <v>17</v>
      </c>
      <c r="Q471" t="str">
        <f t="shared" si="39"/>
        <v>Austausch</v>
      </c>
    </row>
    <row r="472" spans="1:17" x14ac:dyDescent="0.2">
      <c r="A472">
        <v>471</v>
      </c>
      <c r="B472">
        <v>0</v>
      </c>
      <c r="C472">
        <v>3</v>
      </c>
      <c r="D472" t="s">
        <v>717</v>
      </c>
      <c r="E472" t="s">
        <v>10</v>
      </c>
      <c r="F472" s="2">
        <f t="shared" si="35"/>
        <v>2020</v>
      </c>
      <c r="H472">
        <f t="shared" si="36"/>
        <v>5</v>
      </c>
      <c r="I472">
        <v>0</v>
      </c>
      <c r="J472">
        <f t="shared" si="37"/>
        <v>1</v>
      </c>
      <c r="K472">
        <v>0</v>
      </c>
      <c r="L472">
        <v>323592</v>
      </c>
      <c r="M472" s="4">
        <v>45839</v>
      </c>
      <c r="N472" s="3">
        <f t="shared" si="38"/>
        <v>4583.8999999999996</v>
      </c>
      <c r="P472" t="s">
        <v>12</v>
      </c>
      <c r="Q472" t="str">
        <f t="shared" si="39"/>
        <v>Reperatur</v>
      </c>
    </row>
    <row r="473" spans="1:17" x14ac:dyDescent="0.2">
      <c r="A473">
        <v>472</v>
      </c>
      <c r="B473">
        <v>0</v>
      </c>
      <c r="C473">
        <v>3</v>
      </c>
      <c r="D473" t="s">
        <v>718</v>
      </c>
      <c r="E473" t="s">
        <v>10</v>
      </c>
      <c r="F473" s="2">
        <f t="shared" si="35"/>
        <v>2010.5</v>
      </c>
      <c r="G473">
        <v>38</v>
      </c>
      <c r="H473">
        <f t="shared" si="36"/>
        <v>5</v>
      </c>
      <c r="I473">
        <v>0</v>
      </c>
      <c r="J473">
        <f t="shared" si="37"/>
        <v>1</v>
      </c>
      <c r="K473">
        <v>0</v>
      </c>
      <c r="L473">
        <v>315089</v>
      </c>
      <c r="M473" s="4">
        <v>86625</v>
      </c>
      <c r="N473" s="3">
        <f t="shared" si="38"/>
        <v>8662.5</v>
      </c>
      <c r="P473" t="s">
        <v>12</v>
      </c>
      <c r="Q473" t="str">
        <f t="shared" si="39"/>
        <v>Reperatur</v>
      </c>
    </row>
    <row r="474" spans="1:17" x14ac:dyDescent="0.2">
      <c r="A474">
        <v>473</v>
      </c>
      <c r="B474">
        <v>1</v>
      </c>
      <c r="C474">
        <v>2</v>
      </c>
      <c r="D474" t="s">
        <v>719</v>
      </c>
      <c r="E474" t="s">
        <v>14</v>
      </c>
      <c r="F474" s="2">
        <f t="shared" si="35"/>
        <v>2011.75</v>
      </c>
      <c r="G474">
        <v>33</v>
      </c>
      <c r="H474">
        <f t="shared" si="36"/>
        <v>4</v>
      </c>
      <c r="I474">
        <v>1</v>
      </c>
      <c r="J474">
        <f t="shared" si="37"/>
        <v>3</v>
      </c>
      <c r="K474">
        <v>2</v>
      </c>
      <c r="L474" t="s">
        <v>103</v>
      </c>
      <c r="M474" s="4" t="s">
        <v>104</v>
      </c>
      <c r="N474" s="3" t="e">
        <f t="shared" si="38"/>
        <v>#VALUE!</v>
      </c>
      <c r="P474" t="s">
        <v>12</v>
      </c>
      <c r="Q474" t="str">
        <f t="shared" si="39"/>
        <v>Reperatur</v>
      </c>
    </row>
    <row r="475" spans="1:17" x14ac:dyDescent="0.2">
      <c r="A475">
        <v>474</v>
      </c>
      <c r="B475">
        <v>1</v>
      </c>
      <c r="C475">
        <v>2</v>
      </c>
      <c r="D475" t="s">
        <v>720</v>
      </c>
      <c r="E475" t="s">
        <v>14</v>
      </c>
      <c r="F475" s="2">
        <f t="shared" si="35"/>
        <v>2014.25</v>
      </c>
      <c r="G475">
        <v>23</v>
      </c>
      <c r="H475">
        <f t="shared" si="36"/>
        <v>5</v>
      </c>
      <c r="I475">
        <v>0</v>
      </c>
      <c r="J475">
        <f t="shared" si="37"/>
        <v>1</v>
      </c>
      <c r="K475">
        <v>0</v>
      </c>
      <c r="L475" t="s">
        <v>721</v>
      </c>
      <c r="M475" s="4">
        <v>137917</v>
      </c>
      <c r="N475" s="3">
        <f t="shared" si="38"/>
        <v>13791.7</v>
      </c>
      <c r="O475" t="s">
        <v>466</v>
      </c>
      <c r="P475" t="s">
        <v>17</v>
      </c>
      <c r="Q475" t="str">
        <f t="shared" si="39"/>
        <v>Austausch</v>
      </c>
    </row>
    <row r="476" spans="1:17" x14ac:dyDescent="0.2">
      <c r="A476">
        <v>475</v>
      </c>
      <c r="B476">
        <v>0</v>
      </c>
      <c r="C476">
        <v>3</v>
      </c>
      <c r="D476" t="s">
        <v>722</v>
      </c>
      <c r="E476" t="s">
        <v>14</v>
      </c>
      <c r="F476" s="2">
        <f t="shared" si="35"/>
        <v>2014.5</v>
      </c>
      <c r="G476">
        <v>22</v>
      </c>
      <c r="H476">
        <f t="shared" si="36"/>
        <v>5</v>
      </c>
      <c r="I476">
        <v>0</v>
      </c>
      <c r="J476">
        <f t="shared" si="37"/>
        <v>1</v>
      </c>
      <c r="K476">
        <v>0</v>
      </c>
      <c r="L476">
        <v>7553</v>
      </c>
      <c r="M476" s="4">
        <v>98375</v>
      </c>
      <c r="N476" s="3">
        <f t="shared" si="38"/>
        <v>9837.5</v>
      </c>
      <c r="P476" t="s">
        <v>12</v>
      </c>
      <c r="Q476" t="str">
        <f t="shared" si="39"/>
        <v>Reperatur</v>
      </c>
    </row>
    <row r="477" spans="1:17" x14ac:dyDescent="0.2">
      <c r="A477">
        <v>476</v>
      </c>
      <c r="B477">
        <v>0</v>
      </c>
      <c r="C477">
        <v>1</v>
      </c>
      <c r="D477" t="s">
        <v>723</v>
      </c>
      <c r="E477" t="s">
        <v>10</v>
      </c>
      <c r="F477" s="2">
        <f t="shared" si="35"/>
        <v>2020</v>
      </c>
      <c r="H477">
        <f t="shared" si="36"/>
        <v>5</v>
      </c>
      <c r="I477">
        <v>0</v>
      </c>
      <c r="J477">
        <f t="shared" si="37"/>
        <v>1</v>
      </c>
      <c r="K477">
        <v>0</v>
      </c>
      <c r="L477">
        <v>110465</v>
      </c>
      <c r="M477" s="4">
        <v>52</v>
      </c>
      <c r="N477" s="3">
        <f t="shared" si="38"/>
        <v>5.2</v>
      </c>
      <c r="O477" t="s">
        <v>724</v>
      </c>
      <c r="P477" t="s">
        <v>12</v>
      </c>
      <c r="Q477" t="str">
        <f t="shared" si="39"/>
        <v>Reperatur</v>
      </c>
    </row>
    <row r="478" spans="1:17" x14ac:dyDescent="0.2">
      <c r="A478">
        <v>477</v>
      </c>
      <c r="B478">
        <v>0</v>
      </c>
      <c r="C478">
        <v>2</v>
      </c>
      <c r="D478" t="s">
        <v>725</v>
      </c>
      <c r="E478" t="s">
        <v>10</v>
      </c>
      <c r="F478" s="2">
        <f t="shared" si="35"/>
        <v>2011.5</v>
      </c>
      <c r="G478">
        <v>34</v>
      </c>
      <c r="H478">
        <f t="shared" si="36"/>
        <v>4</v>
      </c>
      <c r="I478">
        <v>1</v>
      </c>
      <c r="J478">
        <f t="shared" si="37"/>
        <v>1</v>
      </c>
      <c r="K478">
        <v>0</v>
      </c>
      <c r="L478">
        <v>31027</v>
      </c>
      <c r="M478" s="4">
        <v>21</v>
      </c>
      <c r="N478" s="3">
        <f t="shared" si="38"/>
        <v>2.1</v>
      </c>
      <c r="P478" t="s">
        <v>12</v>
      </c>
      <c r="Q478" t="str">
        <f t="shared" si="39"/>
        <v>Reperatur</v>
      </c>
    </row>
    <row r="479" spans="1:17" x14ac:dyDescent="0.2">
      <c r="A479">
        <v>478</v>
      </c>
      <c r="B479">
        <v>0</v>
      </c>
      <c r="C479">
        <v>3</v>
      </c>
      <c r="D479" t="s">
        <v>726</v>
      </c>
      <c r="E479" t="s">
        <v>10</v>
      </c>
      <c r="F479" s="2">
        <f t="shared" si="35"/>
        <v>2012.75</v>
      </c>
      <c r="G479">
        <v>29</v>
      </c>
      <c r="H479">
        <f t="shared" si="36"/>
        <v>4</v>
      </c>
      <c r="I479">
        <v>1</v>
      </c>
      <c r="J479">
        <f t="shared" si="37"/>
        <v>1</v>
      </c>
      <c r="K479">
        <v>0</v>
      </c>
      <c r="L479">
        <v>3460</v>
      </c>
      <c r="M479" s="4">
        <v>70458</v>
      </c>
      <c r="N479" s="3">
        <f t="shared" si="38"/>
        <v>7045.8</v>
      </c>
      <c r="P479" t="s">
        <v>12</v>
      </c>
      <c r="Q479" t="str">
        <f t="shared" si="39"/>
        <v>Reperatur</v>
      </c>
    </row>
    <row r="480" spans="1:17" x14ac:dyDescent="0.2">
      <c r="A480">
        <v>479</v>
      </c>
      <c r="B480">
        <v>0</v>
      </c>
      <c r="C480">
        <v>3</v>
      </c>
      <c r="D480" t="s">
        <v>727</v>
      </c>
      <c r="E480" t="s">
        <v>10</v>
      </c>
      <c r="F480" s="2">
        <f t="shared" si="35"/>
        <v>2014.5</v>
      </c>
      <c r="G480">
        <v>22</v>
      </c>
      <c r="H480">
        <f t="shared" si="36"/>
        <v>5</v>
      </c>
      <c r="I480">
        <v>0</v>
      </c>
      <c r="J480">
        <f t="shared" si="37"/>
        <v>1</v>
      </c>
      <c r="K480">
        <v>0</v>
      </c>
      <c r="L480">
        <v>350060</v>
      </c>
      <c r="M480" s="4">
        <v>75208</v>
      </c>
      <c r="N480" s="3">
        <f t="shared" si="38"/>
        <v>7520.8</v>
      </c>
      <c r="P480" t="s">
        <v>12</v>
      </c>
      <c r="Q480" t="str">
        <f t="shared" si="39"/>
        <v>Reperatur</v>
      </c>
    </row>
    <row r="481" spans="1:17" x14ac:dyDescent="0.2">
      <c r="A481">
        <v>480</v>
      </c>
      <c r="B481">
        <v>1</v>
      </c>
      <c r="C481">
        <v>3</v>
      </c>
      <c r="D481" t="s">
        <v>728</v>
      </c>
      <c r="E481" t="s">
        <v>14</v>
      </c>
      <c r="F481" s="2">
        <f t="shared" si="35"/>
        <v>2019.5</v>
      </c>
      <c r="G481">
        <v>2</v>
      </c>
      <c r="H481">
        <f t="shared" si="36"/>
        <v>5</v>
      </c>
      <c r="I481">
        <v>0</v>
      </c>
      <c r="J481">
        <f t="shared" si="37"/>
        <v>2</v>
      </c>
      <c r="K481">
        <v>1</v>
      </c>
      <c r="L481">
        <v>3101298</v>
      </c>
      <c r="M481" s="4">
        <v>122875</v>
      </c>
      <c r="N481" s="3">
        <f t="shared" si="38"/>
        <v>12287.5</v>
      </c>
      <c r="P481" t="s">
        <v>12</v>
      </c>
      <c r="Q481" t="str">
        <f t="shared" si="39"/>
        <v>Reperatur</v>
      </c>
    </row>
    <row r="482" spans="1:17" x14ac:dyDescent="0.2">
      <c r="A482">
        <v>481</v>
      </c>
      <c r="B482">
        <v>0</v>
      </c>
      <c r="C482">
        <v>3</v>
      </c>
      <c r="D482" t="s">
        <v>729</v>
      </c>
      <c r="E482" t="s">
        <v>10</v>
      </c>
      <c r="F482" s="2">
        <f t="shared" si="35"/>
        <v>2017.75</v>
      </c>
      <c r="G482">
        <v>9</v>
      </c>
      <c r="H482">
        <f t="shared" si="36"/>
        <v>0</v>
      </c>
      <c r="I482">
        <v>5</v>
      </c>
      <c r="J482">
        <f t="shared" si="37"/>
        <v>3</v>
      </c>
      <c r="K482">
        <v>2</v>
      </c>
      <c r="L482" t="s">
        <v>106</v>
      </c>
      <c r="M482" s="4" t="s">
        <v>107</v>
      </c>
      <c r="N482" s="3" t="e">
        <f t="shared" si="38"/>
        <v>#VALUE!</v>
      </c>
      <c r="P482" t="s">
        <v>12</v>
      </c>
      <c r="Q482" t="str">
        <f t="shared" si="39"/>
        <v>Reperatur</v>
      </c>
    </row>
    <row r="483" spans="1:17" x14ac:dyDescent="0.2">
      <c r="A483">
        <v>482</v>
      </c>
      <c r="B483">
        <v>0</v>
      </c>
      <c r="C483">
        <v>2</v>
      </c>
      <c r="D483" t="s">
        <v>730</v>
      </c>
      <c r="E483" t="s">
        <v>10</v>
      </c>
      <c r="F483" s="2">
        <f t="shared" si="35"/>
        <v>2020</v>
      </c>
      <c r="H483">
        <f t="shared" si="36"/>
        <v>5</v>
      </c>
      <c r="I483">
        <v>0</v>
      </c>
      <c r="J483">
        <f t="shared" si="37"/>
        <v>1</v>
      </c>
      <c r="K483">
        <v>0</v>
      </c>
      <c r="L483">
        <v>239854</v>
      </c>
      <c r="M483" s="4">
        <v>0</v>
      </c>
      <c r="N483" s="3">
        <f t="shared" si="38"/>
        <v>0</v>
      </c>
      <c r="P483" t="s">
        <v>12</v>
      </c>
      <c r="Q483" t="str">
        <f t="shared" si="39"/>
        <v>Reperatur</v>
      </c>
    </row>
    <row r="484" spans="1:17" x14ac:dyDescent="0.2">
      <c r="A484">
        <v>483</v>
      </c>
      <c r="B484">
        <v>0</v>
      </c>
      <c r="C484">
        <v>3</v>
      </c>
      <c r="D484" t="s">
        <v>731</v>
      </c>
      <c r="E484" t="s">
        <v>10</v>
      </c>
      <c r="F484" s="2">
        <f t="shared" si="35"/>
        <v>2007.5</v>
      </c>
      <c r="G484">
        <v>50</v>
      </c>
      <c r="H484">
        <f t="shared" si="36"/>
        <v>5</v>
      </c>
      <c r="I484">
        <v>0</v>
      </c>
      <c r="J484">
        <f t="shared" si="37"/>
        <v>1</v>
      </c>
      <c r="K484">
        <v>0</v>
      </c>
      <c r="L484" t="s">
        <v>732</v>
      </c>
      <c r="M484" s="4">
        <v>43959</v>
      </c>
      <c r="N484" s="3">
        <f t="shared" si="38"/>
        <v>4395.8999999999996</v>
      </c>
      <c r="P484" t="s">
        <v>12</v>
      </c>
      <c r="Q484" t="str">
        <f t="shared" si="39"/>
        <v>Reperatur</v>
      </c>
    </row>
    <row r="485" spans="1:17" x14ac:dyDescent="0.2">
      <c r="A485">
        <v>484</v>
      </c>
      <c r="B485">
        <v>1</v>
      </c>
      <c r="C485">
        <v>3</v>
      </c>
      <c r="D485" t="s">
        <v>733</v>
      </c>
      <c r="E485" t="s">
        <v>14</v>
      </c>
      <c r="F485" s="2">
        <f t="shared" si="35"/>
        <v>2004.25</v>
      </c>
      <c r="G485">
        <v>63</v>
      </c>
      <c r="H485">
        <f t="shared" si="36"/>
        <v>5</v>
      </c>
      <c r="I485">
        <v>0</v>
      </c>
      <c r="J485">
        <f t="shared" si="37"/>
        <v>1</v>
      </c>
      <c r="K485">
        <v>0</v>
      </c>
      <c r="L485">
        <v>4134</v>
      </c>
      <c r="M485" s="4">
        <v>95875</v>
      </c>
      <c r="N485" s="3">
        <f t="shared" si="38"/>
        <v>9587.5</v>
      </c>
      <c r="P485" t="s">
        <v>12</v>
      </c>
      <c r="Q485" t="str">
        <f t="shared" si="39"/>
        <v>Reperatur</v>
      </c>
    </row>
    <row r="486" spans="1:17" x14ac:dyDescent="0.2">
      <c r="A486">
        <v>485</v>
      </c>
      <c r="B486">
        <v>1</v>
      </c>
      <c r="C486">
        <v>1</v>
      </c>
      <c r="D486" t="s">
        <v>734</v>
      </c>
      <c r="E486" t="s">
        <v>10</v>
      </c>
      <c r="F486" s="2">
        <f t="shared" si="35"/>
        <v>2013.75</v>
      </c>
      <c r="G486">
        <v>25</v>
      </c>
      <c r="H486">
        <f t="shared" si="36"/>
        <v>4</v>
      </c>
      <c r="I486">
        <v>1</v>
      </c>
      <c r="J486">
        <f t="shared" si="37"/>
        <v>1</v>
      </c>
      <c r="K486">
        <v>0</v>
      </c>
      <c r="L486">
        <v>11967</v>
      </c>
      <c r="M486" s="4">
        <v>910792</v>
      </c>
      <c r="N486" s="3">
        <f t="shared" si="38"/>
        <v>91079.2</v>
      </c>
      <c r="O486" t="s">
        <v>463</v>
      </c>
      <c r="P486" t="s">
        <v>17</v>
      </c>
      <c r="Q486" t="str">
        <f t="shared" si="39"/>
        <v>Austausch</v>
      </c>
    </row>
    <row r="487" spans="1:17" x14ac:dyDescent="0.2">
      <c r="A487">
        <v>486</v>
      </c>
      <c r="B487">
        <v>0</v>
      </c>
      <c r="C487">
        <v>3</v>
      </c>
      <c r="D487" t="s">
        <v>735</v>
      </c>
      <c r="E487" t="s">
        <v>14</v>
      </c>
      <c r="F487" s="2">
        <f t="shared" si="35"/>
        <v>2020</v>
      </c>
      <c r="H487">
        <f t="shared" si="36"/>
        <v>2</v>
      </c>
      <c r="I487">
        <v>3</v>
      </c>
      <c r="J487">
        <f t="shared" si="37"/>
        <v>2</v>
      </c>
      <c r="K487">
        <v>1</v>
      </c>
      <c r="L487">
        <v>4133</v>
      </c>
      <c r="M487" s="4">
        <v>254667</v>
      </c>
      <c r="N487" s="3">
        <f t="shared" si="38"/>
        <v>25466.7</v>
      </c>
      <c r="P487" t="s">
        <v>12</v>
      </c>
      <c r="Q487" t="str">
        <f t="shared" si="39"/>
        <v>Reperatur</v>
      </c>
    </row>
    <row r="488" spans="1:17" x14ac:dyDescent="0.2">
      <c r="A488">
        <v>487</v>
      </c>
      <c r="B488">
        <v>1</v>
      </c>
      <c r="C488">
        <v>1</v>
      </c>
      <c r="D488" t="s">
        <v>736</v>
      </c>
      <c r="E488" t="s">
        <v>14</v>
      </c>
      <c r="F488" s="2">
        <f t="shared" si="35"/>
        <v>2011.25</v>
      </c>
      <c r="G488">
        <v>35</v>
      </c>
      <c r="H488">
        <f t="shared" si="36"/>
        <v>4</v>
      </c>
      <c r="I488">
        <v>1</v>
      </c>
      <c r="J488">
        <f t="shared" si="37"/>
        <v>1</v>
      </c>
      <c r="K488">
        <v>0</v>
      </c>
      <c r="L488">
        <v>19943</v>
      </c>
      <c r="M488" s="4">
        <v>90</v>
      </c>
      <c r="N488" s="3">
        <f t="shared" si="38"/>
        <v>9</v>
      </c>
      <c r="O488" t="s">
        <v>361</v>
      </c>
      <c r="P488" t="s">
        <v>12</v>
      </c>
      <c r="Q488" t="str">
        <f t="shared" si="39"/>
        <v>Reperatur</v>
      </c>
    </row>
    <row r="489" spans="1:17" x14ac:dyDescent="0.2">
      <c r="A489">
        <v>488</v>
      </c>
      <c r="B489">
        <v>0</v>
      </c>
      <c r="C489">
        <v>1</v>
      </c>
      <c r="D489" t="s">
        <v>737</v>
      </c>
      <c r="E489" t="s">
        <v>10</v>
      </c>
      <c r="F489" s="2">
        <f t="shared" si="35"/>
        <v>2005.5</v>
      </c>
      <c r="G489">
        <v>58</v>
      </c>
      <c r="H489">
        <f t="shared" si="36"/>
        <v>5</v>
      </c>
      <c r="I489">
        <v>0</v>
      </c>
      <c r="J489">
        <f t="shared" si="37"/>
        <v>1</v>
      </c>
      <c r="K489">
        <v>0</v>
      </c>
      <c r="L489">
        <v>11771</v>
      </c>
      <c r="M489" s="4">
        <v>44041</v>
      </c>
      <c r="N489" s="3">
        <f t="shared" si="38"/>
        <v>4404.1000000000004</v>
      </c>
      <c r="O489" t="s">
        <v>738</v>
      </c>
      <c r="P489" t="s">
        <v>17</v>
      </c>
      <c r="Q489" t="str">
        <f t="shared" si="39"/>
        <v>Austausch</v>
      </c>
    </row>
    <row r="490" spans="1:17" x14ac:dyDescent="0.2">
      <c r="A490">
        <v>489</v>
      </c>
      <c r="B490">
        <v>0</v>
      </c>
      <c r="C490">
        <v>3</v>
      </c>
      <c r="D490" t="s">
        <v>739</v>
      </c>
      <c r="E490" t="s">
        <v>10</v>
      </c>
      <c r="F490" s="2">
        <f t="shared" si="35"/>
        <v>2012.5</v>
      </c>
      <c r="G490">
        <v>30</v>
      </c>
      <c r="H490">
        <f t="shared" si="36"/>
        <v>5</v>
      </c>
      <c r="I490">
        <v>0</v>
      </c>
      <c r="J490">
        <f t="shared" si="37"/>
        <v>1</v>
      </c>
      <c r="K490">
        <v>0</v>
      </c>
      <c r="L490" t="s">
        <v>740</v>
      </c>
      <c r="M490" s="4">
        <v>43959</v>
      </c>
      <c r="N490" s="3">
        <f t="shared" si="38"/>
        <v>4395.8999999999996</v>
      </c>
      <c r="P490" t="s">
        <v>12</v>
      </c>
      <c r="Q490" t="str">
        <f t="shared" si="39"/>
        <v>Reperatur</v>
      </c>
    </row>
    <row r="491" spans="1:17" x14ac:dyDescent="0.2">
      <c r="A491">
        <v>490</v>
      </c>
      <c r="B491">
        <v>1</v>
      </c>
      <c r="C491">
        <v>3</v>
      </c>
      <c r="D491" t="s">
        <v>741</v>
      </c>
      <c r="E491" t="s">
        <v>10</v>
      </c>
      <c r="F491" s="2">
        <f t="shared" si="35"/>
        <v>2017.75</v>
      </c>
      <c r="G491">
        <v>9</v>
      </c>
      <c r="H491">
        <f t="shared" si="36"/>
        <v>4</v>
      </c>
      <c r="I491">
        <v>1</v>
      </c>
      <c r="J491">
        <f t="shared" si="37"/>
        <v>2</v>
      </c>
      <c r="K491">
        <v>1</v>
      </c>
      <c r="L491" t="s">
        <v>552</v>
      </c>
      <c r="M491" s="4">
        <v>44089</v>
      </c>
      <c r="N491" s="3">
        <f t="shared" si="38"/>
        <v>4408.8999999999996</v>
      </c>
      <c r="P491" t="s">
        <v>12</v>
      </c>
      <c r="Q491" t="str">
        <f t="shared" si="39"/>
        <v>Reperatur</v>
      </c>
    </row>
    <row r="492" spans="1:17" x14ac:dyDescent="0.2">
      <c r="A492">
        <v>491</v>
      </c>
      <c r="B492">
        <v>0</v>
      </c>
      <c r="C492">
        <v>3</v>
      </c>
      <c r="D492" t="s">
        <v>742</v>
      </c>
      <c r="E492" t="s">
        <v>10</v>
      </c>
      <c r="F492" s="2">
        <f t="shared" si="35"/>
        <v>2020</v>
      </c>
      <c r="H492">
        <f t="shared" si="36"/>
        <v>4</v>
      </c>
      <c r="I492">
        <v>1</v>
      </c>
      <c r="J492">
        <f t="shared" si="37"/>
        <v>1</v>
      </c>
      <c r="K492">
        <v>0</v>
      </c>
      <c r="L492">
        <v>65304</v>
      </c>
      <c r="M492" s="4">
        <v>199667</v>
      </c>
      <c r="N492" s="3">
        <f t="shared" si="38"/>
        <v>19966.7</v>
      </c>
      <c r="P492" t="s">
        <v>12</v>
      </c>
      <c r="Q492" t="str">
        <f t="shared" si="39"/>
        <v>Reperatur</v>
      </c>
    </row>
    <row r="493" spans="1:17" x14ac:dyDescent="0.2">
      <c r="A493">
        <v>492</v>
      </c>
      <c r="B493">
        <v>0</v>
      </c>
      <c r="C493">
        <v>3</v>
      </c>
      <c r="D493" t="s">
        <v>743</v>
      </c>
      <c r="E493" t="s">
        <v>10</v>
      </c>
      <c r="F493" s="2">
        <f t="shared" si="35"/>
        <v>2014.75</v>
      </c>
      <c r="G493">
        <v>21</v>
      </c>
      <c r="H493">
        <f t="shared" si="36"/>
        <v>5</v>
      </c>
      <c r="I493">
        <v>0</v>
      </c>
      <c r="J493">
        <f t="shared" si="37"/>
        <v>1</v>
      </c>
      <c r="K493">
        <v>0</v>
      </c>
      <c r="L493" t="s">
        <v>744</v>
      </c>
      <c r="M493" s="4">
        <v>45839</v>
      </c>
      <c r="N493" s="3">
        <f t="shared" si="38"/>
        <v>4583.8999999999996</v>
      </c>
      <c r="P493" t="s">
        <v>12</v>
      </c>
      <c r="Q493" t="str">
        <f t="shared" si="39"/>
        <v>Reperatur</v>
      </c>
    </row>
    <row r="494" spans="1:17" x14ac:dyDescent="0.2">
      <c r="A494">
        <v>493</v>
      </c>
      <c r="B494">
        <v>0</v>
      </c>
      <c r="C494">
        <v>1</v>
      </c>
      <c r="D494" t="s">
        <v>745</v>
      </c>
      <c r="E494" t="s">
        <v>10</v>
      </c>
      <c r="F494" s="2">
        <f t="shared" si="35"/>
        <v>2006.25</v>
      </c>
      <c r="G494">
        <v>55</v>
      </c>
      <c r="H494">
        <f t="shared" si="36"/>
        <v>5</v>
      </c>
      <c r="I494">
        <v>0</v>
      </c>
      <c r="J494">
        <f t="shared" si="37"/>
        <v>1</v>
      </c>
      <c r="K494">
        <v>0</v>
      </c>
      <c r="L494">
        <v>113787</v>
      </c>
      <c r="M494" s="4">
        <v>43981</v>
      </c>
      <c r="N494" s="3">
        <f t="shared" si="38"/>
        <v>4398.1000000000004</v>
      </c>
      <c r="O494" t="s">
        <v>746</v>
      </c>
      <c r="P494" t="s">
        <v>12</v>
      </c>
      <c r="Q494" t="str">
        <f t="shared" si="39"/>
        <v>Reperatur</v>
      </c>
    </row>
    <row r="495" spans="1:17" x14ac:dyDescent="0.2">
      <c r="A495">
        <v>494</v>
      </c>
      <c r="B495">
        <v>0</v>
      </c>
      <c r="C495">
        <v>1</v>
      </c>
      <c r="D495" t="s">
        <v>747</v>
      </c>
      <c r="E495" t="s">
        <v>10</v>
      </c>
      <c r="F495" s="2">
        <f t="shared" si="35"/>
        <v>2002.25</v>
      </c>
      <c r="G495">
        <v>71</v>
      </c>
      <c r="H495">
        <f t="shared" si="36"/>
        <v>5</v>
      </c>
      <c r="I495">
        <v>0</v>
      </c>
      <c r="J495">
        <f t="shared" si="37"/>
        <v>1</v>
      </c>
      <c r="K495">
        <v>0</v>
      </c>
      <c r="L495" t="s">
        <v>748</v>
      </c>
      <c r="M495" s="4">
        <v>495042</v>
      </c>
      <c r="N495" s="3">
        <f t="shared" si="38"/>
        <v>49504.2</v>
      </c>
      <c r="P495" t="s">
        <v>17</v>
      </c>
      <c r="Q495" t="str">
        <f t="shared" si="39"/>
        <v>Austausch</v>
      </c>
    </row>
    <row r="496" spans="1:17" x14ac:dyDescent="0.2">
      <c r="A496">
        <v>495</v>
      </c>
      <c r="B496">
        <v>0</v>
      </c>
      <c r="C496">
        <v>3</v>
      </c>
      <c r="D496" t="s">
        <v>749</v>
      </c>
      <c r="E496" t="s">
        <v>10</v>
      </c>
      <c r="F496" s="2">
        <f t="shared" si="35"/>
        <v>2014.75</v>
      </c>
      <c r="G496">
        <v>21</v>
      </c>
      <c r="H496">
        <f t="shared" si="36"/>
        <v>5</v>
      </c>
      <c r="I496">
        <v>0</v>
      </c>
      <c r="J496">
        <f t="shared" si="37"/>
        <v>1</v>
      </c>
      <c r="K496">
        <v>0</v>
      </c>
      <c r="L496" t="s">
        <v>750</v>
      </c>
      <c r="M496" s="4">
        <v>43959</v>
      </c>
      <c r="N496" s="3">
        <f t="shared" si="38"/>
        <v>4395.8999999999996</v>
      </c>
      <c r="P496" t="s">
        <v>12</v>
      </c>
      <c r="Q496" t="str">
        <f t="shared" si="39"/>
        <v>Reperatur</v>
      </c>
    </row>
    <row r="497" spans="1:17" x14ac:dyDescent="0.2">
      <c r="A497">
        <v>496</v>
      </c>
      <c r="B497">
        <v>0</v>
      </c>
      <c r="C497">
        <v>3</v>
      </c>
      <c r="D497" t="s">
        <v>751</v>
      </c>
      <c r="E497" t="s">
        <v>10</v>
      </c>
      <c r="F497" s="2">
        <f t="shared" si="35"/>
        <v>2020</v>
      </c>
      <c r="H497">
        <f t="shared" si="36"/>
        <v>5</v>
      </c>
      <c r="I497">
        <v>0</v>
      </c>
      <c r="J497">
        <f t="shared" si="37"/>
        <v>1</v>
      </c>
      <c r="K497">
        <v>0</v>
      </c>
      <c r="L497">
        <v>2627</v>
      </c>
      <c r="M497" s="4">
        <v>144583</v>
      </c>
      <c r="N497" s="3">
        <f t="shared" si="38"/>
        <v>14458.3</v>
      </c>
      <c r="P497" t="s">
        <v>17</v>
      </c>
      <c r="Q497" t="str">
        <f t="shared" si="39"/>
        <v>Austausch</v>
      </c>
    </row>
    <row r="498" spans="1:17" x14ac:dyDescent="0.2">
      <c r="A498">
        <v>497</v>
      </c>
      <c r="B498">
        <v>1</v>
      </c>
      <c r="C498">
        <v>1</v>
      </c>
      <c r="D498" t="s">
        <v>752</v>
      </c>
      <c r="E498" t="s">
        <v>14</v>
      </c>
      <c r="F498" s="2">
        <f t="shared" si="35"/>
        <v>2006.5</v>
      </c>
      <c r="G498">
        <v>54</v>
      </c>
      <c r="H498">
        <f t="shared" si="36"/>
        <v>4</v>
      </c>
      <c r="I498">
        <v>1</v>
      </c>
      <c r="J498">
        <f t="shared" si="37"/>
        <v>1</v>
      </c>
      <c r="K498">
        <v>0</v>
      </c>
      <c r="L498">
        <v>36947</v>
      </c>
      <c r="M498" s="4">
        <v>782667</v>
      </c>
      <c r="N498" s="3">
        <f t="shared" si="38"/>
        <v>78266.7</v>
      </c>
      <c r="O498" t="s">
        <v>753</v>
      </c>
      <c r="P498" t="s">
        <v>17</v>
      </c>
      <c r="Q498" t="str">
        <f t="shared" si="39"/>
        <v>Austausch</v>
      </c>
    </row>
    <row r="499" spans="1:17" x14ac:dyDescent="0.2">
      <c r="A499">
        <v>498</v>
      </c>
      <c r="B499">
        <v>0</v>
      </c>
      <c r="C499">
        <v>3</v>
      </c>
      <c r="D499" t="s">
        <v>754</v>
      </c>
      <c r="E499" t="s">
        <v>10</v>
      </c>
      <c r="F499" s="2">
        <f t="shared" si="35"/>
        <v>2020</v>
      </c>
      <c r="H499">
        <f t="shared" si="36"/>
        <v>5</v>
      </c>
      <c r="I499">
        <v>0</v>
      </c>
      <c r="J499">
        <f t="shared" si="37"/>
        <v>1</v>
      </c>
      <c r="K499">
        <v>0</v>
      </c>
      <c r="L499" t="s">
        <v>755</v>
      </c>
      <c r="M499" s="4">
        <v>43845</v>
      </c>
      <c r="N499" s="3">
        <f t="shared" si="38"/>
        <v>4384.5</v>
      </c>
      <c r="P499" t="s">
        <v>12</v>
      </c>
      <c r="Q499" t="str">
        <f t="shared" si="39"/>
        <v>Reperatur</v>
      </c>
    </row>
    <row r="500" spans="1:17" x14ac:dyDescent="0.2">
      <c r="A500">
        <v>499</v>
      </c>
      <c r="B500">
        <v>0</v>
      </c>
      <c r="C500">
        <v>1</v>
      </c>
      <c r="D500" t="s">
        <v>756</v>
      </c>
      <c r="E500" t="s">
        <v>14</v>
      </c>
      <c r="F500" s="2">
        <f t="shared" si="35"/>
        <v>2013.75</v>
      </c>
      <c r="G500">
        <v>25</v>
      </c>
      <c r="H500">
        <f t="shared" si="36"/>
        <v>4</v>
      </c>
      <c r="I500">
        <v>1</v>
      </c>
      <c r="J500">
        <f t="shared" si="37"/>
        <v>3</v>
      </c>
      <c r="K500">
        <v>2</v>
      </c>
      <c r="L500">
        <v>113781</v>
      </c>
      <c r="M500" s="4" t="s">
        <v>473</v>
      </c>
      <c r="N500" s="3" t="e">
        <f t="shared" si="38"/>
        <v>#VALUE!</v>
      </c>
      <c r="O500" t="s">
        <v>474</v>
      </c>
      <c r="P500" t="s">
        <v>12</v>
      </c>
      <c r="Q500" t="str">
        <f t="shared" si="39"/>
        <v>Reperatur</v>
      </c>
    </row>
    <row r="501" spans="1:17" x14ac:dyDescent="0.2">
      <c r="A501">
        <v>500</v>
      </c>
      <c r="B501">
        <v>0</v>
      </c>
      <c r="C501">
        <v>3</v>
      </c>
      <c r="D501" t="s">
        <v>757</v>
      </c>
      <c r="E501" t="s">
        <v>10</v>
      </c>
      <c r="F501" s="2">
        <f t="shared" si="35"/>
        <v>2014</v>
      </c>
      <c r="G501">
        <v>24</v>
      </c>
      <c r="H501">
        <f t="shared" si="36"/>
        <v>5</v>
      </c>
      <c r="I501">
        <v>0</v>
      </c>
      <c r="J501">
        <f t="shared" si="37"/>
        <v>1</v>
      </c>
      <c r="K501">
        <v>0</v>
      </c>
      <c r="L501">
        <v>350035</v>
      </c>
      <c r="M501" s="4">
        <v>77958</v>
      </c>
      <c r="N501" s="3">
        <f t="shared" si="38"/>
        <v>7795.8</v>
      </c>
      <c r="P501" t="s">
        <v>12</v>
      </c>
      <c r="Q501" t="str">
        <f t="shared" si="39"/>
        <v>Reperatur</v>
      </c>
    </row>
    <row r="502" spans="1:17" x14ac:dyDescent="0.2">
      <c r="A502">
        <v>501</v>
      </c>
      <c r="B502">
        <v>0</v>
      </c>
      <c r="C502">
        <v>3</v>
      </c>
      <c r="D502" t="s">
        <v>758</v>
      </c>
      <c r="E502" t="s">
        <v>10</v>
      </c>
      <c r="F502" s="2">
        <f t="shared" si="35"/>
        <v>2015.75</v>
      </c>
      <c r="G502">
        <v>17</v>
      </c>
      <c r="H502">
        <f t="shared" si="36"/>
        <v>5</v>
      </c>
      <c r="I502">
        <v>0</v>
      </c>
      <c r="J502">
        <f t="shared" si="37"/>
        <v>1</v>
      </c>
      <c r="K502">
        <v>0</v>
      </c>
      <c r="L502">
        <v>315086</v>
      </c>
      <c r="M502" s="4">
        <v>86625</v>
      </c>
      <c r="N502" s="3">
        <f t="shared" si="38"/>
        <v>8662.5</v>
      </c>
      <c r="P502" t="s">
        <v>12</v>
      </c>
      <c r="Q502" t="str">
        <f t="shared" si="39"/>
        <v>Reperatur</v>
      </c>
    </row>
    <row r="503" spans="1:17" x14ac:dyDescent="0.2">
      <c r="A503">
        <v>502</v>
      </c>
      <c r="B503">
        <v>0</v>
      </c>
      <c r="C503">
        <v>3</v>
      </c>
      <c r="D503" t="s">
        <v>759</v>
      </c>
      <c r="E503" t="s">
        <v>14</v>
      </c>
      <c r="F503" s="2">
        <f t="shared" si="35"/>
        <v>2014.75</v>
      </c>
      <c r="G503">
        <v>21</v>
      </c>
      <c r="H503">
        <f t="shared" si="36"/>
        <v>5</v>
      </c>
      <c r="I503">
        <v>0</v>
      </c>
      <c r="J503">
        <f t="shared" si="37"/>
        <v>1</v>
      </c>
      <c r="K503">
        <v>0</v>
      </c>
      <c r="L503">
        <v>364846</v>
      </c>
      <c r="M503" s="4">
        <v>27576</v>
      </c>
      <c r="N503" s="3">
        <f t="shared" si="38"/>
        <v>2757.6</v>
      </c>
      <c r="P503" t="s">
        <v>25</v>
      </c>
      <c r="Q503" t="str">
        <f t="shared" si="39"/>
        <v>Austausch</v>
      </c>
    </row>
    <row r="504" spans="1:17" x14ac:dyDescent="0.2">
      <c r="A504">
        <v>503</v>
      </c>
      <c r="B504">
        <v>0</v>
      </c>
      <c r="C504">
        <v>3</v>
      </c>
      <c r="D504" t="s">
        <v>760</v>
      </c>
      <c r="E504" t="s">
        <v>14</v>
      </c>
      <c r="F504" s="2">
        <f t="shared" si="35"/>
        <v>2020</v>
      </c>
      <c r="H504">
        <f t="shared" si="36"/>
        <v>5</v>
      </c>
      <c r="I504">
        <v>0</v>
      </c>
      <c r="J504">
        <f t="shared" si="37"/>
        <v>1</v>
      </c>
      <c r="K504">
        <v>0</v>
      </c>
      <c r="L504">
        <v>330909</v>
      </c>
      <c r="M504" s="4">
        <v>76292</v>
      </c>
      <c r="N504" s="3">
        <f t="shared" si="38"/>
        <v>7629.2</v>
      </c>
      <c r="P504" t="s">
        <v>25</v>
      </c>
      <c r="Q504" t="str">
        <f t="shared" si="39"/>
        <v>Austausch</v>
      </c>
    </row>
    <row r="505" spans="1:17" x14ac:dyDescent="0.2">
      <c r="A505">
        <v>504</v>
      </c>
      <c r="B505">
        <v>0</v>
      </c>
      <c r="C505">
        <v>3</v>
      </c>
      <c r="D505" t="s">
        <v>761</v>
      </c>
      <c r="E505" t="s">
        <v>14</v>
      </c>
      <c r="F505" s="2">
        <f t="shared" si="35"/>
        <v>2010.75</v>
      </c>
      <c r="G505">
        <v>37</v>
      </c>
      <c r="H505">
        <f t="shared" si="36"/>
        <v>5</v>
      </c>
      <c r="I505">
        <v>0</v>
      </c>
      <c r="J505">
        <f t="shared" si="37"/>
        <v>1</v>
      </c>
      <c r="K505">
        <v>0</v>
      </c>
      <c r="L505">
        <v>4135</v>
      </c>
      <c r="M505" s="4">
        <v>95875</v>
      </c>
      <c r="N505" s="3">
        <f t="shared" si="38"/>
        <v>9587.5</v>
      </c>
      <c r="P505" t="s">
        <v>12</v>
      </c>
      <c r="Q505" t="str">
        <f t="shared" si="39"/>
        <v>Reperatur</v>
      </c>
    </row>
    <row r="506" spans="1:17" x14ac:dyDescent="0.2">
      <c r="A506">
        <v>505</v>
      </c>
      <c r="B506">
        <v>1</v>
      </c>
      <c r="C506">
        <v>1</v>
      </c>
      <c r="D506" t="s">
        <v>762</v>
      </c>
      <c r="E506" t="s">
        <v>14</v>
      </c>
      <c r="F506" s="2">
        <f t="shared" si="35"/>
        <v>2016</v>
      </c>
      <c r="G506">
        <v>16</v>
      </c>
      <c r="H506">
        <f t="shared" si="36"/>
        <v>5</v>
      </c>
      <c r="I506">
        <v>0</v>
      </c>
      <c r="J506">
        <f t="shared" si="37"/>
        <v>1</v>
      </c>
      <c r="K506">
        <v>0</v>
      </c>
      <c r="L506">
        <v>110152</v>
      </c>
      <c r="M506" s="4" t="s">
        <v>410</v>
      </c>
      <c r="N506" s="3" t="e">
        <f t="shared" si="38"/>
        <v>#VALUE!</v>
      </c>
      <c r="O506" t="s">
        <v>763</v>
      </c>
      <c r="P506" t="s">
        <v>12</v>
      </c>
      <c r="Q506" t="str">
        <f t="shared" si="39"/>
        <v>Reperatur</v>
      </c>
    </row>
    <row r="507" spans="1:17" x14ac:dyDescent="0.2">
      <c r="A507">
        <v>506</v>
      </c>
      <c r="B507">
        <v>0</v>
      </c>
      <c r="C507">
        <v>1</v>
      </c>
      <c r="D507" t="s">
        <v>764</v>
      </c>
      <c r="E507" t="s">
        <v>10</v>
      </c>
      <c r="F507" s="2">
        <f t="shared" si="35"/>
        <v>2015.5</v>
      </c>
      <c r="G507">
        <v>18</v>
      </c>
      <c r="H507">
        <f t="shared" si="36"/>
        <v>4</v>
      </c>
      <c r="I507">
        <v>1</v>
      </c>
      <c r="J507">
        <f t="shared" si="37"/>
        <v>1</v>
      </c>
      <c r="K507">
        <v>0</v>
      </c>
      <c r="L507" t="s">
        <v>489</v>
      </c>
      <c r="M507" s="4" t="s">
        <v>490</v>
      </c>
      <c r="N507" s="3" t="e">
        <f t="shared" si="38"/>
        <v>#VALUE!</v>
      </c>
      <c r="O507" t="s">
        <v>491</v>
      </c>
      <c r="P507" t="s">
        <v>17</v>
      </c>
      <c r="Q507" t="str">
        <f t="shared" si="39"/>
        <v>Austausch</v>
      </c>
    </row>
    <row r="508" spans="1:17" x14ac:dyDescent="0.2">
      <c r="A508">
        <v>507</v>
      </c>
      <c r="B508">
        <v>1</v>
      </c>
      <c r="C508">
        <v>2</v>
      </c>
      <c r="D508" t="s">
        <v>765</v>
      </c>
      <c r="E508" t="s">
        <v>14</v>
      </c>
      <c r="F508" s="2">
        <f t="shared" si="35"/>
        <v>2011.75</v>
      </c>
      <c r="G508">
        <v>33</v>
      </c>
      <c r="H508">
        <f t="shared" si="36"/>
        <v>5</v>
      </c>
      <c r="I508">
        <v>0</v>
      </c>
      <c r="J508">
        <f t="shared" si="37"/>
        <v>3</v>
      </c>
      <c r="K508">
        <v>2</v>
      </c>
      <c r="L508">
        <v>26360</v>
      </c>
      <c r="M508" s="4">
        <v>26</v>
      </c>
      <c r="N508" s="3">
        <f t="shared" si="38"/>
        <v>2.6</v>
      </c>
      <c r="P508" t="s">
        <v>12</v>
      </c>
      <c r="Q508" t="str">
        <f t="shared" si="39"/>
        <v>Reperatur</v>
      </c>
    </row>
    <row r="509" spans="1:17" x14ac:dyDescent="0.2">
      <c r="A509">
        <v>508</v>
      </c>
      <c r="B509">
        <v>1</v>
      </c>
      <c r="C509">
        <v>1</v>
      </c>
      <c r="D509" t="s">
        <v>766</v>
      </c>
      <c r="E509" t="s">
        <v>10</v>
      </c>
      <c r="F509" s="2">
        <f t="shared" si="35"/>
        <v>2020</v>
      </c>
      <c r="H509">
        <f t="shared" si="36"/>
        <v>5</v>
      </c>
      <c r="I509">
        <v>0</v>
      </c>
      <c r="J509">
        <f t="shared" si="37"/>
        <v>1</v>
      </c>
      <c r="K509">
        <v>0</v>
      </c>
      <c r="L509">
        <v>111427</v>
      </c>
      <c r="M509" s="4" t="s">
        <v>35</v>
      </c>
      <c r="N509" s="3" t="e">
        <f t="shared" si="38"/>
        <v>#VALUE!</v>
      </c>
      <c r="P509" t="s">
        <v>12</v>
      </c>
      <c r="Q509" t="str">
        <f t="shared" si="39"/>
        <v>Reperatur</v>
      </c>
    </row>
    <row r="510" spans="1:17" x14ac:dyDescent="0.2">
      <c r="A510">
        <v>509</v>
      </c>
      <c r="B510">
        <v>0</v>
      </c>
      <c r="C510">
        <v>3</v>
      </c>
      <c r="D510" t="s">
        <v>767</v>
      </c>
      <c r="E510" t="s">
        <v>10</v>
      </c>
      <c r="F510" s="2">
        <f t="shared" si="35"/>
        <v>2013</v>
      </c>
      <c r="G510">
        <v>28</v>
      </c>
      <c r="H510">
        <f t="shared" si="36"/>
        <v>5</v>
      </c>
      <c r="I510">
        <v>0</v>
      </c>
      <c r="J510">
        <f t="shared" si="37"/>
        <v>1</v>
      </c>
      <c r="K510">
        <v>0</v>
      </c>
      <c r="L510" t="s">
        <v>768</v>
      </c>
      <c r="M510" s="4">
        <v>22525</v>
      </c>
      <c r="N510" s="3">
        <f t="shared" si="38"/>
        <v>2252.5</v>
      </c>
      <c r="P510" t="s">
        <v>12</v>
      </c>
      <c r="Q510" t="str">
        <f t="shared" si="39"/>
        <v>Reperatur</v>
      </c>
    </row>
    <row r="511" spans="1:17" x14ac:dyDescent="0.2">
      <c r="A511">
        <v>510</v>
      </c>
      <c r="B511">
        <v>1</v>
      </c>
      <c r="C511">
        <v>3</v>
      </c>
      <c r="D511" t="s">
        <v>769</v>
      </c>
      <c r="E511" t="s">
        <v>10</v>
      </c>
      <c r="F511" s="2">
        <f t="shared" si="35"/>
        <v>2013.5</v>
      </c>
      <c r="G511">
        <v>26</v>
      </c>
      <c r="H511">
        <f t="shared" si="36"/>
        <v>5</v>
      </c>
      <c r="I511">
        <v>0</v>
      </c>
      <c r="J511">
        <f t="shared" si="37"/>
        <v>1</v>
      </c>
      <c r="K511">
        <v>0</v>
      </c>
      <c r="L511">
        <v>1601</v>
      </c>
      <c r="M511" s="4">
        <v>564958</v>
      </c>
      <c r="N511" s="3">
        <f t="shared" si="38"/>
        <v>56495.8</v>
      </c>
      <c r="P511" t="s">
        <v>12</v>
      </c>
      <c r="Q511" t="str">
        <f t="shared" si="39"/>
        <v>Reperatur</v>
      </c>
    </row>
    <row r="512" spans="1:17" x14ac:dyDescent="0.2">
      <c r="A512">
        <v>511</v>
      </c>
      <c r="B512">
        <v>1</v>
      </c>
      <c r="C512">
        <v>3</v>
      </c>
      <c r="D512" t="s">
        <v>770</v>
      </c>
      <c r="E512" t="s">
        <v>10</v>
      </c>
      <c r="F512" s="2">
        <f t="shared" si="35"/>
        <v>2012.75</v>
      </c>
      <c r="G512">
        <v>29</v>
      </c>
      <c r="H512">
        <f t="shared" si="36"/>
        <v>5</v>
      </c>
      <c r="I512">
        <v>0</v>
      </c>
      <c r="J512">
        <f t="shared" si="37"/>
        <v>1</v>
      </c>
      <c r="K512">
        <v>0</v>
      </c>
      <c r="L512">
        <v>382651</v>
      </c>
      <c r="M512" s="4">
        <v>27576</v>
      </c>
      <c r="N512" s="3">
        <f t="shared" si="38"/>
        <v>2757.6</v>
      </c>
      <c r="P512" t="s">
        <v>25</v>
      </c>
      <c r="Q512" t="str">
        <f t="shared" si="39"/>
        <v>Austausch</v>
      </c>
    </row>
    <row r="513" spans="1:17" x14ac:dyDescent="0.2">
      <c r="A513">
        <v>512</v>
      </c>
      <c r="B513">
        <v>0</v>
      </c>
      <c r="C513">
        <v>3</v>
      </c>
      <c r="D513" t="s">
        <v>771</v>
      </c>
      <c r="E513" t="s">
        <v>10</v>
      </c>
      <c r="F513" s="2">
        <f t="shared" si="35"/>
        <v>2020</v>
      </c>
      <c r="H513">
        <f t="shared" si="36"/>
        <v>5</v>
      </c>
      <c r="I513">
        <v>0</v>
      </c>
      <c r="J513">
        <f t="shared" si="37"/>
        <v>1</v>
      </c>
      <c r="K513">
        <v>0</v>
      </c>
      <c r="L513" t="s">
        <v>772</v>
      </c>
      <c r="M513" s="4">
        <v>43959</v>
      </c>
      <c r="N513" s="3">
        <f t="shared" si="38"/>
        <v>4395.8999999999996</v>
      </c>
      <c r="P513" t="s">
        <v>12</v>
      </c>
      <c r="Q513" t="str">
        <f t="shared" si="39"/>
        <v>Reperatur</v>
      </c>
    </row>
    <row r="514" spans="1:17" x14ac:dyDescent="0.2">
      <c r="A514">
        <v>513</v>
      </c>
      <c r="B514">
        <v>1</v>
      </c>
      <c r="C514">
        <v>1</v>
      </c>
      <c r="D514" t="s">
        <v>773</v>
      </c>
      <c r="E514" t="s">
        <v>10</v>
      </c>
      <c r="F514" s="2">
        <f t="shared" si="35"/>
        <v>2011</v>
      </c>
      <c r="G514">
        <v>36</v>
      </c>
      <c r="H514">
        <f t="shared" si="36"/>
        <v>5</v>
      </c>
      <c r="I514">
        <v>0</v>
      </c>
      <c r="J514">
        <f t="shared" si="37"/>
        <v>1</v>
      </c>
      <c r="K514">
        <v>0</v>
      </c>
      <c r="L514" t="s">
        <v>774</v>
      </c>
      <c r="M514" s="4">
        <v>262875</v>
      </c>
      <c r="N514" s="3">
        <f t="shared" si="38"/>
        <v>26287.5</v>
      </c>
      <c r="O514" t="s">
        <v>775</v>
      </c>
      <c r="P514" t="s">
        <v>12</v>
      </c>
      <c r="Q514" t="str">
        <f t="shared" si="39"/>
        <v>Reperatur</v>
      </c>
    </row>
    <row r="515" spans="1:17" x14ac:dyDescent="0.2">
      <c r="A515">
        <v>514</v>
      </c>
      <c r="B515">
        <v>1</v>
      </c>
      <c r="C515">
        <v>1</v>
      </c>
      <c r="D515" t="s">
        <v>776</v>
      </c>
      <c r="E515" t="s">
        <v>14</v>
      </c>
      <c r="F515" s="2">
        <f t="shared" ref="F515:F578" si="40">2020-(G515*0.25)</f>
        <v>2006.5</v>
      </c>
      <c r="G515">
        <v>54</v>
      </c>
      <c r="H515">
        <f t="shared" ref="H515:H578" si="41">5-I515</f>
        <v>4</v>
      </c>
      <c r="I515">
        <v>1</v>
      </c>
      <c r="J515">
        <f t="shared" ref="J515:J578" si="42">1+K515</f>
        <v>1</v>
      </c>
      <c r="K515">
        <v>0</v>
      </c>
      <c r="L515" t="s">
        <v>777</v>
      </c>
      <c r="M515" s="4" t="s">
        <v>778</v>
      </c>
      <c r="N515" s="3" t="e">
        <f t="shared" ref="N515:N578" si="43">M515/10</f>
        <v>#VALUE!</v>
      </c>
      <c r="P515" t="s">
        <v>17</v>
      </c>
      <c r="Q515" t="str">
        <f t="shared" ref="Q515:Q578" si="44">IF(P515="S","Reperatur","Austausch")</f>
        <v>Austausch</v>
      </c>
    </row>
    <row r="516" spans="1:17" x14ac:dyDescent="0.2">
      <c r="A516">
        <v>515</v>
      </c>
      <c r="B516">
        <v>0</v>
      </c>
      <c r="C516">
        <v>3</v>
      </c>
      <c r="D516" t="s">
        <v>779</v>
      </c>
      <c r="E516" t="s">
        <v>10</v>
      </c>
      <c r="F516" s="2">
        <f t="shared" si="40"/>
        <v>2014</v>
      </c>
      <c r="G516">
        <v>24</v>
      </c>
      <c r="H516">
        <f t="shared" si="41"/>
        <v>5</v>
      </c>
      <c r="I516">
        <v>0</v>
      </c>
      <c r="J516">
        <f t="shared" si="42"/>
        <v>1</v>
      </c>
      <c r="K516">
        <v>0</v>
      </c>
      <c r="L516">
        <v>349209</v>
      </c>
      <c r="M516" s="4">
        <v>74958</v>
      </c>
      <c r="N516" s="3">
        <f t="shared" si="43"/>
        <v>7495.8</v>
      </c>
      <c r="P516" t="s">
        <v>12</v>
      </c>
      <c r="Q516" t="str">
        <f t="shared" si="44"/>
        <v>Reperatur</v>
      </c>
    </row>
    <row r="517" spans="1:17" x14ac:dyDescent="0.2">
      <c r="A517">
        <v>516</v>
      </c>
      <c r="B517">
        <v>0</v>
      </c>
      <c r="C517">
        <v>1</v>
      </c>
      <c r="D517" t="s">
        <v>780</v>
      </c>
      <c r="E517" t="s">
        <v>10</v>
      </c>
      <c r="F517" s="2">
        <f t="shared" si="40"/>
        <v>2008.25</v>
      </c>
      <c r="G517">
        <v>47</v>
      </c>
      <c r="H517">
        <f t="shared" si="41"/>
        <v>5</v>
      </c>
      <c r="I517">
        <v>0</v>
      </c>
      <c r="J517">
        <f t="shared" si="42"/>
        <v>1</v>
      </c>
      <c r="K517">
        <v>0</v>
      </c>
      <c r="L517">
        <v>36967</v>
      </c>
      <c r="M517" s="4">
        <v>340208</v>
      </c>
      <c r="N517" s="3">
        <f t="shared" si="43"/>
        <v>34020.800000000003</v>
      </c>
      <c r="O517" t="s">
        <v>781</v>
      </c>
      <c r="P517" t="s">
        <v>12</v>
      </c>
      <c r="Q517" t="str">
        <f t="shared" si="44"/>
        <v>Reperatur</v>
      </c>
    </row>
    <row r="518" spans="1:17" x14ac:dyDescent="0.2">
      <c r="A518">
        <v>517</v>
      </c>
      <c r="B518">
        <v>1</v>
      </c>
      <c r="C518">
        <v>2</v>
      </c>
      <c r="D518" t="s">
        <v>782</v>
      </c>
      <c r="E518" t="s">
        <v>14</v>
      </c>
      <c r="F518" s="2">
        <f t="shared" si="40"/>
        <v>2011.5</v>
      </c>
      <c r="G518">
        <v>34</v>
      </c>
      <c r="H518">
        <f t="shared" si="41"/>
        <v>5</v>
      </c>
      <c r="I518">
        <v>0</v>
      </c>
      <c r="J518">
        <f t="shared" si="42"/>
        <v>1</v>
      </c>
      <c r="K518">
        <v>0</v>
      </c>
      <c r="L518" t="s">
        <v>783</v>
      </c>
      <c r="M518" s="4">
        <v>43961</v>
      </c>
      <c r="N518" s="3">
        <f t="shared" si="43"/>
        <v>4396.1000000000004</v>
      </c>
      <c r="O518" t="s">
        <v>119</v>
      </c>
      <c r="P518" t="s">
        <v>12</v>
      </c>
      <c r="Q518" t="str">
        <f t="shared" si="44"/>
        <v>Reperatur</v>
      </c>
    </row>
    <row r="519" spans="1:17" x14ac:dyDescent="0.2">
      <c r="A519">
        <v>518</v>
      </c>
      <c r="B519">
        <v>0</v>
      </c>
      <c r="C519">
        <v>3</v>
      </c>
      <c r="D519" t="s">
        <v>784</v>
      </c>
      <c r="E519" t="s">
        <v>10</v>
      </c>
      <c r="F519" s="2">
        <f t="shared" si="40"/>
        <v>2020</v>
      </c>
      <c r="H519">
        <f t="shared" si="41"/>
        <v>5</v>
      </c>
      <c r="I519">
        <v>0</v>
      </c>
      <c r="J519">
        <f t="shared" si="42"/>
        <v>1</v>
      </c>
      <c r="K519">
        <v>0</v>
      </c>
      <c r="L519">
        <v>371110</v>
      </c>
      <c r="M519" s="4" t="s">
        <v>182</v>
      </c>
      <c r="N519" s="3" t="e">
        <f t="shared" si="43"/>
        <v>#VALUE!</v>
      </c>
      <c r="P519" t="s">
        <v>25</v>
      </c>
      <c r="Q519" t="str">
        <f t="shared" si="44"/>
        <v>Austausch</v>
      </c>
    </row>
    <row r="520" spans="1:17" x14ac:dyDescent="0.2">
      <c r="A520">
        <v>519</v>
      </c>
      <c r="B520">
        <v>1</v>
      </c>
      <c r="C520">
        <v>2</v>
      </c>
      <c r="D520" t="s">
        <v>785</v>
      </c>
      <c r="E520" t="s">
        <v>14</v>
      </c>
      <c r="F520" s="2">
        <f t="shared" si="40"/>
        <v>2011</v>
      </c>
      <c r="G520">
        <v>36</v>
      </c>
      <c r="H520">
        <f t="shared" si="41"/>
        <v>4</v>
      </c>
      <c r="I520">
        <v>1</v>
      </c>
      <c r="J520">
        <f t="shared" si="42"/>
        <v>1</v>
      </c>
      <c r="K520">
        <v>0</v>
      </c>
      <c r="L520">
        <v>226875</v>
      </c>
      <c r="M520" s="4">
        <v>26</v>
      </c>
      <c r="N520" s="3">
        <f t="shared" si="43"/>
        <v>2.6</v>
      </c>
      <c r="P520" t="s">
        <v>12</v>
      </c>
      <c r="Q520" t="str">
        <f t="shared" si="44"/>
        <v>Reperatur</v>
      </c>
    </row>
    <row r="521" spans="1:17" x14ac:dyDescent="0.2">
      <c r="A521">
        <v>520</v>
      </c>
      <c r="B521">
        <v>0</v>
      </c>
      <c r="C521">
        <v>3</v>
      </c>
      <c r="D521" t="s">
        <v>786</v>
      </c>
      <c r="E521" t="s">
        <v>10</v>
      </c>
      <c r="F521" s="2">
        <f t="shared" si="40"/>
        <v>2012</v>
      </c>
      <c r="G521">
        <v>32</v>
      </c>
      <c r="H521">
        <f t="shared" si="41"/>
        <v>5</v>
      </c>
      <c r="I521">
        <v>0</v>
      </c>
      <c r="J521">
        <f t="shared" si="42"/>
        <v>1</v>
      </c>
      <c r="K521">
        <v>0</v>
      </c>
      <c r="L521">
        <v>349242</v>
      </c>
      <c r="M521" s="4">
        <v>78958</v>
      </c>
      <c r="N521" s="3">
        <f t="shared" si="43"/>
        <v>7895.8</v>
      </c>
      <c r="P521" t="s">
        <v>12</v>
      </c>
      <c r="Q521" t="str">
        <f t="shared" si="44"/>
        <v>Reperatur</v>
      </c>
    </row>
    <row r="522" spans="1:17" x14ac:dyDescent="0.2">
      <c r="A522">
        <v>521</v>
      </c>
      <c r="B522">
        <v>1</v>
      </c>
      <c r="C522">
        <v>1</v>
      </c>
      <c r="D522" t="s">
        <v>787</v>
      </c>
      <c r="E522" t="s">
        <v>14</v>
      </c>
      <c r="F522" s="2">
        <f t="shared" si="40"/>
        <v>2012.5</v>
      </c>
      <c r="G522">
        <v>30</v>
      </c>
      <c r="H522">
        <f t="shared" si="41"/>
        <v>5</v>
      </c>
      <c r="I522">
        <v>0</v>
      </c>
      <c r="J522">
        <f t="shared" si="42"/>
        <v>1</v>
      </c>
      <c r="K522">
        <v>0</v>
      </c>
      <c r="L522">
        <v>12749</v>
      </c>
      <c r="M522" s="4" t="s">
        <v>788</v>
      </c>
      <c r="N522" s="3" t="e">
        <f t="shared" si="43"/>
        <v>#VALUE!</v>
      </c>
      <c r="O522" t="s">
        <v>789</v>
      </c>
      <c r="P522" t="s">
        <v>12</v>
      </c>
      <c r="Q522" t="str">
        <f t="shared" si="44"/>
        <v>Reperatur</v>
      </c>
    </row>
    <row r="523" spans="1:17" x14ac:dyDescent="0.2">
      <c r="A523">
        <v>522</v>
      </c>
      <c r="B523">
        <v>0</v>
      </c>
      <c r="C523">
        <v>3</v>
      </c>
      <c r="D523" t="s">
        <v>790</v>
      </c>
      <c r="E523" t="s">
        <v>10</v>
      </c>
      <c r="F523" s="2">
        <f t="shared" si="40"/>
        <v>2014.5</v>
      </c>
      <c r="G523">
        <v>22</v>
      </c>
      <c r="H523">
        <f t="shared" si="41"/>
        <v>5</v>
      </c>
      <c r="I523">
        <v>0</v>
      </c>
      <c r="J523">
        <f t="shared" si="42"/>
        <v>1</v>
      </c>
      <c r="K523">
        <v>0</v>
      </c>
      <c r="L523">
        <v>349252</v>
      </c>
      <c r="M523" s="4">
        <v>78958</v>
      </c>
      <c r="N523" s="3">
        <f t="shared" si="43"/>
        <v>7895.8</v>
      </c>
      <c r="P523" t="s">
        <v>12</v>
      </c>
      <c r="Q523" t="str">
        <f t="shared" si="44"/>
        <v>Reperatur</v>
      </c>
    </row>
    <row r="524" spans="1:17" x14ac:dyDescent="0.2">
      <c r="A524">
        <v>523</v>
      </c>
      <c r="B524">
        <v>0</v>
      </c>
      <c r="C524">
        <v>3</v>
      </c>
      <c r="D524" t="s">
        <v>791</v>
      </c>
      <c r="E524" t="s">
        <v>10</v>
      </c>
      <c r="F524" s="2">
        <f t="shared" si="40"/>
        <v>2020</v>
      </c>
      <c r="H524">
        <f t="shared" si="41"/>
        <v>5</v>
      </c>
      <c r="I524">
        <v>0</v>
      </c>
      <c r="J524">
        <f t="shared" si="42"/>
        <v>1</v>
      </c>
      <c r="K524">
        <v>0</v>
      </c>
      <c r="L524">
        <v>2624</v>
      </c>
      <c r="M524" s="4">
        <v>7225</v>
      </c>
      <c r="N524" s="3">
        <f t="shared" si="43"/>
        <v>722.5</v>
      </c>
      <c r="P524" t="s">
        <v>17</v>
      </c>
      <c r="Q524" t="str">
        <f t="shared" si="44"/>
        <v>Austausch</v>
      </c>
    </row>
    <row r="525" spans="1:17" x14ac:dyDescent="0.2">
      <c r="A525">
        <v>524</v>
      </c>
      <c r="B525">
        <v>1</v>
      </c>
      <c r="C525">
        <v>1</v>
      </c>
      <c r="D525" t="s">
        <v>792</v>
      </c>
      <c r="E525" t="s">
        <v>14</v>
      </c>
      <c r="F525" s="2">
        <f t="shared" si="40"/>
        <v>2009</v>
      </c>
      <c r="G525">
        <v>44</v>
      </c>
      <c r="H525">
        <f t="shared" si="41"/>
        <v>5</v>
      </c>
      <c r="I525">
        <v>0</v>
      </c>
      <c r="J525">
        <f t="shared" si="42"/>
        <v>2</v>
      </c>
      <c r="K525">
        <v>1</v>
      </c>
      <c r="L525">
        <v>111361</v>
      </c>
      <c r="M525" s="4">
        <v>579792</v>
      </c>
      <c r="N525" s="3">
        <f t="shared" si="43"/>
        <v>57979.199999999997</v>
      </c>
      <c r="O525" t="s">
        <v>526</v>
      </c>
      <c r="P525" t="s">
        <v>17</v>
      </c>
      <c r="Q525" t="str">
        <f t="shared" si="44"/>
        <v>Austausch</v>
      </c>
    </row>
    <row r="526" spans="1:17" x14ac:dyDescent="0.2">
      <c r="A526">
        <v>525</v>
      </c>
      <c r="B526">
        <v>0</v>
      </c>
      <c r="C526">
        <v>3</v>
      </c>
      <c r="D526" t="s">
        <v>793</v>
      </c>
      <c r="E526" t="s">
        <v>10</v>
      </c>
      <c r="F526" s="2">
        <f t="shared" si="40"/>
        <v>2020</v>
      </c>
      <c r="H526">
        <f t="shared" si="41"/>
        <v>5</v>
      </c>
      <c r="I526">
        <v>0</v>
      </c>
      <c r="J526">
        <f t="shared" si="42"/>
        <v>1</v>
      </c>
      <c r="K526">
        <v>0</v>
      </c>
      <c r="L526">
        <v>2700</v>
      </c>
      <c r="M526" s="4">
        <v>72292</v>
      </c>
      <c r="N526" s="3">
        <f t="shared" si="43"/>
        <v>7229.2</v>
      </c>
      <c r="P526" t="s">
        <v>17</v>
      </c>
      <c r="Q526" t="str">
        <f t="shared" si="44"/>
        <v>Austausch</v>
      </c>
    </row>
    <row r="527" spans="1:17" x14ac:dyDescent="0.2">
      <c r="A527">
        <v>526</v>
      </c>
      <c r="B527">
        <v>0</v>
      </c>
      <c r="C527">
        <v>3</v>
      </c>
      <c r="D527" t="s">
        <v>794</v>
      </c>
      <c r="E527" t="s">
        <v>10</v>
      </c>
      <c r="F527" s="2" t="e">
        <f t="shared" si="40"/>
        <v>#VALUE!</v>
      </c>
      <c r="G527" t="s">
        <v>255</v>
      </c>
      <c r="H527">
        <f t="shared" si="41"/>
        <v>5</v>
      </c>
      <c r="I527">
        <v>0</v>
      </c>
      <c r="J527">
        <f t="shared" si="42"/>
        <v>1</v>
      </c>
      <c r="K527">
        <v>0</v>
      </c>
      <c r="L527">
        <v>367232</v>
      </c>
      <c r="M527" s="4">
        <v>27576</v>
      </c>
      <c r="N527" s="3">
        <f t="shared" si="43"/>
        <v>2757.6</v>
      </c>
      <c r="P527" t="s">
        <v>25</v>
      </c>
      <c r="Q527" t="str">
        <f t="shared" si="44"/>
        <v>Austausch</v>
      </c>
    </row>
    <row r="528" spans="1:17" x14ac:dyDescent="0.2">
      <c r="A528">
        <v>527</v>
      </c>
      <c r="B528">
        <v>1</v>
      </c>
      <c r="C528">
        <v>2</v>
      </c>
      <c r="D528" t="s">
        <v>795</v>
      </c>
      <c r="E528" t="s">
        <v>14</v>
      </c>
      <c r="F528" s="2">
        <f t="shared" si="40"/>
        <v>2007.5</v>
      </c>
      <c r="G528">
        <v>50</v>
      </c>
      <c r="H528">
        <f t="shared" si="41"/>
        <v>5</v>
      </c>
      <c r="I528">
        <v>0</v>
      </c>
      <c r="J528">
        <f t="shared" si="42"/>
        <v>1</v>
      </c>
      <c r="K528">
        <v>0</v>
      </c>
      <c r="L528" t="s">
        <v>796</v>
      </c>
      <c r="M528" s="4">
        <v>43961</v>
      </c>
      <c r="N528" s="3">
        <f t="shared" si="43"/>
        <v>4396.1000000000004</v>
      </c>
      <c r="P528" t="s">
        <v>12</v>
      </c>
      <c r="Q528" t="str">
        <f t="shared" si="44"/>
        <v>Reperatur</v>
      </c>
    </row>
    <row r="529" spans="1:17" x14ac:dyDescent="0.2">
      <c r="A529">
        <v>528</v>
      </c>
      <c r="B529">
        <v>0</v>
      </c>
      <c r="C529">
        <v>1</v>
      </c>
      <c r="D529" t="s">
        <v>797</v>
      </c>
      <c r="E529" t="s">
        <v>10</v>
      </c>
      <c r="F529" s="2">
        <f t="shared" si="40"/>
        <v>2020</v>
      </c>
      <c r="H529">
        <f t="shared" si="41"/>
        <v>5</v>
      </c>
      <c r="I529">
        <v>0</v>
      </c>
      <c r="J529">
        <f t="shared" si="42"/>
        <v>1</v>
      </c>
      <c r="K529">
        <v>0</v>
      </c>
      <c r="L529" t="s">
        <v>798</v>
      </c>
      <c r="M529" s="4">
        <v>2217792</v>
      </c>
      <c r="N529" s="3">
        <f t="shared" si="43"/>
        <v>221779.20000000001</v>
      </c>
      <c r="O529" t="s">
        <v>799</v>
      </c>
      <c r="P529" t="s">
        <v>12</v>
      </c>
      <c r="Q529" t="str">
        <f t="shared" si="44"/>
        <v>Reperatur</v>
      </c>
    </row>
    <row r="530" spans="1:17" x14ac:dyDescent="0.2">
      <c r="A530">
        <v>529</v>
      </c>
      <c r="B530">
        <v>0</v>
      </c>
      <c r="C530">
        <v>3</v>
      </c>
      <c r="D530" t="s">
        <v>800</v>
      </c>
      <c r="E530" t="s">
        <v>10</v>
      </c>
      <c r="F530" s="2">
        <f t="shared" si="40"/>
        <v>2010.25</v>
      </c>
      <c r="G530">
        <v>39</v>
      </c>
      <c r="H530">
        <f t="shared" si="41"/>
        <v>5</v>
      </c>
      <c r="I530">
        <v>0</v>
      </c>
      <c r="J530">
        <f t="shared" si="42"/>
        <v>1</v>
      </c>
      <c r="K530">
        <v>0</v>
      </c>
      <c r="L530">
        <v>3101296</v>
      </c>
      <c r="M530" s="4">
        <v>7925</v>
      </c>
      <c r="N530" s="3">
        <f t="shared" si="43"/>
        <v>792.5</v>
      </c>
      <c r="P530" t="s">
        <v>12</v>
      </c>
      <c r="Q530" t="str">
        <f t="shared" si="44"/>
        <v>Reperatur</v>
      </c>
    </row>
    <row r="531" spans="1:17" x14ac:dyDescent="0.2">
      <c r="A531">
        <v>530</v>
      </c>
      <c r="B531">
        <v>0</v>
      </c>
      <c r="C531">
        <v>2</v>
      </c>
      <c r="D531" t="s">
        <v>801</v>
      </c>
      <c r="E531" t="s">
        <v>10</v>
      </c>
      <c r="F531" s="2">
        <f t="shared" si="40"/>
        <v>2014.25</v>
      </c>
      <c r="G531">
        <v>23</v>
      </c>
      <c r="H531">
        <f t="shared" si="41"/>
        <v>3</v>
      </c>
      <c r="I531">
        <v>2</v>
      </c>
      <c r="J531">
        <f t="shared" si="42"/>
        <v>2</v>
      </c>
      <c r="K531">
        <v>1</v>
      </c>
      <c r="L531">
        <v>29104</v>
      </c>
      <c r="M531" s="4">
        <v>43962</v>
      </c>
      <c r="N531" s="3">
        <f t="shared" si="43"/>
        <v>4396.2</v>
      </c>
      <c r="P531" t="s">
        <v>12</v>
      </c>
      <c r="Q531" t="str">
        <f t="shared" si="44"/>
        <v>Reperatur</v>
      </c>
    </row>
    <row r="532" spans="1:17" x14ac:dyDescent="0.2">
      <c r="A532">
        <v>531</v>
      </c>
      <c r="B532">
        <v>1</v>
      </c>
      <c r="C532">
        <v>2</v>
      </c>
      <c r="D532" t="s">
        <v>802</v>
      </c>
      <c r="E532" t="s">
        <v>14</v>
      </c>
      <c r="F532" s="2">
        <f t="shared" si="40"/>
        <v>2019.5</v>
      </c>
      <c r="G532">
        <v>2</v>
      </c>
      <c r="H532">
        <f t="shared" si="41"/>
        <v>4</v>
      </c>
      <c r="I532">
        <v>1</v>
      </c>
      <c r="J532">
        <f t="shared" si="42"/>
        <v>2</v>
      </c>
      <c r="K532">
        <v>1</v>
      </c>
      <c r="L532">
        <v>26360</v>
      </c>
      <c r="M532" s="4">
        <v>26</v>
      </c>
      <c r="N532" s="3">
        <f t="shared" si="43"/>
        <v>2.6</v>
      </c>
      <c r="P532" t="s">
        <v>12</v>
      </c>
      <c r="Q532" t="str">
        <f t="shared" si="44"/>
        <v>Reperatur</v>
      </c>
    </row>
    <row r="533" spans="1:17" x14ac:dyDescent="0.2">
      <c r="A533">
        <v>532</v>
      </c>
      <c r="B533">
        <v>0</v>
      </c>
      <c r="C533">
        <v>3</v>
      </c>
      <c r="D533" t="s">
        <v>803</v>
      </c>
      <c r="E533" t="s">
        <v>10</v>
      </c>
      <c r="F533" s="2">
        <f t="shared" si="40"/>
        <v>2020</v>
      </c>
      <c r="H533">
        <f t="shared" si="41"/>
        <v>5</v>
      </c>
      <c r="I533">
        <v>0</v>
      </c>
      <c r="J533">
        <f t="shared" si="42"/>
        <v>1</v>
      </c>
      <c r="K533">
        <v>0</v>
      </c>
      <c r="L533">
        <v>2641</v>
      </c>
      <c r="M533" s="4">
        <v>72292</v>
      </c>
      <c r="N533" s="3">
        <f t="shared" si="43"/>
        <v>7229.2</v>
      </c>
      <c r="P533" t="s">
        <v>17</v>
      </c>
      <c r="Q533" t="str">
        <f t="shared" si="44"/>
        <v>Austausch</v>
      </c>
    </row>
    <row r="534" spans="1:17" x14ac:dyDescent="0.2">
      <c r="A534">
        <v>533</v>
      </c>
      <c r="B534">
        <v>0</v>
      </c>
      <c r="C534">
        <v>3</v>
      </c>
      <c r="D534" t="s">
        <v>804</v>
      </c>
      <c r="E534" t="s">
        <v>10</v>
      </c>
      <c r="F534" s="2">
        <f t="shared" si="40"/>
        <v>2015.75</v>
      </c>
      <c r="G534">
        <v>17</v>
      </c>
      <c r="H534">
        <f t="shared" si="41"/>
        <v>4</v>
      </c>
      <c r="I534">
        <v>1</v>
      </c>
      <c r="J534">
        <f t="shared" si="42"/>
        <v>2</v>
      </c>
      <c r="K534">
        <v>1</v>
      </c>
      <c r="L534">
        <v>2690</v>
      </c>
      <c r="M534" s="4">
        <v>72292</v>
      </c>
      <c r="N534" s="3">
        <f t="shared" si="43"/>
        <v>7229.2</v>
      </c>
      <c r="P534" t="s">
        <v>17</v>
      </c>
      <c r="Q534" t="str">
        <f t="shared" si="44"/>
        <v>Austausch</v>
      </c>
    </row>
    <row r="535" spans="1:17" x14ac:dyDescent="0.2">
      <c r="A535">
        <v>534</v>
      </c>
      <c r="B535">
        <v>1</v>
      </c>
      <c r="C535">
        <v>3</v>
      </c>
      <c r="D535" t="s">
        <v>805</v>
      </c>
      <c r="E535" t="s">
        <v>14</v>
      </c>
      <c r="F535" s="2">
        <f t="shared" si="40"/>
        <v>2020</v>
      </c>
      <c r="H535">
        <f t="shared" si="41"/>
        <v>5</v>
      </c>
      <c r="I535">
        <v>0</v>
      </c>
      <c r="J535">
        <f t="shared" si="42"/>
        <v>3</v>
      </c>
      <c r="K535">
        <v>2</v>
      </c>
      <c r="L535">
        <v>2668</v>
      </c>
      <c r="M535" s="4">
        <v>223583</v>
      </c>
      <c r="N535" s="3">
        <f t="shared" si="43"/>
        <v>22358.3</v>
      </c>
      <c r="P535" t="s">
        <v>17</v>
      </c>
      <c r="Q535" t="str">
        <f t="shared" si="44"/>
        <v>Austausch</v>
      </c>
    </row>
    <row r="536" spans="1:17" x14ac:dyDescent="0.2">
      <c r="A536">
        <v>535</v>
      </c>
      <c r="B536">
        <v>0</v>
      </c>
      <c r="C536">
        <v>3</v>
      </c>
      <c r="D536" t="s">
        <v>806</v>
      </c>
      <c r="E536" t="s">
        <v>14</v>
      </c>
      <c r="F536" s="2">
        <f t="shared" si="40"/>
        <v>2012.5</v>
      </c>
      <c r="G536">
        <v>30</v>
      </c>
      <c r="H536">
        <f t="shared" si="41"/>
        <v>5</v>
      </c>
      <c r="I536">
        <v>0</v>
      </c>
      <c r="J536">
        <f t="shared" si="42"/>
        <v>1</v>
      </c>
      <c r="K536">
        <v>0</v>
      </c>
      <c r="L536">
        <v>315084</v>
      </c>
      <c r="M536" s="4">
        <v>86625</v>
      </c>
      <c r="N536" s="3">
        <f t="shared" si="43"/>
        <v>8662.5</v>
      </c>
      <c r="P536" t="s">
        <v>12</v>
      </c>
      <c r="Q536" t="str">
        <f t="shared" si="44"/>
        <v>Reperatur</v>
      </c>
    </row>
    <row r="537" spans="1:17" x14ac:dyDescent="0.2">
      <c r="A537">
        <v>536</v>
      </c>
      <c r="B537">
        <v>1</v>
      </c>
      <c r="C537">
        <v>2</v>
      </c>
      <c r="D537" t="s">
        <v>807</v>
      </c>
      <c r="E537" t="s">
        <v>14</v>
      </c>
      <c r="F537" s="2">
        <f t="shared" si="40"/>
        <v>2018.25</v>
      </c>
      <c r="G537">
        <v>7</v>
      </c>
      <c r="H537">
        <f t="shared" si="41"/>
        <v>5</v>
      </c>
      <c r="I537">
        <v>0</v>
      </c>
      <c r="J537">
        <f t="shared" si="42"/>
        <v>3</v>
      </c>
      <c r="K537">
        <v>2</v>
      </c>
      <c r="L537" t="s">
        <v>505</v>
      </c>
      <c r="M537" s="4" t="s">
        <v>381</v>
      </c>
      <c r="N537" s="3" t="e">
        <f t="shared" si="43"/>
        <v>#VALUE!</v>
      </c>
      <c r="P537" t="s">
        <v>12</v>
      </c>
      <c r="Q537" t="str">
        <f t="shared" si="44"/>
        <v>Reperatur</v>
      </c>
    </row>
    <row r="538" spans="1:17" x14ac:dyDescent="0.2">
      <c r="A538">
        <v>537</v>
      </c>
      <c r="B538">
        <v>0</v>
      </c>
      <c r="C538">
        <v>1</v>
      </c>
      <c r="D538" t="s">
        <v>808</v>
      </c>
      <c r="E538" t="s">
        <v>10</v>
      </c>
      <c r="F538" s="2">
        <f t="shared" si="40"/>
        <v>2008.75</v>
      </c>
      <c r="G538">
        <v>45</v>
      </c>
      <c r="H538">
        <f t="shared" si="41"/>
        <v>5</v>
      </c>
      <c r="I538">
        <v>0</v>
      </c>
      <c r="J538">
        <f t="shared" si="42"/>
        <v>1</v>
      </c>
      <c r="K538">
        <v>0</v>
      </c>
      <c r="L538">
        <v>113050</v>
      </c>
      <c r="M538" s="4" t="s">
        <v>35</v>
      </c>
      <c r="N538" s="3" t="e">
        <f t="shared" si="43"/>
        <v>#VALUE!</v>
      </c>
      <c r="O538" t="s">
        <v>809</v>
      </c>
      <c r="P538" t="s">
        <v>12</v>
      </c>
      <c r="Q538" t="str">
        <f t="shared" si="44"/>
        <v>Reperatur</v>
      </c>
    </row>
    <row r="539" spans="1:17" x14ac:dyDescent="0.2">
      <c r="A539">
        <v>538</v>
      </c>
      <c r="B539">
        <v>1</v>
      </c>
      <c r="C539">
        <v>1</v>
      </c>
      <c r="D539" t="s">
        <v>810</v>
      </c>
      <c r="E539" t="s">
        <v>14</v>
      </c>
      <c r="F539" s="2">
        <f t="shared" si="40"/>
        <v>2012.5</v>
      </c>
      <c r="G539">
        <v>30</v>
      </c>
      <c r="H539">
        <f t="shared" si="41"/>
        <v>5</v>
      </c>
      <c r="I539">
        <v>0</v>
      </c>
      <c r="J539">
        <f t="shared" si="42"/>
        <v>1</v>
      </c>
      <c r="K539">
        <v>0</v>
      </c>
      <c r="L539" t="s">
        <v>811</v>
      </c>
      <c r="M539" s="4">
        <v>106425</v>
      </c>
      <c r="N539" s="3">
        <f t="shared" si="43"/>
        <v>10642.5</v>
      </c>
      <c r="P539" t="s">
        <v>17</v>
      </c>
      <c r="Q539" t="str">
        <f t="shared" si="44"/>
        <v>Austausch</v>
      </c>
    </row>
    <row r="540" spans="1:17" x14ac:dyDescent="0.2">
      <c r="A540">
        <v>539</v>
      </c>
      <c r="B540">
        <v>0</v>
      </c>
      <c r="C540">
        <v>3</v>
      </c>
      <c r="D540" t="s">
        <v>812</v>
      </c>
      <c r="E540" t="s">
        <v>10</v>
      </c>
      <c r="F540" s="2">
        <f t="shared" si="40"/>
        <v>2020</v>
      </c>
      <c r="H540">
        <f t="shared" si="41"/>
        <v>5</v>
      </c>
      <c r="I540">
        <v>0</v>
      </c>
      <c r="J540">
        <f t="shared" si="42"/>
        <v>1</v>
      </c>
      <c r="K540">
        <v>0</v>
      </c>
      <c r="L540">
        <v>364498</v>
      </c>
      <c r="M540" s="4">
        <v>43965</v>
      </c>
      <c r="N540" s="3">
        <f t="shared" si="43"/>
        <v>4396.5</v>
      </c>
      <c r="P540" t="s">
        <v>12</v>
      </c>
      <c r="Q540" t="str">
        <f t="shared" si="44"/>
        <v>Reperatur</v>
      </c>
    </row>
    <row r="541" spans="1:17" x14ac:dyDescent="0.2">
      <c r="A541">
        <v>540</v>
      </c>
      <c r="B541">
        <v>1</v>
      </c>
      <c r="C541">
        <v>1</v>
      </c>
      <c r="D541" t="s">
        <v>813</v>
      </c>
      <c r="E541" t="s">
        <v>14</v>
      </c>
      <c r="F541" s="2">
        <f t="shared" si="40"/>
        <v>2014.5</v>
      </c>
      <c r="G541">
        <v>22</v>
      </c>
      <c r="H541">
        <f t="shared" si="41"/>
        <v>5</v>
      </c>
      <c r="I541">
        <v>0</v>
      </c>
      <c r="J541">
        <f t="shared" si="42"/>
        <v>3</v>
      </c>
      <c r="K541">
        <v>2</v>
      </c>
      <c r="L541">
        <v>13568</v>
      </c>
      <c r="M541" s="4" t="s">
        <v>814</v>
      </c>
      <c r="N541" s="3" t="e">
        <f t="shared" si="43"/>
        <v>#VALUE!</v>
      </c>
      <c r="O541" t="s">
        <v>815</v>
      </c>
      <c r="P541" t="s">
        <v>17</v>
      </c>
      <c r="Q541" t="str">
        <f t="shared" si="44"/>
        <v>Austausch</v>
      </c>
    </row>
    <row r="542" spans="1:17" x14ac:dyDescent="0.2">
      <c r="A542">
        <v>541</v>
      </c>
      <c r="B542">
        <v>1</v>
      </c>
      <c r="C542">
        <v>1</v>
      </c>
      <c r="D542" t="s">
        <v>816</v>
      </c>
      <c r="E542" t="s">
        <v>14</v>
      </c>
      <c r="F542" s="2">
        <f t="shared" si="40"/>
        <v>2011</v>
      </c>
      <c r="G542">
        <v>36</v>
      </c>
      <c r="H542">
        <f t="shared" si="41"/>
        <v>5</v>
      </c>
      <c r="I542">
        <v>0</v>
      </c>
      <c r="J542">
        <f t="shared" si="42"/>
        <v>3</v>
      </c>
      <c r="K542">
        <v>2</v>
      </c>
      <c r="L542" t="s">
        <v>817</v>
      </c>
      <c r="M542" s="4">
        <v>71</v>
      </c>
      <c r="N542" s="3">
        <f t="shared" si="43"/>
        <v>7.1</v>
      </c>
      <c r="O542" t="s">
        <v>818</v>
      </c>
      <c r="P542" t="s">
        <v>12</v>
      </c>
      <c r="Q542" t="str">
        <f t="shared" si="44"/>
        <v>Reperatur</v>
      </c>
    </row>
    <row r="543" spans="1:17" x14ac:dyDescent="0.2">
      <c r="A543">
        <v>542</v>
      </c>
      <c r="B543">
        <v>0</v>
      </c>
      <c r="C543">
        <v>3</v>
      </c>
      <c r="D543" t="s">
        <v>819</v>
      </c>
      <c r="E543" t="s">
        <v>14</v>
      </c>
      <c r="F543" s="2">
        <f t="shared" si="40"/>
        <v>2017.75</v>
      </c>
      <c r="G543">
        <v>9</v>
      </c>
      <c r="H543">
        <f t="shared" si="41"/>
        <v>1</v>
      </c>
      <c r="I543">
        <v>4</v>
      </c>
      <c r="J543">
        <f t="shared" si="42"/>
        <v>3</v>
      </c>
      <c r="K543">
        <v>2</v>
      </c>
      <c r="L543">
        <v>347082</v>
      </c>
      <c r="M543" s="4">
        <v>31275</v>
      </c>
      <c r="N543" s="3">
        <f t="shared" si="43"/>
        <v>3127.5</v>
      </c>
      <c r="P543" t="s">
        <v>12</v>
      </c>
      <c r="Q543" t="str">
        <f t="shared" si="44"/>
        <v>Reperatur</v>
      </c>
    </row>
    <row r="544" spans="1:17" x14ac:dyDescent="0.2">
      <c r="A544">
        <v>543</v>
      </c>
      <c r="B544">
        <v>0</v>
      </c>
      <c r="C544">
        <v>3</v>
      </c>
      <c r="D544" t="s">
        <v>820</v>
      </c>
      <c r="E544" t="s">
        <v>14</v>
      </c>
      <c r="F544" s="2">
        <f t="shared" si="40"/>
        <v>2017.25</v>
      </c>
      <c r="G544">
        <v>11</v>
      </c>
      <c r="H544">
        <f t="shared" si="41"/>
        <v>1</v>
      </c>
      <c r="I544">
        <v>4</v>
      </c>
      <c r="J544">
        <f t="shared" si="42"/>
        <v>3</v>
      </c>
      <c r="K544">
        <v>2</v>
      </c>
      <c r="L544">
        <v>347082</v>
      </c>
      <c r="M544" s="4">
        <v>31275</v>
      </c>
      <c r="N544" s="3">
        <f t="shared" si="43"/>
        <v>3127.5</v>
      </c>
      <c r="P544" t="s">
        <v>12</v>
      </c>
      <c r="Q544" t="str">
        <f t="shared" si="44"/>
        <v>Reperatur</v>
      </c>
    </row>
    <row r="545" spans="1:17" x14ac:dyDescent="0.2">
      <c r="A545">
        <v>544</v>
      </c>
      <c r="B545">
        <v>1</v>
      </c>
      <c r="C545">
        <v>2</v>
      </c>
      <c r="D545" t="s">
        <v>821</v>
      </c>
      <c r="E545" t="s">
        <v>10</v>
      </c>
      <c r="F545" s="2">
        <f t="shared" si="40"/>
        <v>2012</v>
      </c>
      <c r="G545">
        <v>32</v>
      </c>
      <c r="H545">
        <f t="shared" si="41"/>
        <v>4</v>
      </c>
      <c r="I545">
        <v>1</v>
      </c>
      <c r="J545">
        <f t="shared" si="42"/>
        <v>1</v>
      </c>
      <c r="K545">
        <v>0</v>
      </c>
      <c r="L545">
        <v>2908</v>
      </c>
      <c r="M545" s="4">
        <v>26</v>
      </c>
      <c r="N545" s="3">
        <f t="shared" si="43"/>
        <v>2.6</v>
      </c>
      <c r="P545" t="s">
        <v>12</v>
      </c>
      <c r="Q545" t="str">
        <f t="shared" si="44"/>
        <v>Reperatur</v>
      </c>
    </row>
    <row r="546" spans="1:17" x14ac:dyDescent="0.2">
      <c r="A546">
        <v>545</v>
      </c>
      <c r="B546">
        <v>0</v>
      </c>
      <c r="C546">
        <v>1</v>
      </c>
      <c r="D546" t="s">
        <v>822</v>
      </c>
      <c r="E546" t="s">
        <v>10</v>
      </c>
      <c r="F546" s="2">
        <f t="shared" si="40"/>
        <v>2007.5</v>
      </c>
      <c r="G546">
        <v>50</v>
      </c>
      <c r="H546">
        <f t="shared" si="41"/>
        <v>4</v>
      </c>
      <c r="I546">
        <v>1</v>
      </c>
      <c r="J546">
        <f t="shared" si="42"/>
        <v>1</v>
      </c>
      <c r="K546">
        <v>0</v>
      </c>
      <c r="L546" t="s">
        <v>811</v>
      </c>
      <c r="M546" s="4">
        <v>106425</v>
      </c>
      <c r="N546" s="3">
        <f t="shared" si="43"/>
        <v>10642.5</v>
      </c>
      <c r="O546" t="s">
        <v>823</v>
      </c>
      <c r="P546" t="s">
        <v>17</v>
      </c>
      <c r="Q546" t="str">
        <f t="shared" si="44"/>
        <v>Austausch</v>
      </c>
    </row>
    <row r="547" spans="1:17" x14ac:dyDescent="0.2">
      <c r="A547">
        <v>546</v>
      </c>
      <c r="B547">
        <v>0</v>
      </c>
      <c r="C547">
        <v>1</v>
      </c>
      <c r="D547" t="s">
        <v>824</v>
      </c>
      <c r="E547" t="s">
        <v>10</v>
      </c>
      <c r="F547" s="2">
        <f t="shared" si="40"/>
        <v>2004</v>
      </c>
      <c r="G547">
        <v>64</v>
      </c>
      <c r="H547">
        <f t="shared" si="41"/>
        <v>5</v>
      </c>
      <c r="I547">
        <v>0</v>
      </c>
      <c r="J547">
        <f t="shared" si="42"/>
        <v>1</v>
      </c>
      <c r="K547">
        <v>0</v>
      </c>
      <c r="L547">
        <v>693</v>
      </c>
      <c r="M547" s="4">
        <v>26</v>
      </c>
      <c r="N547" s="3">
        <f t="shared" si="43"/>
        <v>2.6</v>
      </c>
      <c r="P547" t="s">
        <v>12</v>
      </c>
      <c r="Q547" t="str">
        <f t="shared" si="44"/>
        <v>Reperatur</v>
      </c>
    </row>
    <row r="548" spans="1:17" x14ac:dyDescent="0.2">
      <c r="A548">
        <v>547</v>
      </c>
      <c r="B548">
        <v>1</v>
      </c>
      <c r="C548">
        <v>2</v>
      </c>
      <c r="D548" t="s">
        <v>825</v>
      </c>
      <c r="E548" t="s">
        <v>14</v>
      </c>
      <c r="F548" s="2">
        <f t="shared" si="40"/>
        <v>2015.25</v>
      </c>
      <c r="G548">
        <v>19</v>
      </c>
      <c r="H548">
        <f t="shared" si="41"/>
        <v>4</v>
      </c>
      <c r="I548">
        <v>1</v>
      </c>
      <c r="J548">
        <f t="shared" si="42"/>
        <v>1</v>
      </c>
      <c r="K548">
        <v>0</v>
      </c>
      <c r="L548">
        <v>2908</v>
      </c>
      <c r="M548" s="4">
        <v>26</v>
      </c>
      <c r="N548" s="3">
        <f t="shared" si="43"/>
        <v>2.6</v>
      </c>
      <c r="P548" t="s">
        <v>12</v>
      </c>
      <c r="Q548" t="str">
        <f t="shared" si="44"/>
        <v>Reperatur</v>
      </c>
    </row>
    <row r="549" spans="1:17" x14ac:dyDescent="0.2">
      <c r="A549">
        <v>548</v>
      </c>
      <c r="B549">
        <v>1</v>
      </c>
      <c r="C549">
        <v>2</v>
      </c>
      <c r="D549" t="s">
        <v>826</v>
      </c>
      <c r="E549" t="s">
        <v>10</v>
      </c>
      <c r="F549" s="2">
        <f t="shared" si="40"/>
        <v>2020</v>
      </c>
      <c r="H549">
        <f t="shared" si="41"/>
        <v>5</v>
      </c>
      <c r="I549">
        <v>0</v>
      </c>
      <c r="J549">
        <f t="shared" si="42"/>
        <v>1</v>
      </c>
      <c r="K549">
        <v>0</v>
      </c>
      <c r="L549" t="s">
        <v>827</v>
      </c>
      <c r="M549" s="4">
        <v>138625</v>
      </c>
      <c r="N549" s="3">
        <f t="shared" si="43"/>
        <v>13862.5</v>
      </c>
      <c r="P549" t="s">
        <v>17</v>
      </c>
      <c r="Q549" t="str">
        <f t="shared" si="44"/>
        <v>Austausch</v>
      </c>
    </row>
    <row r="550" spans="1:17" x14ac:dyDescent="0.2">
      <c r="A550">
        <v>549</v>
      </c>
      <c r="B550">
        <v>0</v>
      </c>
      <c r="C550">
        <v>3</v>
      </c>
      <c r="D550" t="s">
        <v>828</v>
      </c>
      <c r="E550" t="s">
        <v>10</v>
      </c>
      <c r="F550" s="2">
        <f t="shared" si="40"/>
        <v>2011.75</v>
      </c>
      <c r="G550">
        <v>33</v>
      </c>
      <c r="H550">
        <f t="shared" si="41"/>
        <v>4</v>
      </c>
      <c r="I550">
        <v>1</v>
      </c>
      <c r="J550">
        <f t="shared" si="42"/>
        <v>2</v>
      </c>
      <c r="K550">
        <v>1</v>
      </c>
      <c r="L550">
        <v>363291</v>
      </c>
      <c r="M550" s="4">
        <v>20525</v>
      </c>
      <c r="N550" s="3">
        <f t="shared" si="43"/>
        <v>2052.5</v>
      </c>
      <c r="P550" t="s">
        <v>12</v>
      </c>
      <c r="Q550" t="str">
        <f t="shared" si="44"/>
        <v>Reperatur</v>
      </c>
    </row>
    <row r="551" spans="1:17" x14ac:dyDescent="0.2">
      <c r="A551">
        <v>550</v>
      </c>
      <c r="B551">
        <v>1</v>
      </c>
      <c r="C551">
        <v>2</v>
      </c>
      <c r="D551" t="s">
        <v>829</v>
      </c>
      <c r="E551" t="s">
        <v>10</v>
      </c>
      <c r="F551" s="2">
        <f t="shared" si="40"/>
        <v>2018</v>
      </c>
      <c r="G551">
        <v>8</v>
      </c>
      <c r="H551">
        <f t="shared" si="41"/>
        <v>4</v>
      </c>
      <c r="I551">
        <v>1</v>
      </c>
      <c r="J551">
        <f t="shared" si="42"/>
        <v>2</v>
      </c>
      <c r="K551">
        <v>1</v>
      </c>
      <c r="L551" t="s">
        <v>238</v>
      </c>
      <c r="M551" s="4" t="s">
        <v>239</v>
      </c>
      <c r="N551" s="3" t="e">
        <f t="shared" si="43"/>
        <v>#VALUE!</v>
      </c>
      <c r="P551" t="s">
        <v>12</v>
      </c>
      <c r="Q551" t="str">
        <f t="shared" si="44"/>
        <v>Reperatur</v>
      </c>
    </row>
    <row r="552" spans="1:17" x14ac:dyDescent="0.2">
      <c r="A552">
        <v>551</v>
      </c>
      <c r="B552">
        <v>1</v>
      </c>
      <c r="C552">
        <v>1</v>
      </c>
      <c r="D552" t="s">
        <v>830</v>
      </c>
      <c r="E552" t="s">
        <v>10</v>
      </c>
      <c r="F552" s="2">
        <f t="shared" si="40"/>
        <v>2015.75</v>
      </c>
      <c r="G552">
        <v>17</v>
      </c>
      <c r="H552">
        <f t="shared" si="41"/>
        <v>5</v>
      </c>
      <c r="I552">
        <v>0</v>
      </c>
      <c r="J552">
        <f t="shared" si="42"/>
        <v>3</v>
      </c>
      <c r="K552">
        <v>2</v>
      </c>
      <c r="L552">
        <v>17421</v>
      </c>
      <c r="M552" s="4">
        <v>1108833</v>
      </c>
      <c r="N552" s="3">
        <f t="shared" si="43"/>
        <v>110883.3</v>
      </c>
      <c r="O552" t="s">
        <v>831</v>
      </c>
      <c r="P552" t="s">
        <v>17</v>
      </c>
      <c r="Q552" t="str">
        <f t="shared" si="44"/>
        <v>Austausch</v>
      </c>
    </row>
    <row r="553" spans="1:17" x14ac:dyDescent="0.2">
      <c r="A553">
        <v>552</v>
      </c>
      <c r="B553">
        <v>0</v>
      </c>
      <c r="C553">
        <v>2</v>
      </c>
      <c r="D553" t="s">
        <v>832</v>
      </c>
      <c r="E553" t="s">
        <v>10</v>
      </c>
      <c r="F553" s="2">
        <f t="shared" si="40"/>
        <v>2013.25</v>
      </c>
      <c r="G553">
        <v>27</v>
      </c>
      <c r="H553">
        <f t="shared" si="41"/>
        <v>5</v>
      </c>
      <c r="I553">
        <v>0</v>
      </c>
      <c r="J553">
        <f t="shared" si="42"/>
        <v>1</v>
      </c>
      <c r="K553">
        <v>0</v>
      </c>
      <c r="L553">
        <v>244358</v>
      </c>
      <c r="M553" s="4">
        <v>26</v>
      </c>
      <c r="N553" s="3">
        <f t="shared" si="43"/>
        <v>2.6</v>
      </c>
      <c r="P553" t="s">
        <v>12</v>
      </c>
      <c r="Q553" t="str">
        <f t="shared" si="44"/>
        <v>Reperatur</v>
      </c>
    </row>
    <row r="554" spans="1:17" x14ac:dyDescent="0.2">
      <c r="A554">
        <v>553</v>
      </c>
      <c r="B554">
        <v>0</v>
      </c>
      <c r="C554">
        <v>3</v>
      </c>
      <c r="D554" t="s">
        <v>833</v>
      </c>
      <c r="E554" t="s">
        <v>10</v>
      </c>
      <c r="F554" s="2">
        <f t="shared" si="40"/>
        <v>2020</v>
      </c>
      <c r="H554">
        <f t="shared" si="41"/>
        <v>5</v>
      </c>
      <c r="I554">
        <v>0</v>
      </c>
      <c r="J554">
        <f t="shared" si="42"/>
        <v>1</v>
      </c>
      <c r="K554">
        <v>0</v>
      </c>
      <c r="L554">
        <v>330979</v>
      </c>
      <c r="M554" s="4">
        <v>78292</v>
      </c>
      <c r="N554" s="3">
        <f t="shared" si="43"/>
        <v>7829.2</v>
      </c>
      <c r="P554" t="s">
        <v>25</v>
      </c>
      <c r="Q554" t="str">
        <f t="shared" si="44"/>
        <v>Austausch</v>
      </c>
    </row>
    <row r="555" spans="1:17" x14ac:dyDescent="0.2">
      <c r="A555">
        <v>554</v>
      </c>
      <c r="B555">
        <v>1</v>
      </c>
      <c r="C555">
        <v>3</v>
      </c>
      <c r="D555" t="s">
        <v>834</v>
      </c>
      <c r="E555" t="s">
        <v>10</v>
      </c>
      <c r="F555" s="2">
        <f t="shared" si="40"/>
        <v>2014.5</v>
      </c>
      <c r="G555">
        <v>22</v>
      </c>
      <c r="H555">
        <f t="shared" si="41"/>
        <v>5</v>
      </c>
      <c r="I555">
        <v>0</v>
      </c>
      <c r="J555">
        <f t="shared" si="42"/>
        <v>1</v>
      </c>
      <c r="K555">
        <v>0</v>
      </c>
      <c r="L555">
        <v>2620</v>
      </c>
      <c r="M555" s="4">
        <v>7225</v>
      </c>
      <c r="N555" s="3">
        <f t="shared" si="43"/>
        <v>722.5</v>
      </c>
      <c r="P555" t="s">
        <v>17</v>
      </c>
      <c r="Q555" t="str">
        <f t="shared" si="44"/>
        <v>Austausch</v>
      </c>
    </row>
    <row r="556" spans="1:17" x14ac:dyDescent="0.2">
      <c r="A556">
        <v>555</v>
      </c>
      <c r="B556">
        <v>1</v>
      </c>
      <c r="C556">
        <v>3</v>
      </c>
      <c r="D556" t="s">
        <v>835</v>
      </c>
      <c r="E556" t="s">
        <v>14</v>
      </c>
      <c r="F556" s="2">
        <f t="shared" si="40"/>
        <v>2014.5</v>
      </c>
      <c r="G556">
        <v>22</v>
      </c>
      <c r="H556">
        <f t="shared" si="41"/>
        <v>5</v>
      </c>
      <c r="I556">
        <v>0</v>
      </c>
      <c r="J556">
        <f t="shared" si="42"/>
        <v>1</v>
      </c>
      <c r="K556">
        <v>0</v>
      </c>
      <c r="L556">
        <v>347085</v>
      </c>
      <c r="M556" s="4">
        <v>7775</v>
      </c>
      <c r="N556" s="3">
        <f t="shared" si="43"/>
        <v>777.5</v>
      </c>
      <c r="P556" t="s">
        <v>12</v>
      </c>
      <c r="Q556" t="str">
        <f t="shared" si="44"/>
        <v>Reperatur</v>
      </c>
    </row>
    <row r="557" spans="1:17" x14ac:dyDescent="0.2">
      <c r="A557">
        <v>556</v>
      </c>
      <c r="B557">
        <v>0</v>
      </c>
      <c r="C557">
        <v>1</v>
      </c>
      <c r="D557" t="s">
        <v>836</v>
      </c>
      <c r="E557" t="s">
        <v>10</v>
      </c>
      <c r="F557" s="2">
        <f t="shared" si="40"/>
        <v>2004.5</v>
      </c>
      <c r="G557">
        <v>62</v>
      </c>
      <c r="H557">
        <f t="shared" si="41"/>
        <v>5</v>
      </c>
      <c r="I557">
        <v>0</v>
      </c>
      <c r="J557">
        <f t="shared" si="42"/>
        <v>1</v>
      </c>
      <c r="K557">
        <v>0</v>
      </c>
      <c r="L557">
        <v>113807</v>
      </c>
      <c r="M557" s="4" t="s">
        <v>35</v>
      </c>
      <c r="N557" s="3" t="e">
        <f t="shared" si="43"/>
        <v>#VALUE!</v>
      </c>
      <c r="P557" t="s">
        <v>12</v>
      </c>
      <c r="Q557" t="str">
        <f t="shared" si="44"/>
        <v>Reperatur</v>
      </c>
    </row>
    <row r="558" spans="1:17" x14ac:dyDescent="0.2">
      <c r="A558">
        <v>557</v>
      </c>
      <c r="B558">
        <v>1</v>
      </c>
      <c r="C558">
        <v>1</v>
      </c>
      <c r="D558" t="s">
        <v>837</v>
      </c>
      <c r="E558" t="s">
        <v>14</v>
      </c>
      <c r="F558" s="2">
        <f t="shared" si="40"/>
        <v>2008</v>
      </c>
      <c r="G558">
        <v>48</v>
      </c>
      <c r="H558">
        <f t="shared" si="41"/>
        <v>4</v>
      </c>
      <c r="I558">
        <v>1</v>
      </c>
      <c r="J558">
        <f t="shared" si="42"/>
        <v>1</v>
      </c>
      <c r="K558">
        <v>0</v>
      </c>
      <c r="L558">
        <v>11755</v>
      </c>
      <c r="M558" s="4" t="s">
        <v>838</v>
      </c>
      <c r="N558" s="3" t="e">
        <f t="shared" si="43"/>
        <v>#VALUE!</v>
      </c>
      <c r="O558" t="s">
        <v>839</v>
      </c>
      <c r="P558" t="s">
        <v>17</v>
      </c>
      <c r="Q558" t="str">
        <f t="shared" si="44"/>
        <v>Austausch</v>
      </c>
    </row>
    <row r="559" spans="1:17" x14ac:dyDescent="0.2">
      <c r="A559">
        <v>558</v>
      </c>
      <c r="B559">
        <v>0</v>
      </c>
      <c r="C559">
        <v>1</v>
      </c>
      <c r="D559" t="s">
        <v>840</v>
      </c>
      <c r="E559" t="s">
        <v>10</v>
      </c>
      <c r="F559" s="2">
        <f t="shared" si="40"/>
        <v>2020</v>
      </c>
      <c r="H559">
        <f t="shared" si="41"/>
        <v>5</v>
      </c>
      <c r="I559">
        <v>0</v>
      </c>
      <c r="J559">
        <f t="shared" si="42"/>
        <v>1</v>
      </c>
      <c r="K559">
        <v>0</v>
      </c>
      <c r="L559" t="s">
        <v>598</v>
      </c>
      <c r="M559" s="4">
        <v>227525</v>
      </c>
      <c r="N559" s="3">
        <f t="shared" si="43"/>
        <v>22752.5</v>
      </c>
      <c r="P559" t="s">
        <v>17</v>
      </c>
      <c r="Q559" t="str">
        <f t="shared" si="44"/>
        <v>Austausch</v>
      </c>
    </row>
    <row r="560" spans="1:17" x14ac:dyDescent="0.2">
      <c r="A560">
        <v>559</v>
      </c>
      <c r="B560">
        <v>1</v>
      </c>
      <c r="C560">
        <v>1</v>
      </c>
      <c r="D560" t="s">
        <v>841</v>
      </c>
      <c r="E560" t="s">
        <v>14</v>
      </c>
      <c r="F560" s="2">
        <f t="shared" si="40"/>
        <v>2010.25</v>
      </c>
      <c r="G560">
        <v>39</v>
      </c>
      <c r="H560">
        <f t="shared" si="41"/>
        <v>4</v>
      </c>
      <c r="I560">
        <v>1</v>
      </c>
      <c r="J560">
        <f t="shared" si="42"/>
        <v>2</v>
      </c>
      <c r="K560">
        <v>1</v>
      </c>
      <c r="L560">
        <v>110413</v>
      </c>
      <c r="M560" s="4" t="s">
        <v>418</v>
      </c>
      <c r="N560" s="3" t="e">
        <f t="shared" si="43"/>
        <v>#VALUE!</v>
      </c>
      <c r="O560" t="s">
        <v>419</v>
      </c>
      <c r="P560" t="s">
        <v>12</v>
      </c>
      <c r="Q560" t="str">
        <f t="shared" si="44"/>
        <v>Reperatur</v>
      </c>
    </row>
    <row r="561" spans="1:17" x14ac:dyDescent="0.2">
      <c r="A561">
        <v>560</v>
      </c>
      <c r="B561">
        <v>1</v>
      </c>
      <c r="C561">
        <v>3</v>
      </c>
      <c r="D561" t="s">
        <v>842</v>
      </c>
      <c r="E561" t="s">
        <v>14</v>
      </c>
      <c r="F561" s="2">
        <f t="shared" si="40"/>
        <v>2011</v>
      </c>
      <c r="G561">
        <v>36</v>
      </c>
      <c r="H561">
        <f t="shared" si="41"/>
        <v>4</v>
      </c>
      <c r="I561">
        <v>1</v>
      </c>
      <c r="J561">
        <f t="shared" si="42"/>
        <v>1</v>
      </c>
      <c r="K561">
        <v>0</v>
      </c>
      <c r="L561">
        <v>345572</v>
      </c>
      <c r="M561" s="4">
        <v>43938</v>
      </c>
      <c r="N561" s="3">
        <f t="shared" si="43"/>
        <v>4393.8</v>
      </c>
      <c r="P561" t="s">
        <v>12</v>
      </c>
      <c r="Q561" t="str">
        <f t="shared" si="44"/>
        <v>Reperatur</v>
      </c>
    </row>
    <row r="562" spans="1:17" x14ac:dyDescent="0.2">
      <c r="A562">
        <v>561</v>
      </c>
      <c r="B562">
        <v>0</v>
      </c>
      <c r="C562">
        <v>3</v>
      </c>
      <c r="D562" t="s">
        <v>843</v>
      </c>
      <c r="E562" t="s">
        <v>10</v>
      </c>
      <c r="F562" s="2">
        <f t="shared" si="40"/>
        <v>2020</v>
      </c>
      <c r="H562">
        <f t="shared" si="41"/>
        <v>5</v>
      </c>
      <c r="I562">
        <v>0</v>
      </c>
      <c r="J562">
        <f t="shared" si="42"/>
        <v>1</v>
      </c>
      <c r="K562">
        <v>0</v>
      </c>
      <c r="L562">
        <v>372622</v>
      </c>
      <c r="M562" s="4">
        <v>27576</v>
      </c>
      <c r="N562" s="3">
        <f t="shared" si="43"/>
        <v>2757.6</v>
      </c>
      <c r="P562" t="s">
        <v>25</v>
      </c>
      <c r="Q562" t="str">
        <f t="shared" si="44"/>
        <v>Austausch</v>
      </c>
    </row>
    <row r="563" spans="1:17" x14ac:dyDescent="0.2">
      <c r="A563">
        <v>562</v>
      </c>
      <c r="B563">
        <v>0</v>
      </c>
      <c r="C563">
        <v>3</v>
      </c>
      <c r="D563" t="s">
        <v>844</v>
      </c>
      <c r="E563" t="s">
        <v>10</v>
      </c>
      <c r="F563" s="2">
        <f t="shared" si="40"/>
        <v>2010</v>
      </c>
      <c r="G563">
        <v>40</v>
      </c>
      <c r="H563">
        <f t="shared" si="41"/>
        <v>5</v>
      </c>
      <c r="I563">
        <v>0</v>
      </c>
      <c r="J563">
        <f t="shared" si="42"/>
        <v>1</v>
      </c>
      <c r="K563">
        <v>0</v>
      </c>
      <c r="L563">
        <v>349251</v>
      </c>
      <c r="M563" s="4">
        <v>78958</v>
      </c>
      <c r="N563" s="3">
        <f t="shared" si="43"/>
        <v>7895.8</v>
      </c>
      <c r="P563" t="s">
        <v>12</v>
      </c>
      <c r="Q563" t="str">
        <f t="shared" si="44"/>
        <v>Reperatur</v>
      </c>
    </row>
    <row r="564" spans="1:17" x14ac:dyDescent="0.2">
      <c r="A564">
        <v>563</v>
      </c>
      <c r="B564">
        <v>0</v>
      </c>
      <c r="C564">
        <v>2</v>
      </c>
      <c r="D564" t="s">
        <v>845</v>
      </c>
      <c r="E564" t="s">
        <v>10</v>
      </c>
      <c r="F564" s="2">
        <f t="shared" si="40"/>
        <v>2013</v>
      </c>
      <c r="G564">
        <v>28</v>
      </c>
      <c r="H564">
        <f t="shared" si="41"/>
        <v>5</v>
      </c>
      <c r="I564">
        <v>0</v>
      </c>
      <c r="J564">
        <f t="shared" si="42"/>
        <v>1</v>
      </c>
      <c r="K564">
        <v>0</v>
      </c>
      <c r="L564">
        <v>218629</v>
      </c>
      <c r="M564" s="4">
        <v>43964</v>
      </c>
      <c r="N564" s="3">
        <f t="shared" si="43"/>
        <v>4396.3999999999996</v>
      </c>
      <c r="P564" t="s">
        <v>12</v>
      </c>
      <c r="Q564" t="str">
        <f t="shared" si="44"/>
        <v>Reperatur</v>
      </c>
    </row>
    <row r="565" spans="1:17" x14ac:dyDescent="0.2">
      <c r="A565">
        <v>564</v>
      </c>
      <c r="B565">
        <v>0</v>
      </c>
      <c r="C565">
        <v>3</v>
      </c>
      <c r="D565" t="s">
        <v>846</v>
      </c>
      <c r="E565" t="s">
        <v>10</v>
      </c>
      <c r="F565" s="2">
        <f t="shared" si="40"/>
        <v>2020</v>
      </c>
      <c r="H565">
        <f t="shared" si="41"/>
        <v>5</v>
      </c>
      <c r="I565">
        <v>0</v>
      </c>
      <c r="J565">
        <f t="shared" si="42"/>
        <v>1</v>
      </c>
      <c r="K565">
        <v>0</v>
      </c>
      <c r="L565" t="s">
        <v>847</v>
      </c>
      <c r="M565" s="4">
        <v>43959</v>
      </c>
      <c r="N565" s="3">
        <f t="shared" si="43"/>
        <v>4395.8999999999996</v>
      </c>
      <c r="P565" t="s">
        <v>12</v>
      </c>
      <c r="Q565" t="str">
        <f t="shared" si="44"/>
        <v>Reperatur</v>
      </c>
    </row>
    <row r="566" spans="1:17" x14ac:dyDescent="0.2">
      <c r="A566">
        <v>565</v>
      </c>
      <c r="B566">
        <v>0</v>
      </c>
      <c r="C566">
        <v>3</v>
      </c>
      <c r="D566" t="s">
        <v>848</v>
      </c>
      <c r="E566" t="s">
        <v>14</v>
      </c>
      <c r="F566" s="2">
        <f t="shared" si="40"/>
        <v>2020</v>
      </c>
      <c r="H566">
        <f t="shared" si="41"/>
        <v>5</v>
      </c>
      <c r="I566">
        <v>0</v>
      </c>
      <c r="J566">
        <f t="shared" si="42"/>
        <v>1</v>
      </c>
      <c r="K566">
        <v>0</v>
      </c>
      <c r="L566" t="s">
        <v>849</v>
      </c>
      <c r="M566" s="4">
        <v>43959</v>
      </c>
      <c r="N566" s="3">
        <f t="shared" si="43"/>
        <v>4395.8999999999996</v>
      </c>
      <c r="P566" t="s">
        <v>12</v>
      </c>
      <c r="Q566" t="str">
        <f t="shared" si="44"/>
        <v>Reperatur</v>
      </c>
    </row>
    <row r="567" spans="1:17" x14ac:dyDescent="0.2">
      <c r="A567">
        <v>566</v>
      </c>
      <c r="B567">
        <v>0</v>
      </c>
      <c r="C567">
        <v>3</v>
      </c>
      <c r="D567" t="s">
        <v>850</v>
      </c>
      <c r="E567" t="s">
        <v>10</v>
      </c>
      <c r="F567" s="2">
        <f t="shared" si="40"/>
        <v>2014</v>
      </c>
      <c r="G567">
        <v>24</v>
      </c>
      <c r="H567">
        <f t="shared" si="41"/>
        <v>3</v>
      </c>
      <c r="I567">
        <v>2</v>
      </c>
      <c r="J567">
        <f t="shared" si="42"/>
        <v>1</v>
      </c>
      <c r="K567">
        <v>0</v>
      </c>
      <c r="L567" t="s">
        <v>851</v>
      </c>
      <c r="M567" s="4" t="s">
        <v>182</v>
      </c>
      <c r="N567" s="3" t="e">
        <f t="shared" si="43"/>
        <v>#VALUE!</v>
      </c>
      <c r="P567" t="s">
        <v>12</v>
      </c>
      <c r="Q567" t="str">
        <f t="shared" si="44"/>
        <v>Reperatur</v>
      </c>
    </row>
    <row r="568" spans="1:17" x14ac:dyDescent="0.2">
      <c r="A568">
        <v>567</v>
      </c>
      <c r="B568">
        <v>0</v>
      </c>
      <c r="C568">
        <v>3</v>
      </c>
      <c r="D568" t="s">
        <v>852</v>
      </c>
      <c r="E568" t="s">
        <v>10</v>
      </c>
      <c r="F568" s="2">
        <f t="shared" si="40"/>
        <v>2015.25</v>
      </c>
      <c r="G568">
        <v>19</v>
      </c>
      <c r="H568">
        <f t="shared" si="41"/>
        <v>5</v>
      </c>
      <c r="I568">
        <v>0</v>
      </c>
      <c r="J568">
        <f t="shared" si="42"/>
        <v>1</v>
      </c>
      <c r="K568">
        <v>0</v>
      </c>
      <c r="L568">
        <v>349205</v>
      </c>
      <c r="M568" s="4">
        <v>78958</v>
      </c>
      <c r="N568" s="3">
        <f t="shared" si="43"/>
        <v>7895.8</v>
      </c>
      <c r="P568" t="s">
        <v>12</v>
      </c>
      <c r="Q568" t="str">
        <f t="shared" si="44"/>
        <v>Reperatur</v>
      </c>
    </row>
    <row r="569" spans="1:17" x14ac:dyDescent="0.2">
      <c r="A569">
        <v>568</v>
      </c>
      <c r="B569">
        <v>0</v>
      </c>
      <c r="C569">
        <v>3</v>
      </c>
      <c r="D569" t="s">
        <v>853</v>
      </c>
      <c r="E569" t="s">
        <v>14</v>
      </c>
      <c r="F569" s="2">
        <f t="shared" si="40"/>
        <v>2012.75</v>
      </c>
      <c r="G569">
        <v>29</v>
      </c>
      <c r="H569">
        <f t="shared" si="41"/>
        <v>5</v>
      </c>
      <c r="I569">
        <v>0</v>
      </c>
      <c r="J569">
        <f t="shared" si="42"/>
        <v>5</v>
      </c>
      <c r="K569">
        <v>4</v>
      </c>
      <c r="L569">
        <v>349909</v>
      </c>
      <c r="M569" s="4">
        <v>21075</v>
      </c>
      <c r="N569" s="3">
        <f t="shared" si="43"/>
        <v>2107.5</v>
      </c>
      <c r="P569" t="s">
        <v>12</v>
      </c>
      <c r="Q569" t="str">
        <f t="shared" si="44"/>
        <v>Reperatur</v>
      </c>
    </row>
    <row r="570" spans="1:17" x14ac:dyDescent="0.2">
      <c r="A570">
        <v>569</v>
      </c>
      <c r="B570">
        <v>0</v>
      </c>
      <c r="C570">
        <v>3</v>
      </c>
      <c r="D570" t="s">
        <v>854</v>
      </c>
      <c r="E570" t="s">
        <v>10</v>
      </c>
      <c r="F570" s="2">
        <f t="shared" si="40"/>
        <v>2020</v>
      </c>
      <c r="H570">
        <f t="shared" si="41"/>
        <v>5</v>
      </c>
      <c r="I570">
        <v>0</v>
      </c>
      <c r="J570">
        <f t="shared" si="42"/>
        <v>1</v>
      </c>
      <c r="K570">
        <v>0</v>
      </c>
      <c r="L570">
        <v>2686</v>
      </c>
      <c r="M570" s="4">
        <v>72292</v>
      </c>
      <c r="N570" s="3">
        <f t="shared" si="43"/>
        <v>7229.2</v>
      </c>
      <c r="P570" t="s">
        <v>17</v>
      </c>
      <c r="Q570" t="str">
        <f t="shared" si="44"/>
        <v>Austausch</v>
      </c>
    </row>
    <row r="571" spans="1:17" x14ac:dyDescent="0.2">
      <c r="A571">
        <v>570</v>
      </c>
      <c r="B571">
        <v>1</v>
      </c>
      <c r="C571">
        <v>3</v>
      </c>
      <c r="D571" t="s">
        <v>855</v>
      </c>
      <c r="E571" t="s">
        <v>10</v>
      </c>
      <c r="F571" s="2">
        <f t="shared" si="40"/>
        <v>2012</v>
      </c>
      <c r="G571">
        <v>32</v>
      </c>
      <c r="H571">
        <f t="shared" si="41"/>
        <v>5</v>
      </c>
      <c r="I571">
        <v>0</v>
      </c>
      <c r="J571">
        <f t="shared" si="42"/>
        <v>1</v>
      </c>
      <c r="K571">
        <v>0</v>
      </c>
      <c r="L571">
        <v>350417</v>
      </c>
      <c r="M571" s="4">
        <v>78542</v>
      </c>
      <c r="N571" s="3">
        <f t="shared" si="43"/>
        <v>7854.2</v>
      </c>
      <c r="P571" t="s">
        <v>12</v>
      </c>
      <c r="Q571" t="str">
        <f t="shared" si="44"/>
        <v>Reperatur</v>
      </c>
    </row>
    <row r="572" spans="1:17" x14ac:dyDescent="0.2">
      <c r="A572">
        <v>571</v>
      </c>
      <c r="B572">
        <v>1</v>
      </c>
      <c r="C572">
        <v>2</v>
      </c>
      <c r="D572" t="s">
        <v>856</v>
      </c>
      <c r="E572" t="s">
        <v>10</v>
      </c>
      <c r="F572" s="2">
        <f t="shared" si="40"/>
        <v>2004.5</v>
      </c>
      <c r="G572">
        <v>62</v>
      </c>
      <c r="H572">
        <f t="shared" si="41"/>
        <v>5</v>
      </c>
      <c r="I572">
        <v>0</v>
      </c>
      <c r="J572">
        <f t="shared" si="42"/>
        <v>1</v>
      </c>
      <c r="K572">
        <v>0</v>
      </c>
      <c r="L572" t="s">
        <v>857</v>
      </c>
      <c r="M572" s="4">
        <v>43961</v>
      </c>
      <c r="N572" s="3">
        <f t="shared" si="43"/>
        <v>4396.1000000000004</v>
      </c>
      <c r="P572" t="s">
        <v>12</v>
      </c>
      <c r="Q572" t="str">
        <f t="shared" si="44"/>
        <v>Reperatur</v>
      </c>
    </row>
    <row r="573" spans="1:17" x14ac:dyDescent="0.2">
      <c r="A573">
        <v>572</v>
      </c>
      <c r="B573">
        <v>1</v>
      </c>
      <c r="C573">
        <v>1</v>
      </c>
      <c r="D573" t="s">
        <v>858</v>
      </c>
      <c r="E573" t="s">
        <v>14</v>
      </c>
      <c r="F573" s="2">
        <f t="shared" si="40"/>
        <v>2006.75</v>
      </c>
      <c r="G573">
        <v>53</v>
      </c>
      <c r="H573">
        <f t="shared" si="41"/>
        <v>3</v>
      </c>
      <c r="I573">
        <v>2</v>
      </c>
      <c r="J573">
        <f t="shared" si="42"/>
        <v>1</v>
      </c>
      <c r="K573">
        <v>0</v>
      </c>
      <c r="L573">
        <v>11769</v>
      </c>
      <c r="M573" s="4">
        <v>514792</v>
      </c>
      <c r="N573" s="3">
        <f t="shared" si="43"/>
        <v>51479.199999999997</v>
      </c>
      <c r="O573" t="s">
        <v>859</v>
      </c>
      <c r="P573" t="s">
        <v>12</v>
      </c>
      <c r="Q573" t="str">
        <f t="shared" si="44"/>
        <v>Reperatur</v>
      </c>
    </row>
    <row r="574" spans="1:17" x14ac:dyDescent="0.2">
      <c r="A574">
        <v>573</v>
      </c>
      <c r="B574">
        <v>1</v>
      </c>
      <c r="C574">
        <v>1</v>
      </c>
      <c r="D574" t="s">
        <v>860</v>
      </c>
      <c r="E574" t="s">
        <v>10</v>
      </c>
      <c r="F574" s="2">
        <f t="shared" si="40"/>
        <v>2011</v>
      </c>
      <c r="G574">
        <v>36</v>
      </c>
      <c r="H574">
        <f t="shared" si="41"/>
        <v>5</v>
      </c>
      <c r="I574">
        <v>0</v>
      </c>
      <c r="J574">
        <f t="shared" si="42"/>
        <v>1</v>
      </c>
      <c r="K574">
        <v>0</v>
      </c>
      <c r="L574" t="s">
        <v>861</v>
      </c>
      <c r="M574" s="4">
        <v>263875</v>
      </c>
      <c r="N574" s="3">
        <f t="shared" si="43"/>
        <v>26387.5</v>
      </c>
      <c r="O574" t="s">
        <v>775</v>
      </c>
      <c r="P574" t="s">
        <v>12</v>
      </c>
      <c r="Q574" t="str">
        <f t="shared" si="44"/>
        <v>Reperatur</v>
      </c>
    </row>
    <row r="575" spans="1:17" x14ac:dyDescent="0.2">
      <c r="A575">
        <v>574</v>
      </c>
      <c r="B575">
        <v>1</v>
      </c>
      <c r="C575">
        <v>3</v>
      </c>
      <c r="D575" t="s">
        <v>862</v>
      </c>
      <c r="E575" t="s">
        <v>14</v>
      </c>
      <c r="F575" s="2">
        <f t="shared" si="40"/>
        <v>2020</v>
      </c>
      <c r="H575">
        <f t="shared" si="41"/>
        <v>5</v>
      </c>
      <c r="I575">
        <v>0</v>
      </c>
      <c r="J575">
        <f t="shared" si="42"/>
        <v>1</v>
      </c>
      <c r="K575">
        <v>0</v>
      </c>
      <c r="L575">
        <v>14312</v>
      </c>
      <c r="M575" s="4">
        <v>27576</v>
      </c>
      <c r="N575" s="3">
        <f t="shared" si="43"/>
        <v>2757.6</v>
      </c>
      <c r="P575" t="s">
        <v>25</v>
      </c>
      <c r="Q575" t="str">
        <f t="shared" si="44"/>
        <v>Austausch</v>
      </c>
    </row>
    <row r="576" spans="1:17" x14ac:dyDescent="0.2">
      <c r="A576">
        <v>575</v>
      </c>
      <c r="B576">
        <v>0</v>
      </c>
      <c r="C576">
        <v>3</v>
      </c>
      <c r="D576" t="s">
        <v>863</v>
      </c>
      <c r="E576" t="s">
        <v>10</v>
      </c>
      <c r="F576" s="2">
        <f t="shared" si="40"/>
        <v>2016</v>
      </c>
      <c r="G576">
        <v>16</v>
      </c>
      <c r="H576">
        <f t="shared" si="41"/>
        <v>5</v>
      </c>
      <c r="I576">
        <v>0</v>
      </c>
      <c r="J576">
        <f t="shared" si="42"/>
        <v>1</v>
      </c>
      <c r="K576">
        <v>0</v>
      </c>
      <c r="L576" t="s">
        <v>864</v>
      </c>
      <c r="M576" s="4">
        <v>43959</v>
      </c>
      <c r="N576" s="3">
        <f t="shared" si="43"/>
        <v>4395.8999999999996</v>
      </c>
      <c r="P576" t="s">
        <v>12</v>
      </c>
      <c r="Q576" t="str">
        <f t="shared" si="44"/>
        <v>Reperatur</v>
      </c>
    </row>
    <row r="577" spans="1:17" x14ac:dyDescent="0.2">
      <c r="A577">
        <v>576</v>
      </c>
      <c r="B577">
        <v>0</v>
      </c>
      <c r="C577">
        <v>3</v>
      </c>
      <c r="D577" t="s">
        <v>865</v>
      </c>
      <c r="E577" t="s">
        <v>10</v>
      </c>
      <c r="F577" s="2">
        <f t="shared" si="40"/>
        <v>2015.25</v>
      </c>
      <c r="G577">
        <v>19</v>
      </c>
      <c r="H577">
        <f t="shared" si="41"/>
        <v>5</v>
      </c>
      <c r="I577">
        <v>0</v>
      </c>
      <c r="J577">
        <f t="shared" si="42"/>
        <v>1</v>
      </c>
      <c r="K577">
        <v>0</v>
      </c>
      <c r="L577">
        <v>358585</v>
      </c>
      <c r="M577" s="4">
        <v>43965</v>
      </c>
      <c r="N577" s="3">
        <f t="shared" si="43"/>
        <v>4396.5</v>
      </c>
      <c r="P577" t="s">
        <v>12</v>
      </c>
      <c r="Q577" t="str">
        <f t="shared" si="44"/>
        <v>Reperatur</v>
      </c>
    </row>
    <row r="578" spans="1:17" x14ac:dyDescent="0.2">
      <c r="A578">
        <v>577</v>
      </c>
      <c r="B578">
        <v>1</v>
      </c>
      <c r="C578">
        <v>2</v>
      </c>
      <c r="D578" t="s">
        <v>866</v>
      </c>
      <c r="E578" t="s">
        <v>14</v>
      </c>
      <c r="F578" s="2">
        <f t="shared" si="40"/>
        <v>2011.5</v>
      </c>
      <c r="G578">
        <v>34</v>
      </c>
      <c r="H578">
        <f t="shared" si="41"/>
        <v>5</v>
      </c>
      <c r="I578">
        <v>0</v>
      </c>
      <c r="J578">
        <f t="shared" si="42"/>
        <v>1</v>
      </c>
      <c r="K578">
        <v>0</v>
      </c>
      <c r="L578">
        <v>243880</v>
      </c>
      <c r="M578" s="4">
        <v>13</v>
      </c>
      <c r="N578" s="3">
        <f t="shared" si="43"/>
        <v>1.3</v>
      </c>
      <c r="P578" t="s">
        <v>12</v>
      </c>
      <c r="Q578" t="str">
        <f t="shared" si="44"/>
        <v>Reperatur</v>
      </c>
    </row>
    <row r="579" spans="1:17" x14ac:dyDescent="0.2">
      <c r="A579">
        <v>578</v>
      </c>
      <c r="B579">
        <v>1</v>
      </c>
      <c r="C579">
        <v>1</v>
      </c>
      <c r="D579" t="s">
        <v>867</v>
      </c>
      <c r="E579" t="s">
        <v>14</v>
      </c>
      <c r="F579" s="2">
        <f t="shared" ref="F579:F642" si="45">2020-(G579*0.25)</f>
        <v>2010.25</v>
      </c>
      <c r="G579">
        <v>39</v>
      </c>
      <c r="H579">
        <f t="shared" ref="H579:H642" si="46">5-I579</f>
        <v>4</v>
      </c>
      <c r="I579">
        <v>1</v>
      </c>
      <c r="J579">
        <f t="shared" ref="J579:J642" si="47">1+K579</f>
        <v>1</v>
      </c>
      <c r="K579">
        <v>0</v>
      </c>
      <c r="L579">
        <v>13507</v>
      </c>
      <c r="M579" s="4" t="s">
        <v>665</v>
      </c>
      <c r="N579" s="3" t="e">
        <f t="shared" ref="N579:N642" si="48">M579/10</f>
        <v>#VALUE!</v>
      </c>
      <c r="O579" t="s">
        <v>666</v>
      </c>
      <c r="P579" t="s">
        <v>12</v>
      </c>
      <c r="Q579" t="str">
        <f t="shared" ref="Q579:Q642" si="49">IF(P579="S","Reperatur","Austausch")</f>
        <v>Reperatur</v>
      </c>
    </row>
    <row r="580" spans="1:17" x14ac:dyDescent="0.2">
      <c r="A580">
        <v>579</v>
      </c>
      <c r="B580">
        <v>0</v>
      </c>
      <c r="C580">
        <v>3</v>
      </c>
      <c r="D580" t="s">
        <v>868</v>
      </c>
      <c r="E580" t="s">
        <v>14</v>
      </c>
      <c r="F580" s="2">
        <f t="shared" si="45"/>
        <v>2020</v>
      </c>
      <c r="H580">
        <f t="shared" si="46"/>
        <v>4</v>
      </c>
      <c r="I580">
        <v>1</v>
      </c>
      <c r="J580">
        <f t="shared" si="47"/>
        <v>1</v>
      </c>
      <c r="K580">
        <v>0</v>
      </c>
      <c r="L580">
        <v>2689</v>
      </c>
      <c r="M580" s="4">
        <v>144583</v>
      </c>
      <c r="N580" s="3">
        <f t="shared" si="48"/>
        <v>14458.3</v>
      </c>
      <c r="P580" t="s">
        <v>17</v>
      </c>
      <c r="Q580" t="str">
        <f t="shared" si="49"/>
        <v>Austausch</v>
      </c>
    </row>
    <row r="581" spans="1:17" x14ac:dyDescent="0.2">
      <c r="A581">
        <v>580</v>
      </c>
      <c r="B581">
        <v>1</v>
      </c>
      <c r="C581">
        <v>3</v>
      </c>
      <c r="D581" t="s">
        <v>869</v>
      </c>
      <c r="E581" t="s">
        <v>10</v>
      </c>
      <c r="F581" s="2">
        <f t="shared" si="45"/>
        <v>2012</v>
      </c>
      <c r="G581">
        <v>32</v>
      </c>
      <c r="H581">
        <f t="shared" si="46"/>
        <v>5</v>
      </c>
      <c r="I581">
        <v>0</v>
      </c>
      <c r="J581">
        <f t="shared" si="47"/>
        <v>1</v>
      </c>
      <c r="K581">
        <v>0</v>
      </c>
      <c r="L581" t="s">
        <v>870</v>
      </c>
      <c r="M581" s="4">
        <v>7925</v>
      </c>
      <c r="N581" s="3">
        <f t="shared" si="48"/>
        <v>792.5</v>
      </c>
      <c r="P581" t="s">
        <v>12</v>
      </c>
      <c r="Q581" t="str">
        <f t="shared" si="49"/>
        <v>Reperatur</v>
      </c>
    </row>
    <row r="582" spans="1:17" x14ac:dyDescent="0.2">
      <c r="A582">
        <v>581</v>
      </c>
      <c r="B582">
        <v>1</v>
      </c>
      <c r="C582">
        <v>2</v>
      </c>
      <c r="D582" t="s">
        <v>871</v>
      </c>
      <c r="E582" t="s">
        <v>14</v>
      </c>
      <c r="F582" s="2">
        <f t="shared" si="45"/>
        <v>2013.75</v>
      </c>
      <c r="G582">
        <v>25</v>
      </c>
      <c r="H582">
        <f t="shared" si="46"/>
        <v>4</v>
      </c>
      <c r="I582">
        <v>1</v>
      </c>
      <c r="J582">
        <f t="shared" si="47"/>
        <v>2</v>
      </c>
      <c r="K582">
        <v>1</v>
      </c>
      <c r="L582">
        <v>237789</v>
      </c>
      <c r="M582" s="4">
        <v>30</v>
      </c>
      <c r="N582" s="3">
        <f t="shared" si="48"/>
        <v>3</v>
      </c>
      <c r="P582" t="s">
        <v>12</v>
      </c>
      <c r="Q582" t="str">
        <f t="shared" si="49"/>
        <v>Reperatur</v>
      </c>
    </row>
    <row r="583" spans="1:17" x14ac:dyDescent="0.2">
      <c r="A583">
        <v>582</v>
      </c>
      <c r="B583">
        <v>1</v>
      </c>
      <c r="C583">
        <v>1</v>
      </c>
      <c r="D583" t="s">
        <v>872</v>
      </c>
      <c r="E583" t="s">
        <v>14</v>
      </c>
      <c r="F583" s="2">
        <f t="shared" si="45"/>
        <v>2010.25</v>
      </c>
      <c r="G583">
        <v>39</v>
      </c>
      <c r="H583">
        <f t="shared" si="46"/>
        <v>4</v>
      </c>
      <c r="I583">
        <v>1</v>
      </c>
      <c r="J583">
        <f t="shared" si="47"/>
        <v>2</v>
      </c>
      <c r="K583">
        <v>1</v>
      </c>
      <c r="L583">
        <v>17421</v>
      </c>
      <c r="M583" s="4">
        <v>1108833</v>
      </c>
      <c r="N583" s="3">
        <f t="shared" si="48"/>
        <v>110883.3</v>
      </c>
      <c r="O583" t="s">
        <v>873</v>
      </c>
      <c r="P583" t="s">
        <v>17</v>
      </c>
      <c r="Q583" t="str">
        <f t="shared" si="49"/>
        <v>Austausch</v>
      </c>
    </row>
    <row r="584" spans="1:17" x14ac:dyDescent="0.2">
      <c r="A584">
        <v>583</v>
      </c>
      <c r="B584">
        <v>0</v>
      </c>
      <c r="C584">
        <v>2</v>
      </c>
      <c r="D584" t="s">
        <v>874</v>
      </c>
      <c r="E584" t="s">
        <v>10</v>
      </c>
      <c r="F584" s="2">
        <f t="shared" si="45"/>
        <v>2006.5</v>
      </c>
      <c r="G584">
        <v>54</v>
      </c>
      <c r="H584">
        <f t="shared" si="46"/>
        <v>5</v>
      </c>
      <c r="I584">
        <v>0</v>
      </c>
      <c r="J584">
        <f t="shared" si="47"/>
        <v>1</v>
      </c>
      <c r="K584">
        <v>0</v>
      </c>
      <c r="L584">
        <v>28403</v>
      </c>
      <c r="M584" s="4">
        <v>26</v>
      </c>
      <c r="N584" s="3">
        <f t="shared" si="48"/>
        <v>2.6</v>
      </c>
      <c r="P584" t="s">
        <v>12</v>
      </c>
      <c r="Q584" t="str">
        <f t="shared" si="49"/>
        <v>Reperatur</v>
      </c>
    </row>
    <row r="585" spans="1:17" x14ac:dyDescent="0.2">
      <c r="A585">
        <v>584</v>
      </c>
      <c r="B585">
        <v>0</v>
      </c>
      <c r="C585">
        <v>1</v>
      </c>
      <c r="D585" t="s">
        <v>875</v>
      </c>
      <c r="E585" t="s">
        <v>10</v>
      </c>
      <c r="F585" s="2">
        <f t="shared" si="45"/>
        <v>2011</v>
      </c>
      <c r="G585">
        <v>36</v>
      </c>
      <c r="H585">
        <f t="shared" si="46"/>
        <v>5</v>
      </c>
      <c r="I585">
        <v>0</v>
      </c>
      <c r="J585">
        <f t="shared" si="47"/>
        <v>1</v>
      </c>
      <c r="K585">
        <v>0</v>
      </c>
      <c r="L585">
        <v>13049</v>
      </c>
      <c r="M585" s="4">
        <v>40125</v>
      </c>
      <c r="N585" s="3">
        <f t="shared" si="48"/>
        <v>4012.5</v>
      </c>
      <c r="O585" t="s">
        <v>876</v>
      </c>
      <c r="P585" t="s">
        <v>17</v>
      </c>
      <c r="Q585" t="str">
        <f t="shared" si="49"/>
        <v>Austausch</v>
      </c>
    </row>
    <row r="586" spans="1:17" x14ac:dyDescent="0.2">
      <c r="A586">
        <v>585</v>
      </c>
      <c r="B586">
        <v>0</v>
      </c>
      <c r="C586">
        <v>3</v>
      </c>
      <c r="D586" t="s">
        <v>877</v>
      </c>
      <c r="E586" t="s">
        <v>10</v>
      </c>
      <c r="F586" s="2">
        <f t="shared" si="45"/>
        <v>2020</v>
      </c>
      <c r="H586">
        <f t="shared" si="46"/>
        <v>5</v>
      </c>
      <c r="I586">
        <v>0</v>
      </c>
      <c r="J586">
        <f t="shared" si="47"/>
        <v>1</v>
      </c>
      <c r="K586">
        <v>0</v>
      </c>
      <c r="L586">
        <v>3411</v>
      </c>
      <c r="M586" s="4">
        <v>87125</v>
      </c>
      <c r="N586" s="3">
        <f t="shared" si="48"/>
        <v>8712.5</v>
      </c>
      <c r="P586" t="s">
        <v>17</v>
      </c>
      <c r="Q586" t="str">
        <f t="shared" si="49"/>
        <v>Austausch</v>
      </c>
    </row>
    <row r="587" spans="1:17" x14ac:dyDescent="0.2">
      <c r="A587">
        <v>586</v>
      </c>
      <c r="B587">
        <v>1</v>
      </c>
      <c r="C587">
        <v>1</v>
      </c>
      <c r="D587" t="s">
        <v>878</v>
      </c>
      <c r="E587" t="s">
        <v>14</v>
      </c>
      <c r="F587" s="2">
        <f t="shared" si="45"/>
        <v>2015.5</v>
      </c>
      <c r="G587">
        <v>18</v>
      </c>
      <c r="H587">
        <f t="shared" si="46"/>
        <v>5</v>
      </c>
      <c r="I587">
        <v>0</v>
      </c>
      <c r="J587">
        <f t="shared" si="47"/>
        <v>3</v>
      </c>
      <c r="K587">
        <v>2</v>
      </c>
      <c r="L587">
        <v>110413</v>
      </c>
      <c r="M587" s="4" t="s">
        <v>418</v>
      </c>
      <c r="N587" s="3" t="e">
        <f t="shared" si="48"/>
        <v>#VALUE!</v>
      </c>
      <c r="O587" t="s">
        <v>879</v>
      </c>
      <c r="P587" t="s">
        <v>12</v>
      </c>
      <c r="Q587" t="str">
        <f t="shared" si="49"/>
        <v>Reperatur</v>
      </c>
    </row>
    <row r="588" spans="1:17" x14ac:dyDescent="0.2">
      <c r="A588">
        <v>587</v>
      </c>
      <c r="B588">
        <v>0</v>
      </c>
      <c r="C588">
        <v>2</v>
      </c>
      <c r="D588" t="s">
        <v>880</v>
      </c>
      <c r="E588" t="s">
        <v>10</v>
      </c>
      <c r="F588" s="2">
        <f t="shared" si="45"/>
        <v>2008.25</v>
      </c>
      <c r="G588">
        <v>47</v>
      </c>
      <c r="H588">
        <f t="shared" si="46"/>
        <v>5</v>
      </c>
      <c r="I588">
        <v>0</v>
      </c>
      <c r="J588">
        <f t="shared" si="47"/>
        <v>1</v>
      </c>
      <c r="K588">
        <v>0</v>
      </c>
      <c r="L588">
        <v>237565</v>
      </c>
      <c r="M588" s="4">
        <v>15</v>
      </c>
      <c r="N588" s="3">
        <f t="shared" si="48"/>
        <v>1.5</v>
      </c>
      <c r="P588" t="s">
        <v>12</v>
      </c>
      <c r="Q588" t="str">
        <f t="shared" si="49"/>
        <v>Reperatur</v>
      </c>
    </row>
    <row r="589" spans="1:17" x14ac:dyDescent="0.2">
      <c r="A589">
        <v>588</v>
      </c>
      <c r="B589">
        <v>1</v>
      </c>
      <c r="C589">
        <v>1</v>
      </c>
      <c r="D589" t="s">
        <v>881</v>
      </c>
      <c r="E589" t="s">
        <v>10</v>
      </c>
      <c r="F589" s="2">
        <f t="shared" si="45"/>
        <v>2005</v>
      </c>
      <c r="G589">
        <v>60</v>
      </c>
      <c r="H589">
        <f t="shared" si="46"/>
        <v>4</v>
      </c>
      <c r="I589">
        <v>1</v>
      </c>
      <c r="J589">
        <f t="shared" si="47"/>
        <v>2</v>
      </c>
      <c r="K589">
        <v>1</v>
      </c>
      <c r="L589">
        <v>13567</v>
      </c>
      <c r="M589" s="4" t="s">
        <v>229</v>
      </c>
      <c r="N589" s="3" t="e">
        <f t="shared" si="48"/>
        <v>#VALUE!</v>
      </c>
      <c r="O589" t="s">
        <v>882</v>
      </c>
      <c r="P589" t="s">
        <v>17</v>
      </c>
      <c r="Q589" t="str">
        <f t="shared" si="49"/>
        <v>Austausch</v>
      </c>
    </row>
    <row r="590" spans="1:17" x14ac:dyDescent="0.2">
      <c r="A590">
        <v>589</v>
      </c>
      <c r="B590">
        <v>0</v>
      </c>
      <c r="C590">
        <v>3</v>
      </c>
      <c r="D590" t="s">
        <v>883</v>
      </c>
      <c r="E590" t="s">
        <v>10</v>
      </c>
      <c r="F590" s="2">
        <f t="shared" si="45"/>
        <v>2014.5</v>
      </c>
      <c r="G590">
        <v>22</v>
      </c>
      <c r="H590">
        <f t="shared" si="46"/>
        <v>5</v>
      </c>
      <c r="I590">
        <v>0</v>
      </c>
      <c r="J590">
        <f t="shared" si="47"/>
        <v>1</v>
      </c>
      <c r="K590">
        <v>0</v>
      </c>
      <c r="L590">
        <v>14973</v>
      </c>
      <c r="M590" s="4">
        <v>43959</v>
      </c>
      <c r="N590" s="3">
        <f t="shared" si="48"/>
        <v>4395.8999999999996</v>
      </c>
      <c r="P590" t="s">
        <v>12</v>
      </c>
      <c r="Q590" t="str">
        <f t="shared" si="49"/>
        <v>Reperatur</v>
      </c>
    </row>
    <row r="591" spans="1:17" x14ac:dyDescent="0.2">
      <c r="A591">
        <v>590</v>
      </c>
      <c r="B591">
        <v>0</v>
      </c>
      <c r="C591">
        <v>3</v>
      </c>
      <c r="D591" t="s">
        <v>884</v>
      </c>
      <c r="E591" t="s">
        <v>10</v>
      </c>
      <c r="F591" s="2">
        <f t="shared" si="45"/>
        <v>2020</v>
      </c>
      <c r="H591">
        <f t="shared" si="46"/>
        <v>5</v>
      </c>
      <c r="I591">
        <v>0</v>
      </c>
      <c r="J591">
        <f t="shared" si="47"/>
        <v>1</v>
      </c>
      <c r="K591">
        <v>0</v>
      </c>
      <c r="L591" t="s">
        <v>885</v>
      </c>
      <c r="M591" s="4">
        <v>43959</v>
      </c>
      <c r="N591" s="3">
        <f t="shared" si="48"/>
        <v>4395.8999999999996</v>
      </c>
      <c r="P591" t="s">
        <v>12</v>
      </c>
      <c r="Q591" t="str">
        <f t="shared" si="49"/>
        <v>Reperatur</v>
      </c>
    </row>
    <row r="592" spans="1:17" x14ac:dyDescent="0.2">
      <c r="A592">
        <v>591</v>
      </c>
      <c r="B592">
        <v>0</v>
      </c>
      <c r="C592">
        <v>3</v>
      </c>
      <c r="D592" t="s">
        <v>886</v>
      </c>
      <c r="E592" t="s">
        <v>10</v>
      </c>
      <c r="F592" s="2">
        <f t="shared" si="45"/>
        <v>2011.25</v>
      </c>
      <c r="G592">
        <v>35</v>
      </c>
      <c r="H592">
        <f t="shared" si="46"/>
        <v>5</v>
      </c>
      <c r="I592">
        <v>0</v>
      </c>
      <c r="J592">
        <f t="shared" si="47"/>
        <v>1</v>
      </c>
      <c r="K592">
        <v>0</v>
      </c>
      <c r="L592" t="s">
        <v>887</v>
      </c>
      <c r="M592" s="4">
        <v>7125</v>
      </c>
      <c r="N592" s="3">
        <f t="shared" si="48"/>
        <v>712.5</v>
      </c>
      <c r="P592" t="s">
        <v>12</v>
      </c>
      <c r="Q592" t="str">
        <f t="shared" si="49"/>
        <v>Reperatur</v>
      </c>
    </row>
    <row r="593" spans="1:17" x14ac:dyDescent="0.2">
      <c r="A593">
        <v>592</v>
      </c>
      <c r="B593">
        <v>1</v>
      </c>
      <c r="C593">
        <v>1</v>
      </c>
      <c r="D593" t="s">
        <v>888</v>
      </c>
      <c r="E593" t="s">
        <v>14</v>
      </c>
      <c r="F593" s="2">
        <f t="shared" si="45"/>
        <v>2007</v>
      </c>
      <c r="G593">
        <v>52</v>
      </c>
      <c r="H593">
        <f t="shared" si="46"/>
        <v>4</v>
      </c>
      <c r="I593">
        <v>1</v>
      </c>
      <c r="J593">
        <f t="shared" si="47"/>
        <v>1</v>
      </c>
      <c r="K593">
        <v>0</v>
      </c>
      <c r="L593">
        <v>36947</v>
      </c>
      <c r="M593" s="4">
        <v>782667</v>
      </c>
      <c r="N593" s="3">
        <f t="shared" si="48"/>
        <v>78266.7</v>
      </c>
      <c r="O593" t="s">
        <v>753</v>
      </c>
      <c r="P593" t="s">
        <v>17</v>
      </c>
      <c r="Q593" t="str">
        <f t="shared" si="49"/>
        <v>Austausch</v>
      </c>
    </row>
    <row r="594" spans="1:17" x14ac:dyDescent="0.2">
      <c r="A594">
        <v>593</v>
      </c>
      <c r="B594">
        <v>0</v>
      </c>
      <c r="C594">
        <v>3</v>
      </c>
      <c r="D594" t="s">
        <v>889</v>
      </c>
      <c r="E594" t="s">
        <v>10</v>
      </c>
      <c r="F594" s="2">
        <f t="shared" si="45"/>
        <v>2008.25</v>
      </c>
      <c r="G594">
        <v>47</v>
      </c>
      <c r="H594">
        <f t="shared" si="46"/>
        <v>5</v>
      </c>
      <c r="I594">
        <v>0</v>
      </c>
      <c r="J594">
        <f t="shared" si="47"/>
        <v>1</v>
      </c>
      <c r="K594">
        <v>0</v>
      </c>
      <c r="L594" t="s">
        <v>890</v>
      </c>
      <c r="M594" s="4">
        <v>45839</v>
      </c>
      <c r="N594" s="3">
        <f t="shared" si="48"/>
        <v>4583.8999999999996</v>
      </c>
      <c r="P594" t="s">
        <v>12</v>
      </c>
      <c r="Q594" t="str">
        <f t="shared" si="49"/>
        <v>Reperatur</v>
      </c>
    </row>
    <row r="595" spans="1:17" x14ac:dyDescent="0.2">
      <c r="A595">
        <v>594</v>
      </c>
      <c r="B595">
        <v>0</v>
      </c>
      <c r="C595">
        <v>3</v>
      </c>
      <c r="D595" t="s">
        <v>891</v>
      </c>
      <c r="E595" t="s">
        <v>14</v>
      </c>
      <c r="F595" s="2">
        <f t="shared" si="45"/>
        <v>2020</v>
      </c>
      <c r="H595">
        <f t="shared" si="46"/>
        <v>5</v>
      </c>
      <c r="I595">
        <v>0</v>
      </c>
      <c r="J595">
        <f t="shared" si="47"/>
        <v>3</v>
      </c>
      <c r="K595">
        <v>2</v>
      </c>
      <c r="L595">
        <v>364848</v>
      </c>
      <c r="M595" s="4">
        <v>27576</v>
      </c>
      <c r="N595" s="3">
        <f t="shared" si="48"/>
        <v>2757.6</v>
      </c>
      <c r="P595" t="s">
        <v>25</v>
      </c>
      <c r="Q595" t="str">
        <f t="shared" si="49"/>
        <v>Austausch</v>
      </c>
    </row>
    <row r="596" spans="1:17" x14ac:dyDescent="0.2">
      <c r="A596">
        <v>595</v>
      </c>
      <c r="B596">
        <v>0</v>
      </c>
      <c r="C596">
        <v>2</v>
      </c>
      <c r="D596" t="s">
        <v>892</v>
      </c>
      <c r="E596" t="s">
        <v>10</v>
      </c>
      <c r="F596" s="2">
        <f t="shared" si="45"/>
        <v>2010.75</v>
      </c>
      <c r="G596">
        <v>37</v>
      </c>
      <c r="H596">
        <f t="shared" si="46"/>
        <v>4</v>
      </c>
      <c r="I596">
        <v>1</v>
      </c>
      <c r="J596">
        <f t="shared" si="47"/>
        <v>1</v>
      </c>
      <c r="K596">
        <v>0</v>
      </c>
      <c r="L596" t="s">
        <v>893</v>
      </c>
      <c r="M596" s="4">
        <v>26</v>
      </c>
      <c r="N596" s="3">
        <f t="shared" si="48"/>
        <v>2.6</v>
      </c>
      <c r="P596" t="s">
        <v>12</v>
      </c>
      <c r="Q596" t="str">
        <f t="shared" si="49"/>
        <v>Reperatur</v>
      </c>
    </row>
    <row r="597" spans="1:17" x14ac:dyDescent="0.2">
      <c r="A597">
        <v>596</v>
      </c>
      <c r="B597">
        <v>0</v>
      </c>
      <c r="C597">
        <v>3</v>
      </c>
      <c r="D597" t="s">
        <v>894</v>
      </c>
      <c r="E597" t="s">
        <v>10</v>
      </c>
      <c r="F597" s="2">
        <f t="shared" si="45"/>
        <v>2011</v>
      </c>
      <c r="G597">
        <v>36</v>
      </c>
      <c r="H597">
        <f t="shared" si="46"/>
        <v>4</v>
      </c>
      <c r="I597">
        <v>1</v>
      </c>
      <c r="J597">
        <f t="shared" si="47"/>
        <v>2</v>
      </c>
      <c r="K597">
        <v>1</v>
      </c>
      <c r="L597">
        <v>345773</v>
      </c>
      <c r="M597" s="4" t="s">
        <v>182</v>
      </c>
      <c r="N597" s="3" t="e">
        <f t="shared" si="48"/>
        <v>#VALUE!</v>
      </c>
      <c r="P597" t="s">
        <v>12</v>
      </c>
      <c r="Q597" t="str">
        <f t="shared" si="49"/>
        <v>Reperatur</v>
      </c>
    </row>
    <row r="598" spans="1:17" x14ac:dyDescent="0.2">
      <c r="A598">
        <v>597</v>
      </c>
      <c r="B598">
        <v>1</v>
      </c>
      <c r="C598">
        <v>2</v>
      </c>
      <c r="D598" t="s">
        <v>895</v>
      </c>
      <c r="E598" t="s">
        <v>14</v>
      </c>
      <c r="F598" s="2">
        <f t="shared" si="45"/>
        <v>2020</v>
      </c>
      <c r="H598">
        <f t="shared" si="46"/>
        <v>5</v>
      </c>
      <c r="I598">
        <v>0</v>
      </c>
      <c r="J598">
        <f t="shared" si="47"/>
        <v>1</v>
      </c>
      <c r="K598">
        <v>0</v>
      </c>
      <c r="L598">
        <v>248727</v>
      </c>
      <c r="M598" s="4">
        <v>33</v>
      </c>
      <c r="N598" s="3">
        <f t="shared" si="48"/>
        <v>3.3</v>
      </c>
      <c r="P598" t="s">
        <v>12</v>
      </c>
      <c r="Q598" t="str">
        <f t="shared" si="49"/>
        <v>Reperatur</v>
      </c>
    </row>
    <row r="599" spans="1:17" x14ac:dyDescent="0.2">
      <c r="A599">
        <v>598</v>
      </c>
      <c r="B599">
        <v>0</v>
      </c>
      <c r="C599">
        <v>3</v>
      </c>
      <c r="D599" t="s">
        <v>896</v>
      </c>
      <c r="E599" t="s">
        <v>10</v>
      </c>
      <c r="F599" s="2">
        <f t="shared" si="45"/>
        <v>2007.75</v>
      </c>
      <c r="G599">
        <v>49</v>
      </c>
      <c r="H599">
        <f t="shared" si="46"/>
        <v>5</v>
      </c>
      <c r="I599">
        <v>0</v>
      </c>
      <c r="J599">
        <f t="shared" si="47"/>
        <v>1</v>
      </c>
      <c r="K599">
        <v>0</v>
      </c>
      <c r="L599" t="s">
        <v>298</v>
      </c>
      <c r="M599" s="4">
        <v>0</v>
      </c>
      <c r="N599" s="3">
        <f t="shared" si="48"/>
        <v>0</v>
      </c>
      <c r="P599" t="s">
        <v>12</v>
      </c>
      <c r="Q599" t="str">
        <f t="shared" si="49"/>
        <v>Reperatur</v>
      </c>
    </row>
    <row r="600" spans="1:17" x14ac:dyDescent="0.2">
      <c r="A600">
        <v>599</v>
      </c>
      <c r="B600">
        <v>0</v>
      </c>
      <c r="C600">
        <v>3</v>
      </c>
      <c r="D600" t="s">
        <v>897</v>
      </c>
      <c r="E600" t="s">
        <v>10</v>
      </c>
      <c r="F600" s="2">
        <f t="shared" si="45"/>
        <v>2020</v>
      </c>
      <c r="H600">
        <f t="shared" si="46"/>
        <v>5</v>
      </c>
      <c r="I600">
        <v>0</v>
      </c>
      <c r="J600">
        <f t="shared" si="47"/>
        <v>1</v>
      </c>
      <c r="K600">
        <v>0</v>
      </c>
      <c r="L600">
        <v>2664</v>
      </c>
      <c r="M600" s="4">
        <v>7225</v>
      </c>
      <c r="N600" s="3">
        <f t="shared" si="48"/>
        <v>722.5</v>
      </c>
      <c r="P600" t="s">
        <v>17</v>
      </c>
      <c r="Q600" t="str">
        <f t="shared" si="49"/>
        <v>Austausch</v>
      </c>
    </row>
    <row r="601" spans="1:17" x14ac:dyDescent="0.2">
      <c r="A601">
        <v>600</v>
      </c>
      <c r="B601">
        <v>1</v>
      </c>
      <c r="C601">
        <v>1</v>
      </c>
      <c r="D601" t="s">
        <v>898</v>
      </c>
      <c r="E601" t="s">
        <v>10</v>
      </c>
      <c r="F601" s="2">
        <f t="shared" si="45"/>
        <v>2007.75</v>
      </c>
      <c r="G601">
        <v>49</v>
      </c>
      <c r="H601">
        <f t="shared" si="46"/>
        <v>4</v>
      </c>
      <c r="I601">
        <v>1</v>
      </c>
      <c r="J601">
        <f t="shared" si="47"/>
        <v>1</v>
      </c>
      <c r="K601">
        <v>0</v>
      </c>
      <c r="L601" t="s">
        <v>495</v>
      </c>
      <c r="M601" s="4">
        <v>569292</v>
      </c>
      <c r="N601" s="3">
        <f t="shared" si="48"/>
        <v>56929.2</v>
      </c>
      <c r="O601" t="s">
        <v>899</v>
      </c>
      <c r="P601" t="s">
        <v>17</v>
      </c>
      <c r="Q601" t="str">
        <f t="shared" si="49"/>
        <v>Austausch</v>
      </c>
    </row>
    <row r="602" spans="1:17" x14ac:dyDescent="0.2">
      <c r="A602">
        <v>601</v>
      </c>
      <c r="B602">
        <v>1</v>
      </c>
      <c r="C602">
        <v>2</v>
      </c>
      <c r="D602" t="s">
        <v>900</v>
      </c>
      <c r="E602" t="s">
        <v>14</v>
      </c>
      <c r="F602" s="2">
        <f t="shared" si="45"/>
        <v>2014</v>
      </c>
      <c r="G602">
        <v>24</v>
      </c>
      <c r="H602">
        <f t="shared" si="46"/>
        <v>3</v>
      </c>
      <c r="I602">
        <v>2</v>
      </c>
      <c r="J602">
        <f t="shared" si="47"/>
        <v>2</v>
      </c>
      <c r="K602">
        <v>1</v>
      </c>
      <c r="L602">
        <v>243847</v>
      </c>
      <c r="M602" s="4">
        <v>27</v>
      </c>
      <c r="N602" s="3">
        <f t="shared" si="48"/>
        <v>2.7</v>
      </c>
      <c r="P602" t="s">
        <v>12</v>
      </c>
      <c r="Q602" t="str">
        <f t="shared" si="49"/>
        <v>Reperatur</v>
      </c>
    </row>
    <row r="603" spans="1:17" x14ac:dyDescent="0.2">
      <c r="A603">
        <v>602</v>
      </c>
      <c r="B603">
        <v>0</v>
      </c>
      <c r="C603">
        <v>3</v>
      </c>
      <c r="D603" t="s">
        <v>901</v>
      </c>
      <c r="E603" t="s">
        <v>10</v>
      </c>
      <c r="F603" s="2">
        <f t="shared" si="45"/>
        <v>2020</v>
      </c>
      <c r="H603">
        <f t="shared" si="46"/>
        <v>5</v>
      </c>
      <c r="I603">
        <v>0</v>
      </c>
      <c r="J603">
        <f t="shared" si="47"/>
        <v>1</v>
      </c>
      <c r="K603">
        <v>0</v>
      </c>
      <c r="L603">
        <v>349214</v>
      </c>
      <c r="M603" s="4">
        <v>78958</v>
      </c>
      <c r="N603" s="3">
        <f t="shared" si="48"/>
        <v>7895.8</v>
      </c>
      <c r="P603" t="s">
        <v>12</v>
      </c>
      <c r="Q603" t="str">
        <f t="shared" si="49"/>
        <v>Reperatur</v>
      </c>
    </row>
    <row r="604" spans="1:17" x14ac:dyDescent="0.2">
      <c r="A604">
        <v>603</v>
      </c>
      <c r="B604">
        <v>0</v>
      </c>
      <c r="C604">
        <v>1</v>
      </c>
      <c r="D604" t="s">
        <v>902</v>
      </c>
      <c r="E604" t="s">
        <v>10</v>
      </c>
      <c r="F604" s="2">
        <f t="shared" si="45"/>
        <v>2020</v>
      </c>
      <c r="H604">
        <f t="shared" si="46"/>
        <v>5</v>
      </c>
      <c r="I604">
        <v>0</v>
      </c>
      <c r="J604">
        <f t="shared" si="47"/>
        <v>1</v>
      </c>
      <c r="K604">
        <v>0</v>
      </c>
      <c r="L604">
        <v>113796</v>
      </c>
      <c r="M604" s="4" t="s">
        <v>903</v>
      </c>
      <c r="N604" s="3" t="e">
        <f t="shared" si="48"/>
        <v>#VALUE!</v>
      </c>
      <c r="P604" t="s">
        <v>12</v>
      </c>
      <c r="Q604" t="str">
        <f t="shared" si="49"/>
        <v>Reperatur</v>
      </c>
    </row>
    <row r="605" spans="1:17" x14ac:dyDescent="0.2">
      <c r="A605">
        <v>604</v>
      </c>
      <c r="B605">
        <v>0</v>
      </c>
      <c r="C605">
        <v>3</v>
      </c>
      <c r="D605" t="s">
        <v>904</v>
      </c>
      <c r="E605" t="s">
        <v>10</v>
      </c>
      <c r="F605" s="2">
        <f t="shared" si="45"/>
        <v>2009</v>
      </c>
      <c r="G605">
        <v>44</v>
      </c>
      <c r="H605">
        <f t="shared" si="46"/>
        <v>5</v>
      </c>
      <c r="I605">
        <v>0</v>
      </c>
      <c r="J605">
        <f t="shared" si="47"/>
        <v>1</v>
      </c>
      <c r="K605">
        <v>0</v>
      </c>
      <c r="L605">
        <v>364511</v>
      </c>
      <c r="M605" s="4">
        <v>43959</v>
      </c>
      <c r="N605" s="3">
        <f t="shared" si="48"/>
        <v>4395.8999999999996</v>
      </c>
      <c r="P605" t="s">
        <v>12</v>
      </c>
      <c r="Q605" t="str">
        <f t="shared" si="49"/>
        <v>Reperatur</v>
      </c>
    </row>
    <row r="606" spans="1:17" x14ac:dyDescent="0.2">
      <c r="A606">
        <v>605</v>
      </c>
      <c r="B606">
        <v>1</v>
      </c>
      <c r="C606">
        <v>1</v>
      </c>
      <c r="D606" t="s">
        <v>905</v>
      </c>
      <c r="E606" t="s">
        <v>10</v>
      </c>
      <c r="F606" s="2">
        <f t="shared" si="45"/>
        <v>2011.25</v>
      </c>
      <c r="G606">
        <v>35</v>
      </c>
      <c r="H606">
        <f t="shared" si="46"/>
        <v>5</v>
      </c>
      <c r="I606">
        <v>0</v>
      </c>
      <c r="J606">
        <f t="shared" si="47"/>
        <v>1</v>
      </c>
      <c r="K606">
        <v>0</v>
      </c>
      <c r="L606">
        <v>111426</v>
      </c>
      <c r="M606" s="4" t="s">
        <v>35</v>
      </c>
      <c r="N606" s="3" t="e">
        <f t="shared" si="48"/>
        <v>#VALUE!</v>
      </c>
      <c r="P606" t="s">
        <v>17</v>
      </c>
      <c r="Q606" t="str">
        <f t="shared" si="49"/>
        <v>Austausch</v>
      </c>
    </row>
    <row r="607" spans="1:17" x14ac:dyDescent="0.2">
      <c r="A607">
        <v>606</v>
      </c>
      <c r="B607">
        <v>0</v>
      </c>
      <c r="C607">
        <v>3</v>
      </c>
      <c r="D607" t="s">
        <v>906</v>
      </c>
      <c r="E607" t="s">
        <v>10</v>
      </c>
      <c r="F607" s="2">
        <f t="shared" si="45"/>
        <v>2011</v>
      </c>
      <c r="G607">
        <v>36</v>
      </c>
      <c r="H607">
        <f t="shared" si="46"/>
        <v>4</v>
      </c>
      <c r="I607">
        <v>1</v>
      </c>
      <c r="J607">
        <f t="shared" si="47"/>
        <v>1</v>
      </c>
      <c r="K607">
        <v>0</v>
      </c>
      <c r="L607">
        <v>349910</v>
      </c>
      <c r="M607" s="4" t="s">
        <v>907</v>
      </c>
      <c r="N607" s="3" t="e">
        <f t="shared" si="48"/>
        <v>#VALUE!</v>
      </c>
      <c r="P607" t="s">
        <v>12</v>
      </c>
      <c r="Q607" t="str">
        <f t="shared" si="49"/>
        <v>Reperatur</v>
      </c>
    </row>
    <row r="608" spans="1:17" x14ac:dyDescent="0.2">
      <c r="A608">
        <v>607</v>
      </c>
      <c r="B608">
        <v>0</v>
      </c>
      <c r="C608">
        <v>3</v>
      </c>
      <c r="D608" t="s">
        <v>908</v>
      </c>
      <c r="E608" t="s">
        <v>10</v>
      </c>
      <c r="F608" s="2">
        <f t="shared" si="45"/>
        <v>2012.5</v>
      </c>
      <c r="G608">
        <v>30</v>
      </c>
      <c r="H608">
        <f t="shared" si="46"/>
        <v>5</v>
      </c>
      <c r="I608">
        <v>0</v>
      </c>
      <c r="J608">
        <f t="shared" si="47"/>
        <v>1</v>
      </c>
      <c r="K608">
        <v>0</v>
      </c>
      <c r="L608">
        <v>349246</v>
      </c>
      <c r="M608" s="4">
        <v>78958</v>
      </c>
      <c r="N608" s="3">
        <f t="shared" si="48"/>
        <v>7895.8</v>
      </c>
      <c r="P608" t="s">
        <v>12</v>
      </c>
      <c r="Q608" t="str">
        <f t="shared" si="49"/>
        <v>Reperatur</v>
      </c>
    </row>
    <row r="609" spans="1:17" x14ac:dyDescent="0.2">
      <c r="A609">
        <v>608</v>
      </c>
      <c r="B609">
        <v>1</v>
      </c>
      <c r="C609">
        <v>1</v>
      </c>
      <c r="D609" t="s">
        <v>909</v>
      </c>
      <c r="E609" t="s">
        <v>10</v>
      </c>
      <c r="F609" s="2">
        <f t="shared" si="45"/>
        <v>2013.25</v>
      </c>
      <c r="G609">
        <v>27</v>
      </c>
      <c r="H609">
        <f t="shared" si="46"/>
        <v>5</v>
      </c>
      <c r="I609">
        <v>0</v>
      </c>
      <c r="J609">
        <f t="shared" si="47"/>
        <v>1</v>
      </c>
      <c r="K609">
        <v>0</v>
      </c>
      <c r="L609">
        <v>113804</v>
      </c>
      <c r="M609" s="4">
        <v>43981</v>
      </c>
      <c r="N609" s="3">
        <f t="shared" si="48"/>
        <v>4398.1000000000004</v>
      </c>
      <c r="P609" t="s">
        <v>12</v>
      </c>
      <c r="Q609" t="str">
        <f t="shared" si="49"/>
        <v>Reperatur</v>
      </c>
    </row>
    <row r="610" spans="1:17" x14ac:dyDescent="0.2">
      <c r="A610">
        <v>609</v>
      </c>
      <c r="B610">
        <v>1</v>
      </c>
      <c r="C610">
        <v>2</v>
      </c>
      <c r="D610" t="s">
        <v>910</v>
      </c>
      <c r="E610" t="s">
        <v>14</v>
      </c>
      <c r="F610" s="2">
        <f t="shared" si="45"/>
        <v>2014.5</v>
      </c>
      <c r="G610">
        <v>22</v>
      </c>
      <c r="H610">
        <f t="shared" si="46"/>
        <v>4</v>
      </c>
      <c r="I610">
        <v>1</v>
      </c>
      <c r="J610">
        <f t="shared" si="47"/>
        <v>3</v>
      </c>
      <c r="K610">
        <v>2</v>
      </c>
      <c r="L610" t="s">
        <v>80</v>
      </c>
      <c r="M610" s="4">
        <v>415792</v>
      </c>
      <c r="N610" s="3">
        <f t="shared" si="48"/>
        <v>41579.199999999997</v>
      </c>
      <c r="P610" t="s">
        <v>17</v>
      </c>
      <c r="Q610" t="str">
        <f t="shared" si="49"/>
        <v>Austausch</v>
      </c>
    </row>
    <row r="611" spans="1:17" x14ac:dyDescent="0.2">
      <c r="A611">
        <v>610</v>
      </c>
      <c r="B611">
        <v>1</v>
      </c>
      <c r="C611">
        <v>1</v>
      </c>
      <c r="D611" t="s">
        <v>911</v>
      </c>
      <c r="E611" t="s">
        <v>14</v>
      </c>
      <c r="F611" s="2">
        <f t="shared" si="45"/>
        <v>2010</v>
      </c>
      <c r="G611">
        <v>40</v>
      </c>
      <c r="H611">
        <f t="shared" si="46"/>
        <v>5</v>
      </c>
      <c r="I611">
        <v>0</v>
      </c>
      <c r="J611">
        <f t="shared" si="47"/>
        <v>1</v>
      </c>
      <c r="K611">
        <v>0</v>
      </c>
      <c r="L611" t="s">
        <v>428</v>
      </c>
      <c r="M611" s="4">
        <v>1534625</v>
      </c>
      <c r="N611" s="3">
        <f t="shared" si="48"/>
        <v>153462.5</v>
      </c>
      <c r="O611" t="s">
        <v>429</v>
      </c>
      <c r="P611" t="s">
        <v>12</v>
      </c>
      <c r="Q611" t="str">
        <f t="shared" si="49"/>
        <v>Reperatur</v>
      </c>
    </row>
    <row r="612" spans="1:17" x14ac:dyDescent="0.2">
      <c r="A612">
        <v>611</v>
      </c>
      <c r="B612">
        <v>0</v>
      </c>
      <c r="C612">
        <v>3</v>
      </c>
      <c r="D612" t="s">
        <v>912</v>
      </c>
      <c r="E612" t="s">
        <v>14</v>
      </c>
      <c r="F612" s="2">
        <f t="shared" si="45"/>
        <v>2010.25</v>
      </c>
      <c r="G612">
        <v>39</v>
      </c>
      <c r="H612">
        <f t="shared" si="46"/>
        <v>4</v>
      </c>
      <c r="I612">
        <v>1</v>
      </c>
      <c r="J612">
        <f t="shared" si="47"/>
        <v>6</v>
      </c>
      <c r="K612">
        <v>5</v>
      </c>
      <c r="L612">
        <v>347082</v>
      </c>
      <c r="M612" s="4">
        <v>31275</v>
      </c>
      <c r="N612" s="3">
        <f t="shared" si="48"/>
        <v>3127.5</v>
      </c>
      <c r="P612" t="s">
        <v>12</v>
      </c>
      <c r="Q612" t="str">
        <f t="shared" si="49"/>
        <v>Reperatur</v>
      </c>
    </row>
    <row r="613" spans="1:17" x14ac:dyDescent="0.2">
      <c r="A613">
        <v>612</v>
      </c>
      <c r="B613">
        <v>0</v>
      </c>
      <c r="C613">
        <v>3</v>
      </c>
      <c r="D613" t="s">
        <v>913</v>
      </c>
      <c r="E613" t="s">
        <v>10</v>
      </c>
      <c r="F613" s="2">
        <f t="shared" si="45"/>
        <v>2020</v>
      </c>
      <c r="H613">
        <f t="shared" si="46"/>
        <v>5</v>
      </c>
      <c r="I613">
        <v>0</v>
      </c>
      <c r="J613">
        <f t="shared" si="47"/>
        <v>1</v>
      </c>
      <c r="K613">
        <v>0</v>
      </c>
      <c r="L613" t="s">
        <v>914</v>
      </c>
      <c r="M613" s="4">
        <v>43958</v>
      </c>
      <c r="N613" s="3">
        <f t="shared" si="48"/>
        <v>4395.8</v>
      </c>
      <c r="P613" t="s">
        <v>12</v>
      </c>
      <c r="Q613" t="str">
        <f t="shared" si="49"/>
        <v>Reperatur</v>
      </c>
    </row>
    <row r="614" spans="1:17" x14ac:dyDescent="0.2">
      <c r="A614">
        <v>613</v>
      </c>
      <c r="B614">
        <v>1</v>
      </c>
      <c r="C614">
        <v>3</v>
      </c>
      <c r="D614" t="s">
        <v>915</v>
      </c>
      <c r="E614" t="s">
        <v>14</v>
      </c>
      <c r="F614" s="2">
        <f t="shared" si="45"/>
        <v>2020</v>
      </c>
      <c r="H614">
        <f t="shared" si="46"/>
        <v>4</v>
      </c>
      <c r="I614">
        <v>1</v>
      </c>
      <c r="J614">
        <f t="shared" si="47"/>
        <v>1</v>
      </c>
      <c r="K614">
        <v>0</v>
      </c>
      <c r="L614">
        <v>367230</v>
      </c>
      <c r="M614" s="4">
        <v>43966</v>
      </c>
      <c r="N614" s="3">
        <f t="shared" si="48"/>
        <v>4396.6000000000004</v>
      </c>
      <c r="P614" t="s">
        <v>25</v>
      </c>
      <c r="Q614" t="str">
        <f t="shared" si="49"/>
        <v>Austausch</v>
      </c>
    </row>
    <row r="615" spans="1:17" x14ac:dyDescent="0.2">
      <c r="A615">
        <v>614</v>
      </c>
      <c r="B615">
        <v>0</v>
      </c>
      <c r="C615">
        <v>3</v>
      </c>
      <c r="D615" t="s">
        <v>916</v>
      </c>
      <c r="E615" t="s">
        <v>10</v>
      </c>
      <c r="F615" s="2">
        <f t="shared" si="45"/>
        <v>2020</v>
      </c>
      <c r="H615">
        <f t="shared" si="46"/>
        <v>5</v>
      </c>
      <c r="I615">
        <v>0</v>
      </c>
      <c r="J615">
        <f t="shared" si="47"/>
        <v>1</v>
      </c>
      <c r="K615">
        <v>0</v>
      </c>
      <c r="L615">
        <v>370377</v>
      </c>
      <c r="M615" s="4">
        <v>27576</v>
      </c>
      <c r="N615" s="3">
        <f t="shared" si="48"/>
        <v>2757.6</v>
      </c>
      <c r="P615" t="s">
        <v>25</v>
      </c>
      <c r="Q615" t="str">
        <f t="shared" si="49"/>
        <v>Austausch</v>
      </c>
    </row>
    <row r="616" spans="1:17" x14ac:dyDescent="0.2">
      <c r="A616">
        <v>615</v>
      </c>
      <c r="B616">
        <v>0</v>
      </c>
      <c r="C616">
        <v>3</v>
      </c>
      <c r="D616" t="s">
        <v>917</v>
      </c>
      <c r="E616" t="s">
        <v>10</v>
      </c>
      <c r="F616" s="2">
        <f t="shared" si="45"/>
        <v>2011.25</v>
      </c>
      <c r="G616">
        <v>35</v>
      </c>
      <c r="H616">
        <f t="shared" si="46"/>
        <v>5</v>
      </c>
      <c r="I616">
        <v>0</v>
      </c>
      <c r="J616">
        <f t="shared" si="47"/>
        <v>1</v>
      </c>
      <c r="K616">
        <v>0</v>
      </c>
      <c r="L616">
        <v>364512</v>
      </c>
      <c r="M616" s="4">
        <v>43959</v>
      </c>
      <c r="N616" s="3">
        <f t="shared" si="48"/>
        <v>4395.8999999999996</v>
      </c>
      <c r="P616" t="s">
        <v>12</v>
      </c>
      <c r="Q616" t="str">
        <f t="shared" si="49"/>
        <v>Reperatur</v>
      </c>
    </row>
    <row r="617" spans="1:17" x14ac:dyDescent="0.2">
      <c r="A617">
        <v>616</v>
      </c>
      <c r="B617">
        <v>1</v>
      </c>
      <c r="C617">
        <v>2</v>
      </c>
      <c r="D617" t="s">
        <v>918</v>
      </c>
      <c r="E617" t="s">
        <v>14</v>
      </c>
      <c r="F617" s="2">
        <f t="shared" si="45"/>
        <v>2014</v>
      </c>
      <c r="G617">
        <v>24</v>
      </c>
      <c r="H617">
        <f t="shared" si="46"/>
        <v>4</v>
      </c>
      <c r="I617">
        <v>1</v>
      </c>
      <c r="J617">
        <f t="shared" si="47"/>
        <v>3</v>
      </c>
      <c r="K617">
        <v>2</v>
      </c>
      <c r="L617">
        <v>220845</v>
      </c>
      <c r="M617" s="4">
        <v>65</v>
      </c>
      <c r="N617" s="3">
        <f t="shared" si="48"/>
        <v>6.5</v>
      </c>
      <c r="P617" t="s">
        <v>12</v>
      </c>
      <c r="Q617" t="str">
        <f t="shared" si="49"/>
        <v>Reperatur</v>
      </c>
    </row>
    <row r="618" spans="1:17" x14ac:dyDescent="0.2">
      <c r="A618">
        <v>617</v>
      </c>
      <c r="B618">
        <v>0</v>
      </c>
      <c r="C618">
        <v>3</v>
      </c>
      <c r="D618" t="s">
        <v>919</v>
      </c>
      <c r="E618" t="s">
        <v>10</v>
      </c>
      <c r="F618" s="2">
        <f t="shared" si="45"/>
        <v>2011.5</v>
      </c>
      <c r="G618">
        <v>34</v>
      </c>
      <c r="H618">
        <f t="shared" si="46"/>
        <v>4</v>
      </c>
      <c r="I618">
        <v>1</v>
      </c>
      <c r="J618">
        <f t="shared" si="47"/>
        <v>2</v>
      </c>
      <c r="K618">
        <v>1</v>
      </c>
      <c r="L618">
        <v>347080</v>
      </c>
      <c r="M618" s="4">
        <v>43935</v>
      </c>
      <c r="N618" s="3">
        <f t="shared" si="48"/>
        <v>4393.5</v>
      </c>
      <c r="P618" t="s">
        <v>12</v>
      </c>
      <c r="Q618" t="str">
        <f t="shared" si="49"/>
        <v>Reperatur</v>
      </c>
    </row>
    <row r="619" spans="1:17" x14ac:dyDescent="0.2">
      <c r="A619">
        <v>618</v>
      </c>
      <c r="B619">
        <v>0</v>
      </c>
      <c r="C619">
        <v>3</v>
      </c>
      <c r="D619" t="s">
        <v>920</v>
      </c>
      <c r="E619" t="s">
        <v>14</v>
      </c>
      <c r="F619" s="2">
        <f t="shared" si="45"/>
        <v>2013.5</v>
      </c>
      <c r="G619">
        <v>26</v>
      </c>
      <c r="H619">
        <f t="shared" si="46"/>
        <v>4</v>
      </c>
      <c r="I619">
        <v>1</v>
      </c>
      <c r="J619">
        <f t="shared" si="47"/>
        <v>1</v>
      </c>
      <c r="K619">
        <v>0</v>
      </c>
      <c r="L619" t="s">
        <v>404</v>
      </c>
      <c r="M619" s="4">
        <v>43846</v>
      </c>
      <c r="N619" s="3">
        <f t="shared" si="48"/>
        <v>4384.6000000000004</v>
      </c>
      <c r="P619" t="s">
        <v>12</v>
      </c>
      <c r="Q619" t="str">
        <f t="shared" si="49"/>
        <v>Reperatur</v>
      </c>
    </row>
    <row r="620" spans="1:17" x14ac:dyDescent="0.2">
      <c r="A620">
        <v>619</v>
      </c>
      <c r="B620">
        <v>1</v>
      </c>
      <c r="C620">
        <v>2</v>
      </c>
      <c r="D620" t="s">
        <v>921</v>
      </c>
      <c r="E620" t="s">
        <v>14</v>
      </c>
      <c r="F620" s="2">
        <f t="shared" si="45"/>
        <v>2019</v>
      </c>
      <c r="G620">
        <v>4</v>
      </c>
      <c r="H620">
        <f t="shared" si="46"/>
        <v>3</v>
      </c>
      <c r="I620">
        <v>2</v>
      </c>
      <c r="J620">
        <f t="shared" si="47"/>
        <v>2</v>
      </c>
      <c r="K620">
        <v>1</v>
      </c>
      <c r="L620">
        <v>230136</v>
      </c>
      <c r="M620" s="4">
        <v>39</v>
      </c>
      <c r="N620" s="3">
        <f t="shared" si="48"/>
        <v>3.9</v>
      </c>
      <c r="O620" t="s">
        <v>304</v>
      </c>
      <c r="P620" t="s">
        <v>12</v>
      </c>
      <c r="Q620" t="str">
        <f t="shared" si="49"/>
        <v>Reperatur</v>
      </c>
    </row>
    <row r="621" spans="1:17" x14ac:dyDescent="0.2">
      <c r="A621">
        <v>620</v>
      </c>
      <c r="B621">
        <v>0</v>
      </c>
      <c r="C621">
        <v>2</v>
      </c>
      <c r="D621" t="s">
        <v>922</v>
      </c>
      <c r="E621" t="s">
        <v>10</v>
      </c>
      <c r="F621" s="2">
        <f t="shared" si="45"/>
        <v>2013.5</v>
      </c>
      <c r="G621">
        <v>26</v>
      </c>
      <c r="H621">
        <f t="shared" si="46"/>
        <v>5</v>
      </c>
      <c r="I621">
        <v>0</v>
      </c>
      <c r="J621">
        <f t="shared" si="47"/>
        <v>1</v>
      </c>
      <c r="K621">
        <v>0</v>
      </c>
      <c r="L621">
        <v>31028</v>
      </c>
      <c r="M621" s="4">
        <v>43961</v>
      </c>
      <c r="N621" s="3">
        <f t="shared" si="48"/>
        <v>4396.1000000000004</v>
      </c>
      <c r="P621" t="s">
        <v>12</v>
      </c>
      <c r="Q621" t="str">
        <f t="shared" si="49"/>
        <v>Reperatur</v>
      </c>
    </row>
    <row r="622" spans="1:17" x14ac:dyDescent="0.2">
      <c r="A622">
        <v>621</v>
      </c>
      <c r="B622">
        <v>0</v>
      </c>
      <c r="C622">
        <v>3</v>
      </c>
      <c r="D622" t="s">
        <v>923</v>
      </c>
      <c r="E622" t="s">
        <v>10</v>
      </c>
      <c r="F622" s="2">
        <f t="shared" si="45"/>
        <v>2013.25</v>
      </c>
      <c r="G622">
        <v>27</v>
      </c>
      <c r="H622">
        <f t="shared" si="46"/>
        <v>4</v>
      </c>
      <c r="I622">
        <v>1</v>
      </c>
      <c r="J622">
        <f t="shared" si="47"/>
        <v>1</v>
      </c>
      <c r="K622">
        <v>0</v>
      </c>
      <c r="L622">
        <v>2659</v>
      </c>
      <c r="M622" s="4">
        <v>144542</v>
      </c>
      <c r="N622" s="3">
        <f t="shared" si="48"/>
        <v>14454.2</v>
      </c>
      <c r="P622" t="s">
        <v>17</v>
      </c>
      <c r="Q622" t="str">
        <f t="shared" si="49"/>
        <v>Austausch</v>
      </c>
    </row>
    <row r="623" spans="1:17" x14ac:dyDescent="0.2">
      <c r="A623">
        <v>622</v>
      </c>
      <c r="B623">
        <v>1</v>
      </c>
      <c r="C623">
        <v>1</v>
      </c>
      <c r="D623" t="s">
        <v>924</v>
      </c>
      <c r="E623" t="s">
        <v>10</v>
      </c>
      <c r="F623" s="2">
        <f t="shared" si="45"/>
        <v>2009.5</v>
      </c>
      <c r="G623">
        <v>42</v>
      </c>
      <c r="H623">
        <f t="shared" si="46"/>
        <v>4</v>
      </c>
      <c r="I623">
        <v>1</v>
      </c>
      <c r="J623">
        <f t="shared" si="47"/>
        <v>1</v>
      </c>
      <c r="K623">
        <v>0</v>
      </c>
      <c r="L623">
        <v>11753</v>
      </c>
      <c r="M623" s="4">
        <v>525542</v>
      </c>
      <c r="N623" s="3">
        <f t="shared" si="48"/>
        <v>52554.2</v>
      </c>
      <c r="O623" t="s">
        <v>925</v>
      </c>
      <c r="P623" t="s">
        <v>12</v>
      </c>
      <c r="Q623" t="str">
        <f t="shared" si="49"/>
        <v>Reperatur</v>
      </c>
    </row>
    <row r="624" spans="1:17" x14ac:dyDescent="0.2">
      <c r="A624">
        <v>623</v>
      </c>
      <c r="B624">
        <v>1</v>
      </c>
      <c r="C624">
        <v>3</v>
      </c>
      <c r="D624" t="s">
        <v>926</v>
      </c>
      <c r="E624" t="s">
        <v>10</v>
      </c>
      <c r="F624" s="2">
        <f t="shared" si="45"/>
        <v>2015</v>
      </c>
      <c r="G624">
        <v>20</v>
      </c>
      <c r="H624">
        <f t="shared" si="46"/>
        <v>4</v>
      </c>
      <c r="I624">
        <v>1</v>
      </c>
      <c r="J624">
        <f t="shared" si="47"/>
        <v>2</v>
      </c>
      <c r="K624">
        <v>1</v>
      </c>
      <c r="L624">
        <v>2653</v>
      </c>
      <c r="M624" s="4">
        <v>157417</v>
      </c>
      <c r="N624" s="3">
        <f t="shared" si="48"/>
        <v>15741.7</v>
      </c>
      <c r="P624" t="s">
        <v>17</v>
      </c>
      <c r="Q624" t="str">
        <f t="shared" si="49"/>
        <v>Austausch</v>
      </c>
    </row>
    <row r="625" spans="1:17" x14ac:dyDescent="0.2">
      <c r="A625">
        <v>624</v>
      </c>
      <c r="B625">
        <v>0</v>
      </c>
      <c r="C625">
        <v>3</v>
      </c>
      <c r="D625" t="s">
        <v>927</v>
      </c>
      <c r="E625" t="s">
        <v>10</v>
      </c>
      <c r="F625" s="2">
        <f t="shared" si="45"/>
        <v>2014.75</v>
      </c>
      <c r="G625">
        <v>21</v>
      </c>
      <c r="H625">
        <f t="shared" si="46"/>
        <v>5</v>
      </c>
      <c r="I625">
        <v>0</v>
      </c>
      <c r="J625">
        <f t="shared" si="47"/>
        <v>1</v>
      </c>
      <c r="K625">
        <v>0</v>
      </c>
      <c r="L625">
        <v>350029</v>
      </c>
      <c r="M625" s="4">
        <v>78542</v>
      </c>
      <c r="N625" s="3">
        <f t="shared" si="48"/>
        <v>7854.2</v>
      </c>
      <c r="P625" t="s">
        <v>12</v>
      </c>
      <c r="Q625" t="str">
        <f t="shared" si="49"/>
        <v>Reperatur</v>
      </c>
    </row>
    <row r="626" spans="1:17" x14ac:dyDescent="0.2">
      <c r="A626">
        <v>625</v>
      </c>
      <c r="B626">
        <v>0</v>
      </c>
      <c r="C626">
        <v>3</v>
      </c>
      <c r="D626" t="s">
        <v>928</v>
      </c>
      <c r="E626" t="s">
        <v>10</v>
      </c>
      <c r="F626" s="2">
        <f t="shared" si="45"/>
        <v>2014.75</v>
      </c>
      <c r="G626">
        <v>21</v>
      </c>
      <c r="H626">
        <f t="shared" si="46"/>
        <v>5</v>
      </c>
      <c r="I626">
        <v>0</v>
      </c>
      <c r="J626">
        <f t="shared" si="47"/>
        <v>1</v>
      </c>
      <c r="K626">
        <v>0</v>
      </c>
      <c r="L626">
        <v>54636</v>
      </c>
      <c r="M626" s="4">
        <v>43846</v>
      </c>
      <c r="N626" s="3">
        <f t="shared" si="48"/>
        <v>4384.6000000000004</v>
      </c>
      <c r="P626" t="s">
        <v>12</v>
      </c>
      <c r="Q626" t="str">
        <f t="shared" si="49"/>
        <v>Reperatur</v>
      </c>
    </row>
    <row r="627" spans="1:17" x14ac:dyDescent="0.2">
      <c r="A627">
        <v>626</v>
      </c>
      <c r="B627">
        <v>0</v>
      </c>
      <c r="C627">
        <v>1</v>
      </c>
      <c r="D627" t="s">
        <v>929</v>
      </c>
      <c r="E627" t="s">
        <v>10</v>
      </c>
      <c r="F627" s="2">
        <f t="shared" si="45"/>
        <v>2004.75</v>
      </c>
      <c r="G627">
        <v>61</v>
      </c>
      <c r="H627">
        <f t="shared" si="46"/>
        <v>5</v>
      </c>
      <c r="I627">
        <v>0</v>
      </c>
      <c r="J627">
        <f t="shared" si="47"/>
        <v>1</v>
      </c>
      <c r="K627">
        <v>0</v>
      </c>
      <c r="L627">
        <v>36963</v>
      </c>
      <c r="M627" s="4">
        <v>323208</v>
      </c>
      <c r="N627" s="3">
        <f t="shared" si="48"/>
        <v>32320.799999999999</v>
      </c>
      <c r="O627" t="s">
        <v>930</v>
      </c>
      <c r="P627" t="s">
        <v>12</v>
      </c>
      <c r="Q627" t="str">
        <f t="shared" si="49"/>
        <v>Reperatur</v>
      </c>
    </row>
    <row r="628" spans="1:17" x14ac:dyDescent="0.2">
      <c r="A628">
        <v>627</v>
      </c>
      <c r="B628">
        <v>0</v>
      </c>
      <c r="C628">
        <v>2</v>
      </c>
      <c r="D628" t="s">
        <v>931</v>
      </c>
      <c r="E628" t="s">
        <v>10</v>
      </c>
      <c r="F628" s="2">
        <f t="shared" si="45"/>
        <v>2005.75</v>
      </c>
      <c r="G628">
        <v>57</v>
      </c>
      <c r="H628">
        <f t="shared" si="46"/>
        <v>5</v>
      </c>
      <c r="I628">
        <v>0</v>
      </c>
      <c r="J628">
        <f t="shared" si="47"/>
        <v>1</v>
      </c>
      <c r="K628">
        <v>0</v>
      </c>
      <c r="L628">
        <v>219533</v>
      </c>
      <c r="M628" s="4">
        <v>13119</v>
      </c>
      <c r="N628" s="3">
        <f t="shared" si="48"/>
        <v>1311.9</v>
      </c>
      <c r="P628" t="s">
        <v>25</v>
      </c>
      <c r="Q628" t="str">
        <f t="shared" si="49"/>
        <v>Austausch</v>
      </c>
    </row>
    <row r="629" spans="1:17" x14ac:dyDescent="0.2">
      <c r="A629">
        <v>628</v>
      </c>
      <c r="B629">
        <v>1</v>
      </c>
      <c r="C629">
        <v>1</v>
      </c>
      <c r="D629" t="s">
        <v>932</v>
      </c>
      <c r="E629" t="s">
        <v>14</v>
      </c>
      <c r="F629" s="2">
        <f t="shared" si="45"/>
        <v>2014.75</v>
      </c>
      <c r="G629">
        <v>21</v>
      </c>
      <c r="H629">
        <f t="shared" si="46"/>
        <v>5</v>
      </c>
      <c r="I629">
        <v>0</v>
      </c>
      <c r="J629">
        <f t="shared" si="47"/>
        <v>1</v>
      </c>
      <c r="K629">
        <v>0</v>
      </c>
      <c r="L629">
        <v>13502</v>
      </c>
      <c r="M629" s="4">
        <v>779583</v>
      </c>
      <c r="N629" s="3">
        <f t="shared" si="48"/>
        <v>77958.3</v>
      </c>
      <c r="O629" t="s">
        <v>933</v>
      </c>
      <c r="P629" t="s">
        <v>12</v>
      </c>
      <c r="Q629" t="str">
        <f t="shared" si="49"/>
        <v>Reperatur</v>
      </c>
    </row>
    <row r="630" spans="1:17" x14ac:dyDescent="0.2">
      <c r="A630">
        <v>629</v>
      </c>
      <c r="B630">
        <v>0</v>
      </c>
      <c r="C630">
        <v>3</v>
      </c>
      <c r="D630" t="s">
        <v>934</v>
      </c>
      <c r="E630" t="s">
        <v>10</v>
      </c>
      <c r="F630" s="2">
        <f t="shared" si="45"/>
        <v>2013.5</v>
      </c>
      <c r="G630">
        <v>26</v>
      </c>
      <c r="H630">
        <f t="shared" si="46"/>
        <v>5</v>
      </c>
      <c r="I630">
        <v>0</v>
      </c>
      <c r="J630">
        <f t="shared" si="47"/>
        <v>1</v>
      </c>
      <c r="K630">
        <v>0</v>
      </c>
      <c r="L630">
        <v>349224</v>
      </c>
      <c r="M630" s="4">
        <v>78958</v>
      </c>
      <c r="N630" s="3">
        <f t="shared" si="48"/>
        <v>7895.8</v>
      </c>
      <c r="P630" t="s">
        <v>12</v>
      </c>
      <c r="Q630" t="str">
        <f t="shared" si="49"/>
        <v>Reperatur</v>
      </c>
    </row>
    <row r="631" spans="1:17" x14ac:dyDescent="0.2">
      <c r="A631">
        <v>630</v>
      </c>
      <c r="B631">
        <v>0</v>
      </c>
      <c r="C631">
        <v>3</v>
      </c>
      <c r="D631" t="s">
        <v>935</v>
      </c>
      <c r="E631" t="s">
        <v>10</v>
      </c>
      <c r="F631" s="2">
        <f t="shared" si="45"/>
        <v>2020</v>
      </c>
      <c r="H631">
        <f t="shared" si="46"/>
        <v>5</v>
      </c>
      <c r="I631">
        <v>0</v>
      </c>
      <c r="J631">
        <f t="shared" si="47"/>
        <v>1</v>
      </c>
      <c r="K631">
        <v>0</v>
      </c>
      <c r="L631">
        <v>334912</v>
      </c>
      <c r="M631" s="4">
        <v>77333</v>
      </c>
      <c r="N631" s="3">
        <f t="shared" si="48"/>
        <v>7733.3</v>
      </c>
      <c r="P631" t="s">
        <v>25</v>
      </c>
      <c r="Q631" t="str">
        <f t="shared" si="49"/>
        <v>Austausch</v>
      </c>
    </row>
    <row r="632" spans="1:17" x14ac:dyDescent="0.2">
      <c r="A632">
        <v>631</v>
      </c>
      <c r="B632">
        <v>1</v>
      </c>
      <c r="C632">
        <v>1</v>
      </c>
      <c r="D632" t="s">
        <v>936</v>
      </c>
      <c r="E632" t="s">
        <v>10</v>
      </c>
      <c r="F632" s="2">
        <f t="shared" si="45"/>
        <v>2000</v>
      </c>
      <c r="G632">
        <v>80</v>
      </c>
      <c r="H632">
        <f t="shared" si="46"/>
        <v>5</v>
      </c>
      <c r="I632">
        <v>0</v>
      </c>
      <c r="J632">
        <f t="shared" si="47"/>
        <v>1</v>
      </c>
      <c r="K632">
        <v>0</v>
      </c>
      <c r="L632">
        <v>27042</v>
      </c>
      <c r="M632" s="4">
        <v>30</v>
      </c>
      <c r="N632" s="3">
        <f t="shared" si="48"/>
        <v>3</v>
      </c>
      <c r="O632" t="s">
        <v>937</v>
      </c>
      <c r="P632" t="s">
        <v>12</v>
      </c>
      <c r="Q632" t="str">
        <f t="shared" si="49"/>
        <v>Reperatur</v>
      </c>
    </row>
    <row r="633" spans="1:17" x14ac:dyDescent="0.2">
      <c r="A633">
        <v>632</v>
      </c>
      <c r="B633">
        <v>0</v>
      </c>
      <c r="C633">
        <v>3</v>
      </c>
      <c r="D633" t="s">
        <v>938</v>
      </c>
      <c r="E633" t="s">
        <v>10</v>
      </c>
      <c r="F633" s="2">
        <f t="shared" si="45"/>
        <v>2007.25</v>
      </c>
      <c r="G633">
        <v>51</v>
      </c>
      <c r="H633">
        <f t="shared" si="46"/>
        <v>5</v>
      </c>
      <c r="I633">
        <v>0</v>
      </c>
      <c r="J633">
        <f t="shared" si="47"/>
        <v>1</v>
      </c>
      <c r="K633">
        <v>0</v>
      </c>
      <c r="L633">
        <v>347743</v>
      </c>
      <c r="M633" s="4">
        <v>70542</v>
      </c>
      <c r="N633" s="3">
        <f t="shared" si="48"/>
        <v>7054.2</v>
      </c>
      <c r="P633" t="s">
        <v>12</v>
      </c>
      <c r="Q633" t="str">
        <f t="shared" si="49"/>
        <v>Reperatur</v>
      </c>
    </row>
    <row r="634" spans="1:17" x14ac:dyDescent="0.2">
      <c r="A634">
        <v>633</v>
      </c>
      <c r="B634">
        <v>1</v>
      </c>
      <c r="C634">
        <v>1</v>
      </c>
      <c r="D634" t="s">
        <v>939</v>
      </c>
      <c r="E634" t="s">
        <v>10</v>
      </c>
      <c r="F634" s="2">
        <f t="shared" si="45"/>
        <v>2012</v>
      </c>
      <c r="G634">
        <v>32</v>
      </c>
      <c r="H634">
        <f t="shared" si="46"/>
        <v>5</v>
      </c>
      <c r="I634">
        <v>0</v>
      </c>
      <c r="J634">
        <f t="shared" si="47"/>
        <v>1</v>
      </c>
      <c r="K634">
        <v>0</v>
      </c>
      <c r="L634">
        <v>13214</v>
      </c>
      <c r="M634" s="4">
        <v>43981</v>
      </c>
      <c r="N634" s="3">
        <f t="shared" si="48"/>
        <v>4398.1000000000004</v>
      </c>
      <c r="O634" t="s">
        <v>940</v>
      </c>
      <c r="P634" t="s">
        <v>17</v>
      </c>
      <c r="Q634" t="str">
        <f t="shared" si="49"/>
        <v>Austausch</v>
      </c>
    </row>
    <row r="635" spans="1:17" x14ac:dyDescent="0.2">
      <c r="A635">
        <v>634</v>
      </c>
      <c r="B635">
        <v>0</v>
      </c>
      <c r="C635">
        <v>1</v>
      </c>
      <c r="D635" t="s">
        <v>941</v>
      </c>
      <c r="E635" t="s">
        <v>10</v>
      </c>
      <c r="F635" s="2">
        <f t="shared" si="45"/>
        <v>2020</v>
      </c>
      <c r="H635">
        <f t="shared" si="46"/>
        <v>5</v>
      </c>
      <c r="I635">
        <v>0</v>
      </c>
      <c r="J635">
        <f t="shared" si="47"/>
        <v>1</v>
      </c>
      <c r="K635">
        <v>0</v>
      </c>
      <c r="L635">
        <v>112052</v>
      </c>
      <c r="M635" s="4">
        <v>0</v>
      </c>
      <c r="N635" s="3">
        <f t="shared" si="48"/>
        <v>0</v>
      </c>
      <c r="P635" t="s">
        <v>12</v>
      </c>
      <c r="Q635" t="str">
        <f t="shared" si="49"/>
        <v>Reperatur</v>
      </c>
    </row>
    <row r="636" spans="1:17" x14ac:dyDescent="0.2">
      <c r="A636">
        <v>635</v>
      </c>
      <c r="B636">
        <v>0</v>
      </c>
      <c r="C636">
        <v>3</v>
      </c>
      <c r="D636" t="s">
        <v>942</v>
      </c>
      <c r="E636" t="s">
        <v>14</v>
      </c>
      <c r="F636" s="2">
        <f t="shared" si="45"/>
        <v>2017.75</v>
      </c>
      <c r="G636">
        <v>9</v>
      </c>
      <c r="H636">
        <f t="shared" si="46"/>
        <v>2</v>
      </c>
      <c r="I636">
        <v>3</v>
      </c>
      <c r="J636">
        <f t="shared" si="47"/>
        <v>3</v>
      </c>
      <c r="K636">
        <v>2</v>
      </c>
      <c r="L636">
        <v>347088</v>
      </c>
      <c r="M636" s="4">
        <v>44101</v>
      </c>
      <c r="N636" s="3">
        <f t="shared" si="48"/>
        <v>4410.1000000000004</v>
      </c>
      <c r="P636" t="s">
        <v>12</v>
      </c>
      <c r="Q636" t="str">
        <f t="shared" si="49"/>
        <v>Reperatur</v>
      </c>
    </row>
    <row r="637" spans="1:17" x14ac:dyDescent="0.2">
      <c r="A637">
        <v>636</v>
      </c>
      <c r="B637">
        <v>1</v>
      </c>
      <c r="C637">
        <v>2</v>
      </c>
      <c r="D637" t="s">
        <v>943</v>
      </c>
      <c r="E637" t="s">
        <v>14</v>
      </c>
      <c r="F637" s="2">
        <f t="shared" si="45"/>
        <v>2013</v>
      </c>
      <c r="G637">
        <v>28</v>
      </c>
      <c r="H637">
        <f t="shared" si="46"/>
        <v>5</v>
      </c>
      <c r="I637">
        <v>0</v>
      </c>
      <c r="J637">
        <f t="shared" si="47"/>
        <v>1</v>
      </c>
      <c r="K637">
        <v>0</v>
      </c>
      <c r="L637">
        <v>237668</v>
      </c>
      <c r="M637" s="4">
        <v>13</v>
      </c>
      <c r="N637" s="3">
        <f t="shared" si="48"/>
        <v>1.3</v>
      </c>
      <c r="P637" t="s">
        <v>12</v>
      </c>
      <c r="Q637" t="str">
        <f t="shared" si="49"/>
        <v>Reperatur</v>
      </c>
    </row>
    <row r="638" spans="1:17" x14ac:dyDescent="0.2">
      <c r="A638">
        <v>637</v>
      </c>
      <c r="B638">
        <v>0</v>
      </c>
      <c r="C638">
        <v>3</v>
      </c>
      <c r="D638" t="s">
        <v>944</v>
      </c>
      <c r="E638" t="s">
        <v>10</v>
      </c>
      <c r="F638" s="2">
        <f t="shared" si="45"/>
        <v>2012</v>
      </c>
      <c r="G638">
        <v>32</v>
      </c>
      <c r="H638">
        <f t="shared" si="46"/>
        <v>5</v>
      </c>
      <c r="I638">
        <v>0</v>
      </c>
      <c r="J638">
        <f t="shared" si="47"/>
        <v>1</v>
      </c>
      <c r="K638">
        <v>0</v>
      </c>
      <c r="L638" t="s">
        <v>945</v>
      </c>
      <c r="M638" s="4">
        <v>7925</v>
      </c>
      <c r="N638" s="3">
        <f t="shared" si="48"/>
        <v>792.5</v>
      </c>
      <c r="P638" t="s">
        <v>12</v>
      </c>
      <c r="Q638" t="str">
        <f t="shared" si="49"/>
        <v>Reperatur</v>
      </c>
    </row>
    <row r="639" spans="1:17" x14ac:dyDescent="0.2">
      <c r="A639">
        <v>638</v>
      </c>
      <c r="B639">
        <v>0</v>
      </c>
      <c r="C639">
        <v>2</v>
      </c>
      <c r="D639" t="s">
        <v>946</v>
      </c>
      <c r="E639" t="s">
        <v>10</v>
      </c>
      <c r="F639" s="2">
        <f t="shared" si="45"/>
        <v>2012.25</v>
      </c>
      <c r="G639">
        <v>31</v>
      </c>
      <c r="H639">
        <f t="shared" si="46"/>
        <v>4</v>
      </c>
      <c r="I639">
        <v>1</v>
      </c>
      <c r="J639">
        <f t="shared" si="47"/>
        <v>2</v>
      </c>
      <c r="K639">
        <v>1</v>
      </c>
      <c r="L639" t="s">
        <v>380</v>
      </c>
      <c r="M639" s="4" t="s">
        <v>381</v>
      </c>
      <c r="N639" s="3" t="e">
        <f t="shared" si="48"/>
        <v>#VALUE!</v>
      </c>
      <c r="P639" t="s">
        <v>12</v>
      </c>
      <c r="Q639" t="str">
        <f t="shared" si="49"/>
        <v>Reperatur</v>
      </c>
    </row>
    <row r="640" spans="1:17" x14ac:dyDescent="0.2">
      <c r="A640">
        <v>639</v>
      </c>
      <c r="B640">
        <v>0</v>
      </c>
      <c r="C640">
        <v>3</v>
      </c>
      <c r="D640" t="s">
        <v>947</v>
      </c>
      <c r="E640" t="s">
        <v>14</v>
      </c>
      <c r="F640" s="2">
        <f t="shared" si="45"/>
        <v>2009.75</v>
      </c>
      <c r="G640">
        <v>41</v>
      </c>
      <c r="H640">
        <f t="shared" si="46"/>
        <v>5</v>
      </c>
      <c r="I640">
        <v>0</v>
      </c>
      <c r="J640">
        <f t="shared" si="47"/>
        <v>6</v>
      </c>
      <c r="K640">
        <v>5</v>
      </c>
      <c r="L640">
        <v>3101295</v>
      </c>
      <c r="M640" s="4">
        <v>396875</v>
      </c>
      <c r="N640" s="3">
        <f t="shared" si="48"/>
        <v>39687.5</v>
      </c>
      <c r="P640" t="s">
        <v>12</v>
      </c>
      <c r="Q640" t="str">
        <f t="shared" si="49"/>
        <v>Reperatur</v>
      </c>
    </row>
    <row r="641" spans="1:17" x14ac:dyDescent="0.2">
      <c r="A641">
        <v>640</v>
      </c>
      <c r="B641">
        <v>0</v>
      </c>
      <c r="C641">
        <v>3</v>
      </c>
      <c r="D641" t="s">
        <v>948</v>
      </c>
      <c r="E641" t="s">
        <v>10</v>
      </c>
      <c r="F641" s="2">
        <f t="shared" si="45"/>
        <v>2020</v>
      </c>
      <c r="H641">
        <f t="shared" si="46"/>
        <v>4</v>
      </c>
      <c r="I641">
        <v>1</v>
      </c>
      <c r="J641">
        <f t="shared" si="47"/>
        <v>1</v>
      </c>
      <c r="K641">
        <v>0</v>
      </c>
      <c r="L641">
        <v>376564</v>
      </c>
      <c r="M641" s="4">
        <v>43846</v>
      </c>
      <c r="N641" s="3">
        <f t="shared" si="48"/>
        <v>4384.6000000000004</v>
      </c>
      <c r="P641" t="s">
        <v>12</v>
      </c>
      <c r="Q641" t="str">
        <f t="shared" si="49"/>
        <v>Reperatur</v>
      </c>
    </row>
    <row r="642" spans="1:17" x14ac:dyDescent="0.2">
      <c r="A642">
        <v>641</v>
      </c>
      <c r="B642">
        <v>0</v>
      </c>
      <c r="C642">
        <v>3</v>
      </c>
      <c r="D642" t="s">
        <v>949</v>
      </c>
      <c r="E642" t="s">
        <v>10</v>
      </c>
      <c r="F642" s="2">
        <f t="shared" si="45"/>
        <v>2015</v>
      </c>
      <c r="G642">
        <v>20</v>
      </c>
      <c r="H642">
        <f t="shared" si="46"/>
        <v>5</v>
      </c>
      <c r="I642">
        <v>0</v>
      </c>
      <c r="J642">
        <f t="shared" si="47"/>
        <v>1</v>
      </c>
      <c r="K642">
        <v>0</v>
      </c>
      <c r="L642">
        <v>350050</v>
      </c>
      <c r="M642" s="4">
        <v>78542</v>
      </c>
      <c r="N642" s="3">
        <f t="shared" si="48"/>
        <v>7854.2</v>
      </c>
      <c r="P642" t="s">
        <v>12</v>
      </c>
      <c r="Q642" t="str">
        <f t="shared" si="49"/>
        <v>Reperatur</v>
      </c>
    </row>
    <row r="643" spans="1:17" x14ac:dyDescent="0.2">
      <c r="A643">
        <v>642</v>
      </c>
      <c r="B643">
        <v>1</v>
      </c>
      <c r="C643">
        <v>1</v>
      </c>
      <c r="D643" t="s">
        <v>950</v>
      </c>
      <c r="E643" t="s">
        <v>14</v>
      </c>
      <c r="F643" s="2">
        <f t="shared" ref="F643:F706" si="50">2020-(G643*0.25)</f>
        <v>2014</v>
      </c>
      <c r="G643">
        <v>24</v>
      </c>
      <c r="H643">
        <f t="shared" ref="H643:H706" si="51">5-I643</f>
        <v>5</v>
      </c>
      <c r="I643">
        <v>0</v>
      </c>
      <c r="J643">
        <f t="shared" ref="J643:J706" si="52">1+K643</f>
        <v>1</v>
      </c>
      <c r="K643">
        <v>0</v>
      </c>
      <c r="L643" t="s">
        <v>580</v>
      </c>
      <c r="M643" s="4" t="s">
        <v>581</v>
      </c>
      <c r="N643" s="3" t="e">
        <f t="shared" ref="N643:N706" si="53">M643/10</f>
        <v>#VALUE!</v>
      </c>
      <c r="O643" t="s">
        <v>582</v>
      </c>
      <c r="P643" t="s">
        <v>17</v>
      </c>
      <c r="Q643" t="str">
        <f t="shared" ref="Q643:Q706" si="54">IF(P643="S","Reperatur","Austausch")</f>
        <v>Austausch</v>
      </c>
    </row>
    <row r="644" spans="1:17" x14ac:dyDescent="0.2">
      <c r="A644">
        <v>643</v>
      </c>
      <c r="B644">
        <v>0</v>
      </c>
      <c r="C644">
        <v>3</v>
      </c>
      <c r="D644" t="s">
        <v>951</v>
      </c>
      <c r="E644" t="s">
        <v>14</v>
      </c>
      <c r="F644" s="2">
        <f t="shared" si="50"/>
        <v>2019.5</v>
      </c>
      <c r="G644">
        <v>2</v>
      </c>
      <c r="H644">
        <f t="shared" si="51"/>
        <v>2</v>
      </c>
      <c r="I644">
        <v>3</v>
      </c>
      <c r="J644">
        <f t="shared" si="52"/>
        <v>3</v>
      </c>
      <c r="K644">
        <v>2</v>
      </c>
      <c r="L644">
        <v>347088</v>
      </c>
      <c r="M644" s="4">
        <v>44101</v>
      </c>
      <c r="N644" s="3">
        <f t="shared" si="53"/>
        <v>4410.1000000000004</v>
      </c>
      <c r="P644" t="s">
        <v>12</v>
      </c>
      <c r="Q644" t="str">
        <f t="shared" si="54"/>
        <v>Reperatur</v>
      </c>
    </row>
    <row r="645" spans="1:17" x14ac:dyDescent="0.2">
      <c r="A645">
        <v>644</v>
      </c>
      <c r="B645">
        <v>1</v>
      </c>
      <c r="C645">
        <v>3</v>
      </c>
      <c r="D645" t="s">
        <v>952</v>
      </c>
      <c r="E645" t="s">
        <v>10</v>
      </c>
      <c r="F645" s="2">
        <f t="shared" si="50"/>
        <v>2020</v>
      </c>
      <c r="H645">
        <f t="shared" si="51"/>
        <v>5</v>
      </c>
      <c r="I645">
        <v>0</v>
      </c>
      <c r="J645">
        <f t="shared" si="52"/>
        <v>1</v>
      </c>
      <c r="K645">
        <v>0</v>
      </c>
      <c r="L645">
        <v>1601</v>
      </c>
      <c r="M645" s="4">
        <v>564958</v>
      </c>
      <c r="N645" s="3">
        <f t="shared" si="53"/>
        <v>56495.8</v>
      </c>
      <c r="P645" t="s">
        <v>12</v>
      </c>
      <c r="Q645" t="str">
        <f t="shared" si="54"/>
        <v>Reperatur</v>
      </c>
    </row>
    <row r="646" spans="1:17" x14ac:dyDescent="0.2">
      <c r="A646">
        <v>645</v>
      </c>
      <c r="B646">
        <v>1</v>
      </c>
      <c r="C646">
        <v>3</v>
      </c>
      <c r="D646" t="s">
        <v>953</v>
      </c>
      <c r="E646" t="s">
        <v>14</v>
      </c>
      <c r="F646" s="2" t="e">
        <f t="shared" si="50"/>
        <v>#VALUE!</v>
      </c>
      <c r="G646" t="s">
        <v>716</v>
      </c>
      <c r="H646">
        <f t="shared" si="51"/>
        <v>3</v>
      </c>
      <c r="I646">
        <v>2</v>
      </c>
      <c r="J646">
        <f t="shared" si="52"/>
        <v>2</v>
      </c>
      <c r="K646">
        <v>1</v>
      </c>
      <c r="L646">
        <v>2666</v>
      </c>
      <c r="M646" s="4">
        <v>192583</v>
      </c>
      <c r="N646" s="3">
        <f t="shared" si="53"/>
        <v>19258.3</v>
      </c>
      <c r="P646" t="s">
        <v>17</v>
      </c>
      <c r="Q646" t="str">
        <f t="shared" si="54"/>
        <v>Austausch</v>
      </c>
    </row>
    <row r="647" spans="1:17" x14ac:dyDescent="0.2">
      <c r="A647">
        <v>646</v>
      </c>
      <c r="B647">
        <v>1</v>
      </c>
      <c r="C647">
        <v>1</v>
      </c>
      <c r="D647" t="s">
        <v>954</v>
      </c>
      <c r="E647" t="s">
        <v>10</v>
      </c>
      <c r="F647" s="2">
        <f t="shared" si="50"/>
        <v>2008</v>
      </c>
      <c r="G647">
        <v>48</v>
      </c>
      <c r="H647">
        <f t="shared" si="51"/>
        <v>4</v>
      </c>
      <c r="I647">
        <v>1</v>
      </c>
      <c r="J647">
        <f t="shared" si="52"/>
        <v>1</v>
      </c>
      <c r="K647">
        <v>0</v>
      </c>
      <c r="L647" t="s">
        <v>92</v>
      </c>
      <c r="M647" s="4">
        <v>767292</v>
      </c>
      <c r="N647" s="3">
        <f t="shared" si="53"/>
        <v>76729.2</v>
      </c>
      <c r="O647" t="s">
        <v>93</v>
      </c>
      <c r="P647" t="s">
        <v>17</v>
      </c>
      <c r="Q647" t="str">
        <f t="shared" si="54"/>
        <v>Austausch</v>
      </c>
    </row>
    <row r="648" spans="1:17" x14ac:dyDescent="0.2">
      <c r="A648">
        <v>647</v>
      </c>
      <c r="B648">
        <v>0</v>
      </c>
      <c r="C648">
        <v>3</v>
      </c>
      <c r="D648" t="s">
        <v>955</v>
      </c>
      <c r="E648" t="s">
        <v>10</v>
      </c>
      <c r="F648" s="2">
        <f t="shared" si="50"/>
        <v>2015.25</v>
      </c>
      <c r="G648">
        <v>19</v>
      </c>
      <c r="H648">
        <f t="shared" si="51"/>
        <v>5</v>
      </c>
      <c r="I648">
        <v>0</v>
      </c>
      <c r="J648">
        <f t="shared" si="52"/>
        <v>1</v>
      </c>
      <c r="K648">
        <v>0</v>
      </c>
      <c r="L648">
        <v>349231</v>
      </c>
      <c r="M648" s="4">
        <v>78958</v>
      </c>
      <c r="N648" s="3">
        <f t="shared" si="53"/>
        <v>7895.8</v>
      </c>
      <c r="P648" t="s">
        <v>12</v>
      </c>
      <c r="Q648" t="str">
        <f t="shared" si="54"/>
        <v>Reperatur</v>
      </c>
    </row>
    <row r="649" spans="1:17" x14ac:dyDescent="0.2">
      <c r="A649">
        <v>648</v>
      </c>
      <c r="B649">
        <v>1</v>
      </c>
      <c r="C649">
        <v>1</v>
      </c>
      <c r="D649" t="s">
        <v>956</v>
      </c>
      <c r="E649" t="s">
        <v>10</v>
      </c>
      <c r="F649" s="2">
        <f t="shared" si="50"/>
        <v>2006</v>
      </c>
      <c r="G649">
        <v>56</v>
      </c>
      <c r="H649">
        <f t="shared" si="51"/>
        <v>5</v>
      </c>
      <c r="I649">
        <v>0</v>
      </c>
      <c r="J649">
        <f t="shared" si="52"/>
        <v>1</v>
      </c>
      <c r="K649">
        <v>0</v>
      </c>
      <c r="L649">
        <v>13213</v>
      </c>
      <c r="M649" s="4" t="s">
        <v>51</v>
      </c>
      <c r="N649" s="3" t="e">
        <f t="shared" si="53"/>
        <v>#VALUE!</v>
      </c>
      <c r="O649" t="s">
        <v>957</v>
      </c>
      <c r="P649" t="s">
        <v>17</v>
      </c>
      <c r="Q649" t="str">
        <f t="shared" si="54"/>
        <v>Austausch</v>
      </c>
    </row>
    <row r="650" spans="1:17" x14ac:dyDescent="0.2">
      <c r="A650">
        <v>649</v>
      </c>
      <c r="B650">
        <v>0</v>
      </c>
      <c r="C650">
        <v>3</v>
      </c>
      <c r="D650" t="s">
        <v>958</v>
      </c>
      <c r="E650" t="s">
        <v>10</v>
      </c>
      <c r="F650" s="2">
        <f t="shared" si="50"/>
        <v>2020</v>
      </c>
      <c r="H650">
        <f t="shared" si="51"/>
        <v>5</v>
      </c>
      <c r="I650">
        <v>0</v>
      </c>
      <c r="J650">
        <f t="shared" si="52"/>
        <v>1</v>
      </c>
      <c r="K650">
        <v>0</v>
      </c>
      <c r="L650" t="s">
        <v>959</v>
      </c>
      <c r="M650" s="4">
        <v>20271</v>
      </c>
      <c r="N650" s="3">
        <f t="shared" si="53"/>
        <v>2027.1</v>
      </c>
      <c r="P650" t="s">
        <v>12</v>
      </c>
      <c r="Q650" t="str">
        <f t="shared" si="54"/>
        <v>Reperatur</v>
      </c>
    </row>
    <row r="651" spans="1:17" x14ac:dyDescent="0.2">
      <c r="A651">
        <v>650</v>
      </c>
      <c r="B651">
        <v>1</v>
      </c>
      <c r="C651">
        <v>3</v>
      </c>
      <c r="D651" t="s">
        <v>960</v>
      </c>
      <c r="E651" t="s">
        <v>14</v>
      </c>
      <c r="F651" s="2">
        <f t="shared" si="50"/>
        <v>2014.25</v>
      </c>
      <c r="G651">
        <v>23</v>
      </c>
      <c r="H651">
        <f t="shared" si="51"/>
        <v>5</v>
      </c>
      <c r="I651">
        <v>0</v>
      </c>
      <c r="J651">
        <f t="shared" si="52"/>
        <v>1</v>
      </c>
      <c r="K651">
        <v>0</v>
      </c>
      <c r="L651" t="s">
        <v>961</v>
      </c>
      <c r="M651" s="4">
        <v>20271</v>
      </c>
      <c r="N651" s="3">
        <f t="shared" si="53"/>
        <v>2027.1</v>
      </c>
      <c r="P651" t="s">
        <v>12</v>
      </c>
      <c r="Q651" t="str">
        <f t="shared" si="54"/>
        <v>Reperatur</v>
      </c>
    </row>
    <row r="652" spans="1:17" x14ac:dyDescent="0.2">
      <c r="A652">
        <v>651</v>
      </c>
      <c r="B652">
        <v>0</v>
      </c>
      <c r="C652">
        <v>3</v>
      </c>
      <c r="D652" t="s">
        <v>962</v>
      </c>
      <c r="E652" t="s">
        <v>10</v>
      </c>
      <c r="F652" s="2">
        <f t="shared" si="50"/>
        <v>2020</v>
      </c>
      <c r="H652">
        <f t="shared" si="51"/>
        <v>5</v>
      </c>
      <c r="I652">
        <v>0</v>
      </c>
      <c r="J652">
        <f t="shared" si="52"/>
        <v>1</v>
      </c>
      <c r="K652">
        <v>0</v>
      </c>
      <c r="L652">
        <v>349221</v>
      </c>
      <c r="M652" s="4">
        <v>78958</v>
      </c>
      <c r="N652" s="3">
        <f t="shared" si="53"/>
        <v>7895.8</v>
      </c>
      <c r="P652" t="s">
        <v>12</v>
      </c>
      <c r="Q652" t="str">
        <f t="shared" si="54"/>
        <v>Reperatur</v>
      </c>
    </row>
    <row r="653" spans="1:17" x14ac:dyDescent="0.2">
      <c r="A653">
        <v>652</v>
      </c>
      <c r="B653">
        <v>1</v>
      </c>
      <c r="C653">
        <v>2</v>
      </c>
      <c r="D653" t="s">
        <v>963</v>
      </c>
      <c r="E653" t="s">
        <v>14</v>
      </c>
      <c r="F653" s="2">
        <f t="shared" si="50"/>
        <v>2015.5</v>
      </c>
      <c r="G653">
        <v>18</v>
      </c>
      <c r="H653">
        <f t="shared" si="51"/>
        <v>5</v>
      </c>
      <c r="I653">
        <v>0</v>
      </c>
      <c r="J653">
        <f t="shared" si="52"/>
        <v>2</v>
      </c>
      <c r="K653">
        <v>1</v>
      </c>
      <c r="L653">
        <v>231919</v>
      </c>
      <c r="M653" s="4">
        <v>23</v>
      </c>
      <c r="N653" s="3">
        <f t="shared" si="53"/>
        <v>2.2999999999999998</v>
      </c>
      <c r="P653" t="s">
        <v>12</v>
      </c>
      <c r="Q653" t="str">
        <f t="shared" si="54"/>
        <v>Reperatur</v>
      </c>
    </row>
    <row r="654" spans="1:17" x14ac:dyDescent="0.2">
      <c r="A654">
        <v>653</v>
      </c>
      <c r="B654">
        <v>0</v>
      </c>
      <c r="C654">
        <v>3</v>
      </c>
      <c r="D654" t="s">
        <v>964</v>
      </c>
      <c r="E654" t="s">
        <v>10</v>
      </c>
      <c r="F654" s="2">
        <f t="shared" si="50"/>
        <v>2014.75</v>
      </c>
      <c r="G654">
        <v>21</v>
      </c>
      <c r="H654">
        <f t="shared" si="51"/>
        <v>5</v>
      </c>
      <c r="I654">
        <v>0</v>
      </c>
      <c r="J654">
        <f t="shared" si="52"/>
        <v>1</v>
      </c>
      <c r="K654">
        <v>0</v>
      </c>
      <c r="L654">
        <v>8475</v>
      </c>
      <c r="M654" s="4">
        <v>84333</v>
      </c>
      <c r="N654" s="3">
        <f t="shared" si="53"/>
        <v>8433.2999999999993</v>
      </c>
      <c r="P654" t="s">
        <v>12</v>
      </c>
      <c r="Q654" t="str">
        <f t="shared" si="54"/>
        <v>Reperatur</v>
      </c>
    </row>
    <row r="655" spans="1:17" x14ac:dyDescent="0.2">
      <c r="A655">
        <v>654</v>
      </c>
      <c r="B655">
        <v>1</v>
      </c>
      <c r="C655">
        <v>3</v>
      </c>
      <c r="D655" t="s">
        <v>965</v>
      </c>
      <c r="E655" t="s">
        <v>14</v>
      </c>
      <c r="F655" s="2">
        <f t="shared" si="50"/>
        <v>2020</v>
      </c>
      <c r="H655">
        <f t="shared" si="51"/>
        <v>5</v>
      </c>
      <c r="I655">
        <v>0</v>
      </c>
      <c r="J655">
        <f t="shared" si="52"/>
        <v>1</v>
      </c>
      <c r="K655">
        <v>0</v>
      </c>
      <c r="L655">
        <v>330919</v>
      </c>
      <c r="M655" s="4">
        <v>78292</v>
      </c>
      <c r="N655" s="3">
        <f t="shared" si="53"/>
        <v>7829.2</v>
      </c>
      <c r="P655" t="s">
        <v>25</v>
      </c>
      <c r="Q655" t="str">
        <f t="shared" si="54"/>
        <v>Austausch</v>
      </c>
    </row>
    <row r="656" spans="1:17" x14ac:dyDescent="0.2">
      <c r="A656">
        <v>655</v>
      </c>
      <c r="B656">
        <v>0</v>
      </c>
      <c r="C656">
        <v>3</v>
      </c>
      <c r="D656" t="s">
        <v>966</v>
      </c>
      <c r="E656" t="s">
        <v>14</v>
      </c>
      <c r="F656" s="2">
        <f t="shared" si="50"/>
        <v>2015.5</v>
      </c>
      <c r="G656">
        <v>18</v>
      </c>
      <c r="H656">
        <f t="shared" si="51"/>
        <v>5</v>
      </c>
      <c r="I656">
        <v>0</v>
      </c>
      <c r="J656">
        <f t="shared" si="52"/>
        <v>1</v>
      </c>
      <c r="K656">
        <v>0</v>
      </c>
      <c r="L656">
        <v>365226</v>
      </c>
      <c r="M656" s="4">
        <v>27546</v>
      </c>
      <c r="N656" s="3">
        <f t="shared" si="53"/>
        <v>2754.6</v>
      </c>
      <c r="P656" t="s">
        <v>25</v>
      </c>
      <c r="Q656" t="str">
        <f t="shared" si="54"/>
        <v>Austausch</v>
      </c>
    </row>
    <row r="657" spans="1:17" x14ac:dyDescent="0.2">
      <c r="A657">
        <v>656</v>
      </c>
      <c r="B657">
        <v>0</v>
      </c>
      <c r="C657">
        <v>2</v>
      </c>
      <c r="D657" t="s">
        <v>967</v>
      </c>
      <c r="E657" t="s">
        <v>10</v>
      </c>
      <c r="F657" s="2">
        <f t="shared" si="50"/>
        <v>2014</v>
      </c>
      <c r="G657">
        <v>24</v>
      </c>
      <c r="H657">
        <f t="shared" si="51"/>
        <v>3</v>
      </c>
      <c r="I657">
        <v>2</v>
      </c>
      <c r="J657">
        <f t="shared" si="52"/>
        <v>1</v>
      </c>
      <c r="K657">
        <v>0</v>
      </c>
      <c r="L657" t="s">
        <v>128</v>
      </c>
      <c r="M657" s="4" t="s">
        <v>129</v>
      </c>
      <c r="N657" s="3" t="e">
        <f t="shared" si="53"/>
        <v>#VALUE!</v>
      </c>
      <c r="P657" t="s">
        <v>12</v>
      </c>
      <c r="Q657" t="str">
        <f t="shared" si="54"/>
        <v>Reperatur</v>
      </c>
    </row>
    <row r="658" spans="1:17" x14ac:dyDescent="0.2">
      <c r="A658">
        <v>657</v>
      </c>
      <c r="B658">
        <v>0</v>
      </c>
      <c r="C658">
        <v>3</v>
      </c>
      <c r="D658" t="s">
        <v>968</v>
      </c>
      <c r="E658" t="s">
        <v>10</v>
      </c>
      <c r="F658" s="2">
        <f t="shared" si="50"/>
        <v>2020</v>
      </c>
      <c r="H658">
        <f t="shared" si="51"/>
        <v>5</v>
      </c>
      <c r="I658">
        <v>0</v>
      </c>
      <c r="J658">
        <f t="shared" si="52"/>
        <v>1</v>
      </c>
      <c r="K658">
        <v>0</v>
      </c>
      <c r="L658">
        <v>349223</v>
      </c>
      <c r="M658" s="4">
        <v>78958</v>
      </c>
      <c r="N658" s="3">
        <f t="shared" si="53"/>
        <v>7895.8</v>
      </c>
      <c r="P658" t="s">
        <v>12</v>
      </c>
      <c r="Q658" t="str">
        <f t="shared" si="54"/>
        <v>Reperatur</v>
      </c>
    </row>
    <row r="659" spans="1:17" x14ac:dyDescent="0.2">
      <c r="A659">
        <v>658</v>
      </c>
      <c r="B659">
        <v>0</v>
      </c>
      <c r="C659">
        <v>3</v>
      </c>
      <c r="D659" t="s">
        <v>969</v>
      </c>
      <c r="E659" t="s">
        <v>14</v>
      </c>
      <c r="F659" s="2">
        <f t="shared" si="50"/>
        <v>2012</v>
      </c>
      <c r="G659">
        <v>32</v>
      </c>
      <c r="H659">
        <f t="shared" si="51"/>
        <v>4</v>
      </c>
      <c r="I659">
        <v>1</v>
      </c>
      <c r="J659">
        <f t="shared" si="52"/>
        <v>2</v>
      </c>
      <c r="K659">
        <v>1</v>
      </c>
      <c r="L659">
        <v>364849</v>
      </c>
      <c r="M659" s="4">
        <v>43966</v>
      </c>
      <c r="N659" s="3">
        <f t="shared" si="53"/>
        <v>4396.6000000000004</v>
      </c>
      <c r="P659" t="s">
        <v>25</v>
      </c>
      <c r="Q659" t="str">
        <f t="shared" si="54"/>
        <v>Austausch</v>
      </c>
    </row>
    <row r="660" spans="1:17" x14ac:dyDescent="0.2">
      <c r="A660">
        <v>659</v>
      </c>
      <c r="B660">
        <v>0</v>
      </c>
      <c r="C660">
        <v>2</v>
      </c>
      <c r="D660" t="s">
        <v>970</v>
      </c>
      <c r="E660" t="s">
        <v>10</v>
      </c>
      <c r="F660" s="2">
        <f t="shared" si="50"/>
        <v>2014.25</v>
      </c>
      <c r="G660">
        <v>23</v>
      </c>
      <c r="H660">
        <f t="shared" si="51"/>
        <v>5</v>
      </c>
      <c r="I660">
        <v>0</v>
      </c>
      <c r="J660">
        <f t="shared" si="52"/>
        <v>1</v>
      </c>
      <c r="K660">
        <v>0</v>
      </c>
      <c r="L660">
        <v>29751</v>
      </c>
      <c r="M660" s="4">
        <v>13</v>
      </c>
      <c r="N660" s="3">
        <f t="shared" si="53"/>
        <v>1.3</v>
      </c>
      <c r="P660" t="s">
        <v>12</v>
      </c>
      <c r="Q660" t="str">
        <f t="shared" si="54"/>
        <v>Reperatur</v>
      </c>
    </row>
    <row r="661" spans="1:17" x14ac:dyDescent="0.2">
      <c r="A661">
        <v>660</v>
      </c>
      <c r="B661">
        <v>0</v>
      </c>
      <c r="C661">
        <v>1</v>
      </c>
      <c r="D661" t="s">
        <v>971</v>
      </c>
      <c r="E661" t="s">
        <v>10</v>
      </c>
      <c r="F661" s="2">
        <f t="shared" si="50"/>
        <v>2005.5</v>
      </c>
      <c r="G661">
        <v>58</v>
      </c>
      <c r="H661">
        <f t="shared" si="51"/>
        <v>5</v>
      </c>
      <c r="I661">
        <v>0</v>
      </c>
      <c r="J661">
        <f t="shared" si="52"/>
        <v>3</v>
      </c>
      <c r="K661">
        <v>2</v>
      </c>
      <c r="L661">
        <v>35273</v>
      </c>
      <c r="M661" s="4">
        <v>113275</v>
      </c>
      <c r="N661" s="3">
        <f t="shared" si="53"/>
        <v>11327.5</v>
      </c>
      <c r="O661" t="s">
        <v>972</v>
      </c>
      <c r="P661" t="s">
        <v>17</v>
      </c>
      <c r="Q661" t="str">
        <f t="shared" si="54"/>
        <v>Austausch</v>
      </c>
    </row>
    <row r="662" spans="1:17" x14ac:dyDescent="0.2">
      <c r="A662">
        <v>661</v>
      </c>
      <c r="B662">
        <v>1</v>
      </c>
      <c r="C662">
        <v>1</v>
      </c>
      <c r="D662" t="s">
        <v>973</v>
      </c>
      <c r="E662" t="s">
        <v>10</v>
      </c>
      <c r="F662" s="2">
        <f t="shared" si="50"/>
        <v>2007.5</v>
      </c>
      <c r="G662">
        <v>50</v>
      </c>
      <c r="H662">
        <f t="shared" si="51"/>
        <v>3</v>
      </c>
      <c r="I662">
        <v>2</v>
      </c>
      <c r="J662">
        <f t="shared" si="52"/>
        <v>1</v>
      </c>
      <c r="K662">
        <v>0</v>
      </c>
      <c r="L662" t="s">
        <v>534</v>
      </c>
      <c r="M662" s="4" t="s">
        <v>535</v>
      </c>
      <c r="N662" s="3" t="e">
        <f t="shared" si="53"/>
        <v>#VALUE!</v>
      </c>
      <c r="P662" t="s">
        <v>12</v>
      </c>
      <c r="Q662" t="str">
        <f t="shared" si="54"/>
        <v>Reperatur</v>
      </c>
    </row>
    <row r="663" spans="1:17" x14ac:dyDescent="0.2">
      <c r="A663">
        <v>662</v>
      </c>
      <c r="B663">
        <v>0</v>
      </c>
      <c r="C663">
        <v>3</v>
      </c>
      <c r="D663" t="s">
        <v>974</v>
      </c>
      <c r="E663" t="s">
        <v>10</v>
      </c>
      <c r="F663" s="2">
        <f t="shared" si="50"/>
        <v>2010</v>
      </c>
      <c r="G663">
        <v>40</v>
      </c>
      <c r="H663">
        <f t="shared" si="51"/>
        <v>5</v>
      </c>
      <c r="I663">
        <v>0</v>
      </c>
      <c r="J663">
        <f t="shared" si="52"/>
        <v>1</v>
      </c>
      <c r="K663">
        <v>0</v>
      </c>
      <c r="L663">
        <v>2623</v>
      </c>
      <c r="M663" s="4">
        <v>7225</v>
      </c>
      <c r="N663" s="3">
        <f t="shared" si="53"/>
        <v>722.5</v>
      </c>
      <c r="P663" t="s">
        <v>17</v>
      </c>
      <c r="Q663" t="str">
        <f t="shared" si="54"/>
        <v>Austausch</v>
      </c>
    </row>
    <row r="664" spans="1:17" x14ac:dyDescent="0.2">
      <c r="A664">
        <v>663</v>
      </c>
      <c r="B664">
        <v>0</v>
      </c>
      <c r="C664">
        <v>1</v>
      </c>
      <c r="D664" t="s">
        <v>975</v>
      </c>
      <c r="E664" t="s">
        <v>10</v>
      </c>
      <c r="F664" s="2">
        <f t="shared" si="50"/>
        <v>2008.25</v>
      </c>
      <c r="G664">
        <v>47</v>
      </c>
      <c r="H664">
        <f t="shared" si="51"/>
        <v>5</v>
      </c>
      <c r="I664">
        <v>0</v>
      </c>
      <c r="J664">
        <f t="shared" si="52"/>
        <v>1</v>
      </c>
      <c r="K664">
        <v>0</v>
      </c>
      <c r="L664">
        <v>5727</v>
      </c>
      <c r="M664" s="4">
        <v>255875</v>
      </c>
      <c r="N664" s="3">
        <f t="shared" si="53"/>
        <v>25587.5</v>
      </c>
      <c r="O664" t="s">
        <v>976</v>
      </c>
      <c r="P664" t="s">
        <v>12</v>
      </c>
      <c r="Q664" t="str">
        <f t="shared" si="54"/>
        <v>Reperatur</v>
      </c>
    </row>
    <row r="665" spans="1:17" x14ac:dyDescent="0.2">
      <c r="A665">
        <v>664</v>
      </c>
      <c r="B665">
        <v>0</v>
      </c>
      <c r="C665">
        <v>3</v>
      </c>
      <c r="D665" t="s">
        <v>977</v>
      </c>
      <c r="E665" t="s">
        <v>10</v>
      </c>
      <c r="F665" s="2">
        <f t="shared" si="50"/>
        <v>2011</v>
      </c>
      <c r="G665">
        <v>36</v>
      </c>
      <c r="H665">
        <f t="shared" si="51"/>
        <v>5</v>
      </c>
      <c r="I665">
        <v>0</v>
      </c>
      <c r="J665">
        <f t="shared" si="52"/>
        <v>1</v>
      </c>
      <c r="K665">
        <v>0</v>
      </c>
      <c r="L665">
        <v>349210</v>
      </c>
      <c r="M665" s="4">
        <v>74958</v>
      </c>
      <c r="N665" s="3">
        <f t="shared" si="53"/>
        <v>7495.8</v>
      </c>
      <c r="P665" t="s">
        <v>12</v>
      </c>
      <c r="Q665" t="str">
        <f t="shared" si="54"/>
        <v>Reperatur</v>
      </c>
    </row>
    <row r="666" spans="1:17" x14ac:dyDescent="0.2">
      <c r="A666">
        <v>665</v>
      </c>
      <c r="B666">
        <v>1</v>
      </c>
      <c r="C666">
        <v>3</v>
      </c>
      <c r="D666" t="s">
        <v>978</v>
      </c>
      <c r="E666" t="s">
        <v>10</v>
      </c>
      <c r="F666" s="2">
        <f t="shared" si="50"/>
        <v>2015</v>
      </c>
      <c r="G666">
        <v>20</v>
      </c>
      <c r="H666">
        <f t="shared" si="51"/>
        <v>4</v>
      </c>
      <c r="I666">
        <v>1</v>
      </c>
      <c r="J666">
        <f t="shared" si="52"/>
        <v>1</v>
      </c>
      <c r="K666">
        <v>0</v>
      </c>
      <c r="L666" t="s">
        <v>979</v>
      </c>
      <c r="M666" s="4">
        <v>7925</v>
      </c>
      <c r="N666" s="3">
        <f t="shared" si="53"/>
        <v>792.5</v>
      </c>
      <c r="P666" t="s">
        <v>12</v>
      </c>
      <c r="Q666" t="str">
        <f t="shared" si="54"/>
        <v>Reperatur</v>
      </c>
    </row>
    <row r="667" spans="1:17" x14ac:dyDescent="0.2">
      <c r="A667">
        <v>666</v>
      </c>
      <c r="B667">
        <v>0</v>
      </c>
      <c r="C667">
        <v>2</v>
      </c>
      <c r="D667" t="s">
        <v>980</v>
      </c>
      <c r="E667" t="s">
        <v>10</v>
      </c>
      <c r="F667" s="2">
        <f t="shared" si="50"/>
        <v>2012</v>
      </c>
      <c r="G667">
        <v>32</v>
      </c>
      <c r="H667">
        <f t="shared" si="51"/>
        <v>3</v>
      </c>
      <c r="I667">
        <v>2</v>
      </c>
      <c r="J667">
        <f t="shared" si="52"/>
        <v>1</v>
      </c>
      <c r="K667">
        <v>0</v>
      </c>
      <c r="L667" t="s">
        <v>128</v>
      </c>
      <c r="M667" s="4" t="s">
        <v>129</v>
      </c>
      <c r="N667" s="3" t="e">
        <f t="shared" si="53"/>
        <v>#VALUE!</v>
      </c>
      <c r="P667" t="s">
        <v>12</v>
      </c>
      <c r="Q667" t="str">
        <f t="shared" si="54"/>
        <v>Reperatur</v>
      </c>
    </row>
    <row r="668" spans="1:17" x14ac:dyDescent="0.2">
      <c r="A668">
        <v>667</v>
      </c>
      <c r="B668">
        <v>0</v>
      </c>
      <c r="C668">
        <v>2</v>
      </c>
      <c r="D668" t="s">
        <v>981</v>
      </c>
      <c r="E668" t="s">
        <v>10</v>
      </c>
      <c r="F668" s="2">
        <f t="shared" si="50"/>
        <v>2013.75</v>
      </c>
      <c r="G668">
        <v>25</v>
      </c>
      <c r="H668">
        <f t="shared" si="51"/>
        <v>5</v>
      </c>
      <c r="I668">
        <v>0</v>
      </c>
      <c r="J668">
        <f t="shared" si="52"/>
        <v>1</v>
      </c>
      <c r="K668">
        <v>0</v>
      </c>
      <c r="L668">
        <v>234686</v>
      </c>
      <c r="M668" s="4">
        <v>13</v>
      </c>
      <c r="N668" s="3">
        <f t="shared" si="53"/>
        <v>1.3</v>
      </c>
      <c r="P668" t="s">
        <v>12</v>
      </c>
      <c r="Q668" t="str">
        <f t="shared" si="54"/>
        <v>Reperatur</v>
      </c>
    </row>
    <row r="669" spans="1:17" x14ac:dyDescent="0.2">
      <c r="A669">
        <v>668</v>
      </c>
      <c r="B669">
        <v>0</v>
      </c>
      <c r="C669">
        <v>3</v>
      </c>
      <c r="D669" t="s">
        <v>982</v>
      </c>
      <c r="E669" t="s">
        <v>10</v>
      </c>
      <c r="F669" s="2">
        <f t="shared" si="50"/>
        <v>2020</v>
      </c>
      <c r="H669">
        <f t="shared" si="51"/>
        <v>5</v>
      </c>
      <c r="I669">
        <v>0</v>
      </c>
      <c r="J669">
        <f t="shared" si="52"/>
        <v>1</v>
      </c>
      <c r="K669">
        <v>0</v>
      </c>
      <c r="L669">
        <v>312993</v>
      </c>
      <c r="M669" s="4">
        <v>7775</v>
      </c>
      <c r="N669" s="3">
        <f t="shared" si="53"/>
        <v>777.5</v>
      </c>
      <c r="P669" t="s">
        <v>12</v>
      </c>
      <c r="Q669" t="str">
        <f t="shared" si="54"/>
        <v>Reperatur</v>
      </c>
    </row>
    <row r="670" spans="1:17" x14ac:dyDescent="0.2">
      <c r="A670">
        <v>669</v>
      </c>
      <c r="B670">
        <v>0</v>
      </c>
      <c r="C670">
        <v>3</v>
      </c>
      <c r="D670" t="s">
        <v>983</v>
      </c>
      <c r="E670" t="s">
        <v>10</v>
      </c>
      <c r="F670" s="2">
        <f t="shared" si="50"/>
        <v>2009.25</v>
      </c>
      <c r="G670">
        <v>43</v>
      </c>
      <c r="H670">
        <f t="shared" si="51"/>
        <v>5</v>
      </c>
      <c r="I670">
        <v>0</v>
      </c>
      <c r="J670">
        <f t="shared" si="52"/>
        <v>1</v>
      </c>
      <c r="K670">
        <v>0</v>
      </c>
      <c r="L670" t="s">
        <v>984</v>
      </c>
      <c r="M670" s="4">
        <v>43959</v>
      </c>
      <c r="N670" s="3">
        <f t="shared" si="53"/>
        <v>4395.8999999999996</v>
      </c>
      <c r="P670" t="s">
        <v>12</v>
      </c>
      <c r="Q670" t="str">
        <f t="shared" si="54"/>
        <v>Reperatur</v>
      </c>
    </row>
    <row r="671" spans="1:17" x14ac:dyDescent="0.2">
      <c r="A671">
        <v>670</v>
      </c>
      <c r="B671">
        <v>1</v>
      </c>
      <c r="C671">
        <v>1</v>
      </c>
      <c r="D671" t="s">
        <v>985</v>
      </c>
      <c r="E671" t="s">
        <v>14</v>
      </c>
      <c r="F671" s="2">
        <f t="shared" si="50"/>
        <v>2020</v>
      </c>
      <c r="H671">
        <f t="shared" si="51"/>
        <v>4</v>
      </c>
      <c r="I671">
        <v>1</v>
      </c>
      <c r="J671">
        <f t="shared" si="52"/>
        <v>1</v>
      </c>
      <c r="K671">
        <v>0</v>
      </c>
      <c r="L671">
        <v>19996</v>
      </c>
      <c r="M671" s="4">
        <v>52</v>
      </c>
      <c r="N671" s="3">
        <f t="shared" si="53"/>
        <v>5.2</v>
      </c>
      <c r="O671" t="s">
        <v>986</v>
      </c>
      <c r="P671" t="s">
        <v>12</v>
      </c>
      <c r="Q671" t="str">
        <f t="shared" si="54"/>
        <v>Reperatur</v>
      </c>
    </row>
    <row r="672" spans="1:17" x14ac:dyDescent="0.2">
      <c r="A672">
        <v>671</v>
      </c>
      <c r="B672">
        <v>1</v>
      </c>
      <c r="C672">
        <v>2</v>
      </c>
      <c r="D672" t="s">
        <v>987</v>
      </c>
      <c r="E672" t="s">
        <v>14</v>
      </c>
      <c r="F672" s="2">
        <f t="shared" si="50"/>
        <v>2010</v>
      </c>
      <c r="G672">
        <v>40</v>
      </c>
      <c r="H672">
        <f t="shared" si="51"/>
        <v>4</v>
      </c>
      <c r="I672">
        <v>1</v>
      </c>
      <c r="J672">
        <f t="shared" si="52"/>
        <v>2</v>
      </c>
      <c r="K672">
        <v>1</v>
      </c>
      <c r="L672">
        <v>29750</v>
      </c>
      <c r="M672" s="4">
        <v>39</v>
      </c>
      <c r="N672" s="3">
        <f t="shared" si="53"/>
        <v>3.9</v>
      </c>
      <c r="P672" t="s">
        <v>12</v>
      </c>
      <c r="Q672" t="str">
        <f t="shared" si="54"/>
        <v>Reperatur</v>
      </c>
    </row>
    <row r="673" spans="1:17" x14ac:dyDescent="0.2">
      <c r="A673">
        <v>672</v>
      </c>
      <c r="B673">
        <v>0</v>
      </c>
      <c r="C673">
        <v>1</v>
      </c>
      <c r="D673" t="s">
        <v>988</v>
      </c>
      <c r="E673" t="s">
        <v>10</v>
      </c>
      <c r="F673" s="2">
        <f t="shared" si="50"/>
        <v>2012.25</v>
      </c>
      <c r="G673">
        <v>31</v>
      </c>
      <c r="H673">
        <f t="shared" si="51"/>
        <v>4</v>
      </c>
      <c r="I673">
        <v>1</v>
      </c>
      <c r="J673">
        <f t="shared" si="52"/>
        <v>1</v>
      </c>
      <c r="K673">
        <v>0</v>
      </c>
      <c r="L673" t="s">
        <v>989</v>
      </c>
      <c r="M673" s="4">
        <v>52</v>
      </c>
      <c r="N673" s="3">
        <f t="shared" si="53"/>
        <v>5.2</v>
      </c>
      <c r="O673" t="s">
        <v>990</v>
      </c>
      <c r="P673" t="s">
        <v>12</v>
      </c>
      <c r="Q673" t="str">
        <f t="shared" si="54"/>
        <v>Reperatur</v>
      </c>
    </row>
    <row r="674" spans="1:17" x14ac:dyDescent="0.2">
      <c r="A674">
        <v>673</v>
      </c>
      <c r="B674">
        <v>0</v>
      </c>
      <c r="C674">
        <v>2</v>
      </c>
      <c r="D674" t="s">
        <v>991</v>
      </c>
      <c r="E674" t="s">
        <v>10</v>
      </c>
      <c r="F674" s="2">
        <f t="shared" si="50"/>
        <v>2002.5</v>
      </c>
      <c r="G674">
        <v>70</v>
      </c>
      <c r="H674">
        <f t="shared" si="51"/>
        <v>5</v>
      </c>
      <c r="I674">
        <v>0</v>
      </c>
      <c r="J674">
        <f t="shared" si="52"/>
        <v>1</v>
      </c>
      <c r="K674">
        <v>0</v>
      </c>
      <c r="L674" t="s">
        <v>992</v>
      </c>
      <c r="M674" s="4">
        <v>43961</v>
      </c>
      <c r="N674" s="3">
        <f t="shared" si="53"/>
        <v>4396.1000000000004</v>
      </c>
      <c r="P674" t="s">
        <v>12</v>
      </c>
      <c r="Q674" t="str">
        <f t="shared" si="54"/>
        <v>Reperatur</v>
      </c>
    </row>
    <row r="675" spans="1:17" x14ac:dyDescent="0.2">
      <c r="A675">
        <v>674</v>
      </c>
      <c r="B675">
        <v>1</v>
      </c>
      <c r="C675">
        <v>2</v>
      </c>
      <c r="D675" t="s">
        <v>993</v>
      </c>
      <c r="E675" t="s">
        <v>10</v>
      </c>
      <c r="F675" s="2">
        <f t="shared" si="50"/>
        <v>2012.25</v>
      </c>
      <c r="G675">
        <v>31</v>
      </c>
      <c r="H675">
        <f t="shared" si="51"/>
        <v>5</v>
      </c>
      <c r="I675">
        <v>0</v>
      </c>
      <c r="J675">
        <f t="shared" si="52"/>
        <v>1</v>
      </c>
      <c r="K675">
        <v>0</v>
      </c>
      <c r="L675">
        <v>244270</v>
      </c>
      <c r="M675" s="4">
        <v>13</v>
      </c>
      <c r="N675" s="3">
        <f t="shared" si="53"/>
        <v>1.3</v>
      </c>
      <c r="P675" t="s">
        <v>12</v>
      </c>
      <c r="Q675" t="str">
        <f t="shared" si="54"/>
        <v>Reperatur</v>
      </c>
    </row>
    <row r="676" spans="1:17" x14ac:dyDescent="0.2">
      <c r="A676">
        <v>675</v>
      </c>
      <c r="B676">
        <v>0</v>
      </c>
      <c r="C676">
        <v>2</v>
      </c>
      <c r="D676" t="s">
        <v>994</v>
      </c>
      <c r="E676" t="s">
        <v>10</v>
      </c>
      <c r="F676" s="2">
        <f t="shared" si="50"/>
        <v>2020</v>
      </c>
      <c r="H676">
        <f t="shared" si="51"/>
        <v>5</v>
      </c>
      <c r="I676">
        <v>0</v>
      </c>
      <c r="J676">
        <f t="shared" si="52"/>
        <v>1</v>
      </c>
      <c r="K676">
        <v>0</v>
      </c>
      <c r="L676">
        <v>239856</v>
      </c>
      <c r="M676" s="4">
        <v>0</v>
      </c>
      <c r="N676" s="3">
        <f t="shared" si="53"/>
        <v>0</v>
      </c>
      <c r="P676" t="s">
        <v>12</v>
      </c>
      <c r="Q676" t="str">
        <f t="shared" si="54"/>
        <v>Reperatur</v>
      </c>
    </row>
    <row r="677" spans="1:17" x14ac:dyDescent="0.2">
      <c r="A677">
        <v>676</v>
      </c>
      <c r="B677">
        <v>0</v>
      </c>
      <c r="C677">
        <v>3</v>
      </c>
      <c r="D677" t="s">
        <v>995</v>
      </c>
      <c r="E677" t="s">
        <v>10</v>
      </c>
      <c r="F677" s="2">
        <f t="shared" si="50"/>
        <v>2015.5</v>
      </c>
      <c r="G677">
        <v>18</v>
      </c>
      <c r="H677">
        <f t="shared" si="51"/>
        <v>5</v>
      </c>
      <c r="I677">
        <v>0</v>
      </c>
      <c r="J677">
        <f t="shared" si="52"/>
        <v>1</v>
      </c>
      <c r="K677">
        <v>0</v>
      </c>
      <c r="L677">
        <v>349912</v>
      </c>
      <c r="M677" s="4">
        <v>7775</v>
      </c>
      <c r="N677" s="3">
        <f t="shared" si="53"/>
        <v>777.5</v>
      </c>
      <c r="P677" t="s">
        <v>12</v>
      </c>
      <c r="Q677" t="str">
        <f t="shared" si="54"/>
        <v>Reperatur</v>
      </c>
    </row>
    <row r="678" spans="1:17" x14ac:dyDescent="0.2">
      <c r="A678">
        <v>677</v>
      </c>
      <c r="B678">
        <v>0</v>
      </c>
      <c r="C678">
        <v>3</v>
      </c>
      <c r="D678" t="s">
        <v>996</v>
      </c>
      <c r="E678" t="s">
        <v>10</v>
      </c>
      <c r="F678" s="2">
        <f t="shared" si="50"/>
        <v>-8973.75</v>
      </c>
      <c r="G678" s="1">
        <v>43975</v>
      </c>
      <c r="H678">
        <f t="shared" si="51"/>
        <v>5</v>
      </c>
      <c r="I678">
        <v>0</v>
      </c>
      <c r="J678">
        <f t="shared" si="52"/>
        <v>1</v>
      </c>
      <c r="K678">
        <v>0</v>
      </c>
      <c r="L678">
        <v>342826</v>
      </c>
      <c r="M678" s="4">
        <v>43959</v>
      </c>
      <c r="N678" s="3">
        <f t="shared" si="53"/>
        <v>4395.8999999999996</v>
      </c>
      <c r="P678" t="s">
        <v>12</v>
      </c>
      <c r="Q678" t="str">
        <f t="shared" si="54"/>
        <v>Reperatur</v>
      </c>
    </row>
    <row r="679" spans="1:17" x14ac:dyDescent="0.2">
      <c r="A679">
        <v>678</v>
      </c>
      <c r="B679">
        <v>1</v>
      </c>
      <c r="C679">
        <v>3</v>
      </c>
      <c r="D679" t="s">
        <v>997</v>
      </c>
      <c r="E679" t="s">
        <v>14</v>
      </c>
      <c r="F679" s="2">
        <f t="shared" si="50"/>
        <v>2015.5</v>
      </c>
      <c r="G679">
        <v>18</v>
      </c>
      <c r="H679">
        <f t="shared" si="51"/>
        <v>5</v>
      </c>
      <c r="I679">
        <v>0</v>
      </c>
      <c r="J679">
        <f t="shared" si="52"/>
        <v>1</v>
      </c>
      <c r="K679">
        <v>0</v>
      </c>
      <c r="L679">
        <v>4138</v>
      </c>
      <c r="M679" s="4">
        <v>98417</v>
      </c>
      <c r="N679" s="3">
        <f t="shared" si="53"/>
        <v>9841.7000000000007</v>
      </c>
      <c r="P679" t="s">
        <v>12</v>
      </c>
      <c r="Q679" t="str">
        <f t="shared" si="54"/>
        <v>Reperatur</v>
      </c>
    </row>
    <row r="680" spans="1:17" x14ac:dyDescent="0.2">
      <c r="A680">
        <v>679</v>
      </c>
      <c r="B680">
        <v>0</v>
      </c>
      <c r="C680">
        <v>3</v>
      </c>
      <c r="D680" t="s">
        <v>998</v>
      </c>
      <c r="E680" t="s">
        <v>14</v>
      </c>
      <c r="F680" s="2">
        <f t="shared" si="50"/>
        <v>2009.25</v>
      </c>
      <c r="G680">
        <v>43</v>
      </c>
      <c r="H680">
        <f t="shared" si="51"/>
        <v>4</v>
      </c>
      <c r="I680">
        <v>1</v>
      </c>
      <c r="J680">
        <f t="shared" si="52"/>
        <v>7</v>
      </c>
      <c r="K680">
        <v>6</v>
      </c>
      <c r="L680" t="s">
        <v>106</v>
      </c>
      <c r="M680" s="4" t="s">
        <v>107</v>
      </c>
      <c r="N680" s="3" t="e">
        <f t="shared" si="53"/>
        <v>#VALUE!</v>
      </c>
      <c r="P680" t="s">
        <v>12</v>
      </c>
      <c r="Q680" t="str">
        <f t="shared" si="54"/>
        <v>Reperatur</v>
      </c>
    </row>
    <row r="681" spans="1:17" x14ac:dyDescent="0.2">
      <c r="A681">
        <v>680</v>
      </c>
      <c r="B681">
        <v>1</v>
      </c>
      <c r="C681">
        <v>1</v>
      </c>
      <c r="D681" t="s">
        <v>999</v>
      </c>
      <c r="E681" t="s">
        <v>10</v>
      </c>
      <c r="F681" s="2">
        <f t="shared" si="50"/>
        <v>2011</v>
      </c>
      <c r="G681">
        <v>36</v>
      </c>
      <c r="H681">
        <f t="shared" si="51"/>
        <v>5</v>
      </c>
      <c r="I681">
        <v>0</v>
      </c>
      <c r="J681">
        <f t="shared" si="52"/>
        <v>2</v>
      </c>
      <c r="K681">
        <v>1</v>
      </c>
      <c r="L681" t="s">
        <v>413</v>
      </c>
      <c r="M681" s="4">
        <v>5123292</v>
      </c>
      <c r="N681" s="3">
        <f t="shared" si="53"/>
        <v>512329.2</v>
      </c>
      <c r="O681" t="s">
        <v>1000</v>
      </c>
      <c r="P681" t="s">
        <v>17</v>
      </c>
      <c r="Q681" t="str">
        <f t="shared" si="54"/>
        <v>Austausch</v>
      </c>
    </row>
    <row r="682" spans="1:17" x14ac:dyDescent="0.2">
      <c r="A682">
        <v>681</v>
      </c>
      <c r="B682">
        <v>0</v>
      </c>
      <c r="C682">
        <v>3</v>
      </c>
      <c r="D682" t="s">
        <v>1001</v>
      </c>
      <c r="E682" t="s">
        <v>14</v>
      </c>
      <c r="F682" s="2">
        <f t="shared" si="50"/>
        <v>2020</v>
      </c>
      <c r="H682">
        <f t="shared" si="51"/>
        <v>5</v>
      </c>
      <c r="I682">
        <v>0</v>
      </c>
      <c r="J682">
        <f t="shared" si="52"/>
        <v>1</v>
      </c>
      <c r="K682">
        <v>0</v>
      </c>
      <c r="L682">
        <v>330935</v>
      </c>
      <c r="M682" s="4">
        <v>81375</v>
      </c>
      <c r="N682" s="3">
        <f t="shared" si="53"/>
        <v>8137.5</v>
      </c>
      <c r="P682" t="s">
        <v>25</v>
      </c>
      <c r="Q682" t="str">
        <f t="shared" si="54"/>
        <v>Austausch</v>
      </c>
    </row>
    <row r="683" spans="1:17" x14ac:dyDescent="0.2">
      <c r="A683">
        <v>682</v>
      </c>
      <c r="B683">
        <v>1</v>
      </c>
      <c r="C683">
        <v>1</v>
      </c>
      <c r="D683" t="s">
        <v>1002</v>
      </c>
      <c r="E683" t="s">
        <v>10</v>
      </c>
      <c r="F683" s="2">
        <f t="shared" si="50"/>
        <v>2013.25</v>
      </c>
      <c r="G683">
        <v>27</v>
      </c>
      <c r="H683">
        <f t="shared" si="51"/>
        <v>5</v>
      </c>
      <c r="I683">
        <v>0</v>
      </c>
      <c r="J683">
        <f t="shared" si="52"/>
        <v>1</v>
      </c>
      <c r="K683">
        <v>0</v>
      </c>
      <c r="L683" t="s">
        <v>92</v>
      </c>
      <c r="M683" s="4">
        <v>767292</v>
      </c>
      <c r="N683" s="3">
        <f t="shared" si="53"/>
        <v>76729.2</v>
      </c>
      <c r="O683" t="s">
        <v>1003</v>
      </c>
      <c r="P683" t="s">
        <v>17</v>
      </c>
      <c r="Q683" t="str">
        <f t="shared" si="54"/>
        <v>Austausch</v>
      </c>
    </row>
    <row r="684" spans="1:17" x14ac:dyDescent="0.2">
      <c r="A684">
        <v>683</v>
      </c>
      <c r="B684">
        <v>0</v>
      </c>
      <c r="C684">
        <v>3</v>
      </c>
      <c r="D684" t="s">
        <v>1004</v>
      </c>
      <c r="E684" t="s">
        <v>10</v>
      </c>
      <c r="F684" s="2">
        <f t="shared" si="50"/>
        <v>2015</v>
      </c>
      <c r="G684">
        <v>20</v>
      </c>
      <c r="H684">
        <f t="shared" si="51"/>
        <v>5</v>
      </c>
      <c r="I684">
        <v>0</v>
      </c>
      <c r="J684">
        <f t="shared" si="52"/>
        <v>1</v>
      </c>
      <c r="K684">
        <v>0</v>
      </c>
      <c r="L684">
        <v>6563</v>
      </c>
      <c r="M684" s="4">
        <v>9225</v>
      </c>
      <c r="N684" s="3">
        <f t="shared" si="53"/>
        <v>922.5</v>
      </c>
      <c r="P684" t="s">
        <v>12</v>
      </c>
      <c r="Q684" t="str">
        <f t="shared" si="54"/>
        <v>Reperatur</v>
      </c>
    </row>
    <row r="685" spans="1:17" x14ac:dyDescent="0.2">
      <c r="A685">
        <v>684</v>
      </c>
      <c r="B685">
        <v>0</v>
      </c>
      <c r="C685">
        <v>3</v>
      </c>
      <c r="D685" t="s">
        <v>1005</v>
      </c>
      <c r="E685" t="s">
        <v>10</v>
      </c>
      <c r="F685" s="2">
        <f t="shared" si="50"/>
        <v>2016.5</v>
      </c>
      <c r="G685">
        <v>14</v>
      </c>
      <c r="H685">
        <f t="shared" si="51"/>
        <v>0</v>
      </c>
      <c r="I685">
        <v>5</v>
      </c>
      <c r="J685">
        <f t="shared" si="52"/>
        <v>3</v>
      </c>
      <c r="K685">
        <v>2</v>
      </c>
      <c r="L685" t="s">
        <v>106</v>
      </c>
      <c r="M685" s="4" t="s">
        <v>107</v>
      </c>
      <c r="N685" s="3" t="e">
        <f t="shared" si="53"/>
        <v>#VALUE!</v>
      </c>
      <c r="P685" t="s">
        <v>12</v>
      </c>
      <c r="Q685" t="str">
        <f t="shared" si="54"/>
        <v>Reperatur</v>
      </c>
    </row>
    <row r="686" spans="1:17" x14ac:dyDescent="0.2">
      <c r="A686">
        <v>685</v>
      </c>
      <c r="B686">
        <v>0</v>
      </c>
      <c r="C686">
        <v>2</v>
      </c>
      <c r="D686" t="s">
        <v>1006</v>
      </c>
      <c r="E686" t="s">
        <v>10</v>
      </c>
      <c r="F686" s="2">
        <f t="shared" si="50"/>
        <v>2005</v>
      </c>
      <c r="G686">
        <v>60</v>
      </c>
      <c r="H686">
        <f t="shared" si="51"/>
        <v>4</v>
      </c>
      <c r="I686">
        <v>1</v>
      </c>
      <c r="J686">
        <f t="shared" si="52"/>
        <v>2</v>
      </c>
      <c r="K686">
        <v>1</v>
      </c>
      <c r="L686">
        <v>29750</v>
      </c>
      <c r="M686" s="4">
        <v>39</v>
      </c>
      <c r="N686" s="3">
        <f t="shared" si="53"/>
        <v>3.9</v>
      </c>
      <c r="P686" t="s">
        <v>12</v>
      </c>
      <c r="Q686" t="str">
        <f t="shared" si="54"/>
        <v>Reperatur</v>
      </c>
    </row>
    <row r="687" spans="1:17" x14ac:dyDescent="0.2">
      <c r="A687">
        <v>686</v>
      </c>
      <c r="B687">
        <v>0</v>
      </c>
      <c r="C687">
        <v>2</v>
      </c>
      <c r="D687" t="s">
        <v>1007</v>
      </c>
      <c r="E687" t="s">
        <v>10</v>
      </c>
      <c r="F687" s="2">
        <f t="shared" si="50"/>
        <v>2013.75</v>
      </c>
      <c r="G687">
        <v>25</v>
      </c>
      <c r="H687">
        <f t="shared" si="51"/>
        <v>4</v>
      </c>
      <c r="I687">
        <v>1</v>
      </c>
      <c r="J687">
        <f t="shared" si="52"/>
        <v>3</v>
      </c>
      <c r="K687">
        <v>2</v>
      </c>
      <c r="L687" t="s">
        <v>80</v>
      </c>
      <c r="M687" s="4">
        <v>415792</v>
      </c>
      <c r="N687" s="3">
        <f t="shared" si="53"/>
        <v>41579.199999999997</v>
      </c>
      <c r="P687" t="s">
        <v>17</v>
      </c>
      <c r="Q687" t="str">
        <f t="shared" si="54"/>
        <v>Austausch</v>
      </c>
    </row>
    <row r="688" spans="1:17" x14ac:dyDescent="0.2">
      <c r="A688">
        <v>687</v>
      </c>
      <c r="B688">
        <v>0</v>
      </c>
      <c r="C688">
        <v>3</v>
      </c>
      <c r="D688" t="s">
        <v>1008</v>
      </c>
      <c r="E688" t="s">
        <v>10</v>
      </c>
      <c r="F688" s="2">
        <f t="shared" si="50"/>
        <v>2016.5</v>
      </c>
      <c r="G688">
        <v>14</v>
      </c>
      <c r="H688">
        <f t="shared" si="51"/>
        <v>1</v>
      </c>
      <c r="I688">
        <v>4</v>
      </c>
      <c r="J688">
        <f t="shared" si="52"/>
        <v>2</v>
      </c>
      <c r="K688">
        <v>1</v>
      </c>
      <c r="L688">
        <v>3101295</v>
      </c>
      <c r="M688" s="4">
        <v>396875</v>
      </c>
      <c r="N688" s="3">
        <f t="shared" si="53"/>
        <v>39687.5</v>
      </c>
      <c r="P688" t="s">
        <v>12</v>
      </c>
      <c r="Q688" t="str">
        <f t="shared" si="54"/>
        <v>Reperatur</v>
      </c>
    </row>
    <row r="689" spans="1:17" x14ac:dyDescent="0.2">
      <c r="A689">
        <v>688</v>
      </c>
      <c r="B689">
        <v>0</v>
      </c>
      <c r="C689">
        <v>3</v>
      </c>
      <c r="D689" t="s">
        <v>1009</v>
      </c>
      <c r="E689" t="s">
        <v>10</v>
      </c>
      <c r="F689" s="2">
        <f t="shared" si="50"/>
        <v>2015.25</v>
      </c>
      <c r="G689">
        <v>19</v>
      </c>
      <c r="H689">
        <f t="shared" si="51"/>
        <v>5</v>
      </c>
      <c r="I689">
        <v>0</v>
      </c>
      <c r="J689">
        <f t="shared" si="52"/>
        <v>1</v>
      </c>
      <c r="K689">
        <v>0</v>
      </c>
      <c r="L689">
        <v>349228</v>
      </c>
      <c r="M689" s="4">
        <v>101708</v>
      </c>
      <c r="N689" s="3">
        <f t="shared" si="53"/>
        <v>10170.799999999999</v>
      </c>
      <c r="P689" t="s">
        <v>12</v>
      </c>
      <c r="Q689" t="str">
        <f t="shared" si="54"/>
        <v>Reperatur</v>
      </c>
    </row>
    <row r="690" spans="1:17" x14ac:dyDescent="0.2">
      <c r="A690">
        <v>689</v>
      </c>
      <c r="B690">
        <v>0</v>
      </c>
      <c r="C690">
        <v>3</v>
      </c>
      <c r="D690" t="s">
        <v>1010</v>
      </c>
      <c r="E690" t="s">
        <v>10</v>
      </c>
      <c r="F690" s="2">
        <f t="shared" si="50"/>
        <v>2015.5</v>
      </c>
      <c r="G690">
        <v>18</v>
      </c>
      <c r="H690">
        <f t="shared" si="51"/>
        <v>5</v>
      </c>
      <c r="I690">
        <v>0</v>
      </c>
      <c r="J690">
        <f t="shared" si="52"/>
        <v>1</v>
      </c>
      <c r="K690">
        <v>0</v>
      </c>
      <c r="L690">
        <v>350036</v>
      </c>
      <c r="M690" s="4">
        <v>77958</v>
      </c>
      <c r="N690" s="3">
        <f t="shared" si="53"/>
        <v>7795.8</v>
      </c>
      <c r="P690" t="s">
        <v>12</v>
      </c>
      <c r="Q690" t="str">
        <f t="shared" si="54"/>
        <v>Reperatur</v>
      </c>
    </row>
    <row r="691" spans="1:17" x14ac:dyDescent="0.2">
      <c r="A691">
        <v>690</v>
      </c>
      <c r="B691">
        <v>1</v>
      </c>
      <c r="C691">
        <v>1</v>
      </c>
      <c r="D691" t="s">
        <v>1011</v>
      </c>
      <c r="E691" t="s">
        <v>14</v>
      </c>
      <c r="F691" s="2">
        <f t="shared" si="50"/>
        <v>2016.25</v>
      </c>
      <c r="G691">
        <v>15</v>
      </c>
      <c r="H691">
        <f t="shared" si="51"/>
        <v>5</v>
      </c>
      <c r="I691">
        <v>0</v>
      </c>
      <c r="J691">
        <f t="shared" si="52"/>
        <v>2</v>
      </c>
      <c r="K691">
        <v>1</v>
      </c>
      <c r="L691">
        <v>24160</v>
      </c>
      <c r="M691" s="4">
        <v>2113375</v>
      </c>
      <c r="N691" s="3">
        <f t="shared" si="53"/>
        <v>211337.5</v>
      </c>
      <c r="O691" t="s">
        <v>1012</v>
      </c>
      <c r="P691" t="s">
        <v>12</v>
      </c>
      <c r="Q691" t="str">
        <f t="shared" si="54"/>
        <v>Reperatur</v>
      </c>
    </row>
    <row r="692" spans="1:17" x14ac:dyDescent="0.2">
      <c r="A692">
        <v>691</v>
      </c>
      <c r="B692">
        <v>1</v>
      </c>
      <c r="C692">
        <v>1</v>
      </c>
      <c r="D692" t="s">
        <v>1013</v>
      </c>
      <c r="E692" t="s">
        <v>10</v>
      </c>
      <c r="F692" s="2">
        <f t="shared" si="50"/>
        <v>2012.25</v>
      </c>
      <c r="G692">
        <v>31</v>
      </c>
      <c r="H692">
        <f t="shared" si="51"/>
        <v>4</v>
      </c>
      <c r="I692">
        <v>1</v>
      </c>
      <c r="J692">
        <f t="shared" si="52"/>
        <v>1</v>
      </c>
      <c r="K692">
        <v>0</v>
      </c>
      <c r="L692">
        <v>17474</v>
      </c>
      <c r="M692" s="4">
        <v>57</v>
      </c>
      <c r="N692" s="3">
        <f t="shared" si="53"/>
        <v>5.7</v>
      </c>
      <c r="O692" t="s">
        <v>1014</v>
      </c>
      <c r="P692" t="s">
        <v>12</v>
      </c>
      <c r="Q692" t="str">
        <f t="shared" si="54"/>
        <v>Reperatur</v>
      </c>
    </row>
    <row r="693" spans="1:17" x14ac:dyDescent="0.2">
      <c r="A693">
        <v>692</v>
      </c>
      <c r="B693">
        <v>1</v>
      </c>
      <c r="C693">
        <v>3</v>
      </c>
      <c r="D693" t="s">
        <v>1015</v>
      </c>
      <c r="E693" t="s">
        <v>14</v>
      </c>
      <c r="F693" s="2">
        <f t="shared" si="50"/>
        <v>2019</v>
      </c>
      <c r="G693">
        <v>4</v>
      </c>
      <c r="H693">
        <f t="shared" si="51"/>
        <v>5</v>
      </c>
      <c r="I693">
        <v>0</v>
      </c>
      <c r="J693">
        <f t="shared" si="52"/>
        <v>2</v>
      </c>
      <c r="K693">
        <v>1</v>
      </c>
      <c r="L693">
        <v>349256</v>
      </c>
      <c r="M693" s="4">
        <v>134167</v>
      </c>
      <c r="N693" s="3">
        <f t="shared" si="53"/>
        <v>13416.7</v>
      </c>
      <c r="P693" t="s">
        <v>17</v>
      </c>
      <c r="Q693" t="str">
        <f t="shared" si="54"/>
        <v>Austausch</v>
      </c>
    </row>
    <row r="694" spans="1:17" x14ac:dyDescent="0.2">
      <c r="A694">
        <v>693</v>
      </c>
      <c r="B694">
        <v>1</v>
      </c>
      <c r="C694">
        <v>3</v>
      </c>
      <c r="D694" t="s">
        <v>1016</v>
      </c>
      <c r="E694" t="s">
        <v>10</v>
      </c>
      <c r="F694" s="2">
        <f t="shared" si="50"/>
        <v>2020</v>
      </c>
      <c r="H694">
        <f t="shared" si="51"/>
        <v>5</v>
      </c>
      <c r="I694">
        <v>0</v>
      </c>
      <c r="J694">
        <f t="shared" si="52"/>
        <v>1</v>
      </c>
      <c r="K694">
        <v>0</v>
      </c>
      <c r="L694">
        <v>1601</v>
      </c>
      <c r="M694" s="4">
        <v>564958</v>
      </c>
      <c r="N694" s="3">
        <f t="shared" si="53"/>
        <v>56495.8</v>
      </c>
      <c r="P694" t="s">
        <v>12</v>
      </c>
      <c r="Q694" t="str">
        <f t="shared" si="54"/>
        <v>Reperatur</v>
      </c>
    </row>
    <row r="695" spans="1:17" x14ac:dyDescent="0.2">
      <c r="A695">
        <v>694</v>
      </c>
      <c r="B695">
        <v>0</v>
      </c>
      <c r="C695">
        <v>3</v>
      </c>
      <c r="D695" t="s">
        <v>1017</v>
      </c>
      <c r="E695" t="s">
        <v>10</v>
      </c>
      <c r="F695" s="2">
        <f t="shared" si="50"/>
        <v>2013.75</v>
      </c>
      <c r="G695">
        <v>25</v>
      </c>
      <c r="H695">
        <f t="shared" si="51"/>
        <v>5</v>
      </c>
      <c r="I695">
        <v>0</v>
      </c>
      <c r="J695">
        <f t="shared" si="52"/>
        <v>1</v>
      </c>
      <c r="K695">
        <v>0</v>
      </c>
      <c r="L695">
        <v>2672</v>
      </c>
      <c r="M695" s="4">
        <v>7225</v>
      </c>
      <c r="N695" s="3">
        <f t="shared" si="53"/>
        <v>722.5</v>
      </c>
      <c r="P695" t="s">
        <v>17</v>
      </c>
      <c r="Q695" t="str">
        <f t="shared" si="54"/>
        <v>Austausch</v>
      </c>
    </row>
    <row r="696" spans="1:17" x14ac:dyDescent="0.2">
      <c r="A696">
        <v>695</v>
      </c>
      <c r="B696">
        <v>0</v>
      </c>
      <c r="C696">
        <v>1</v>
      </c>
      <c r="D696" t="s">
        <v>1018</v>
      </c>
      <c r="E696" t="s">
        <v>10</v>
      </c>
      <c r="F696" s="2">
        <f t="shared" si="50"/>
        <v>2005</v>
      </c>
      <c r="G696">
        <v>60</v>
      </c>
      <c r="H696">
        <f t="shared" si="51"/>
        <v>5</v>
      </c>
      <c r="I696">
        <v>0</v>
      </c>
      <c r="J696">
        <f t="shared" si="52"/>
        <v>1</v>
      </c>
      <c r="K696">
        <v>0</v>
      </c>
      <c r="L696">
        <v>113800</v>
      </c>
      <c r="M696" s="4" t="s">
        <v>35</v>
      </c>
      <c r="N696" s="3" t="e">
        <f t="shared" si="53"/>
        <v>#VALUE!</v>
      </c>
      <c r="P696" t="s">
        <v>12</v>
      </c>
      <c r="Q696" t="str">
        <f t="shared" si="54"/>
        <v>Reperatur</v>
      </c>
    </row>
    <row r="697" spans="1:17" x14ac:dyDescent="0.2">
      <c r="A697">
        <v>696</v>
      </c>
      <c r="B697">
        <v>0</v>
      </c>
      <c r="C697">
        <v>2</v>
      </c>
      <c r="D697" t="s">
        <v>1019</v>
      </c>
      <c r="E697" t="s">
        <v>10</v>
      </c>
      <c r="F697" s="2">
        <f t="shared" si="50"/>
        <v>2007</v>
      </c>
      <c r="G697">
        <v>52</v>
      </c>
      <c r="H697">
        <f t="shared" si="51"/>
        <v>5</v>
      </c>
      <c r="I697">
        <v>0</v>
      </c>
      <c r="J697">
        <f t="shared" si="52"/>
        <v>1</v>
      </c>
      <c r="K697">
        <v>0</v>
      </c>
      <c r="L697">
        <v>248731</v>
      </c>
      <c r="M697" s="4">
        <v>43964</v>
      </c>
      <c r="N697" s="3">
        <f t="shared" si="53"/>
        <v>4396.3999999999996</v>
      </c>
      <c r="P697" t="s">
        <v>12</v>
      </c>
      <c r="Q697" t="str">
        <f t="shared" si="54"/>
        <v>Reperatur</v>
      </c>
    </row>
    <row r="698" spans="1:17" x14ac:dyDescent="0.2">
      <c r="A698">
        <v>697</v>
      </c>
      <c r="B698">
        <v>0</v>
      </c>
      <c r="C698">
        <v>3</v>
      </c>
      <c r="D698" t="s">
        <v>1020</v>
      </c>
      <c r="E698" t="s">
        <v>10</v>
      </c>
      <c r="F698" s="2">
        <f t="shared" si="50"/>
        <v>2009</v>
      </c>
      <c r="G698">
        <v>44</v>
      </c>
      <c r="H698">
        <f t="shared" si="51"/>
        <v>5</v>
      </c>
      <c r="I698">
        <v>0</v>
      </c>
      <c r="J698">
        <f t="shared" si="52"/>
        <v>1</v>
      </c>
      <c r="K698">
        <v>0</v>
      </c>
      <c r="L698">
        <v>363592</v>
      </c>
      <c r="M698" s="4">
        <v>43959</v>
      </c>
      <c r="N698" s="3">
        <f t="shared" si="53"/>
        <v>4395.8999999999996</v>
      </c>
      <c r="P698" t="s">
        <v>12</v>
      </c>
      <c r="Q698" t="str">
        <f t="shared" si="54"/>
        <v>Reperatur</v>
      </c>
    </row>
    <row r="699" spans="1:17" x14ac:dyDescent="0.2">
      <c r="A699">
        <v>698</v>
      </c>
      <c r="B699">
        <v>1</v>
      </c>
      <c r="C699">
        <v>3</v>
      </c>
      <c r="D699" t="s">
        <v>1021</v>
      </c>
      <c r="E699" t="s">
        <v>14</v>
      </c>
      <c r="F699" s="2">
        <f t="shared" si="50"/>
        <v>2020</v>
      </c>
      <c r="H699">
        <f t="shared" si="51"/>
        <v>5</v>
      </c>
      <c r="I699">
        <v>0</v>
      </c>
      <c r="J699">
        <f t="shared" si="52"/>
        <v>1</v>
      </c>
      <c r="K699">
        <v>0</v>
      </c>
      <c r="L699">
        <v>35852</v>
      </c>
      <c r="M699" s="4">
        <v>77333</v>
      </c>
      <c r="N699" s="3">
        <f t="shared" si="53"/>
        <v>7733.3</v>
      </c>
      <c r="P699" t="s">
        <v>25</v>
      </c>
      <c r="Q699" t="str">
        <f t="shared" si="54"/>
        <v>Austausch</v>
      </c>
    </row>
    <row r="700" spans="1:17" x14ac:dyDescent="0.2">
      <c r="A700">
        <v>699</v>
      </c>
      <c r="B700">
        <v>0</v>
      </c>
      <c r="C700">
        <v>1</v>
      </c>
      <c r="D700" t="s">
        <v>1022</v>
      </c>
      <c r="E700" t="s">
        <v>10</v>
      </c>
      <c r="F700" s="2">
        <f t="shared" si="50"/>
        <v>2007.75</v>
      </c>
      <c r="G700">
        <v>49</v>
      </c>
      <c r="H700">
        <f t="shared" si="51"/>
        <v>4</v>
      </c>
      <c r="I700">
        <v>1</v>
      </c>
      <c r="J700">
        <f t="shared" si="52"/>
        <v>2</v>
      </c>
      <c r="K700">
        <v>1</v>
      </c>
      <c r="L700">
        <v>17421</v>
      </c>
      <c r="M700" s="4">
        <v>1108833</v>
      </c>
      <c r="N700" s="3">
        <f t="shared" si="53"/>
        <v>110883.3</v>
      </c>
      <c r="O700" t="s">
        <v>873</v>
      </c>
      <c r="P700" t="s">
        <v>17</v>
      </c>
      <c r="Q700" t="str">
        <f t="shared" si="54"/>
        <v>Austausch</v>
      </c>
    </row>
    <row r="701" spans="1:17" x14ac:dyDescent="0.2">
      <c r="A701">
        <v>700</v>
      </c>
      <c r="B701">
        <v>0</v>
      </c>
      <c r="C701">
        <v>3</v>
      </c>
      <c r="D701" t="s">
        <v>1023</v>
      </c>
      <c r="E701" t="s">
        <v>10</v>
      </c>
      <c r="F701" s="2">
        <f t="shared" si="50"/>
        <v>2009.5</v>
      </c>
      <c r="G701">
        <v>42</v>
      </c>
      <c r="H701">
        <f t="shared" si="51"/>
        <v>5</v>
      </c>
      <c r="I701">
        <v>0</v>
      </c>
      <c r="J701">
        <f t="shared" si="52"/>
        <v>1</v>
      </c>
      <c r="K701">
        <v>0</v>
      </c>
      <c r="L701">
        <v>348121</v>
      </c>
      <c r="M701" s="4">
        <v>23924</v>
      </c>
      <c r="N701" s="3">
        <f t="shared" si="53"/>
        <v>2392.4</v>
      </c>
      <c r="O701" t="s">
        <v>1024</v>
      </c>
      <c r="P701" t="s">
        <v>12</v>
      </c>
      <c r="Q701" t="str">
        <f t="shared" si="54"/>
        <v>Reperatur</v>
      </c>
    </row>
    <row r="702" spans="1:17" x14ac:dyDescent="0.2">
      <c r="A702">
        <v>701</v>
      </c>
      <c r="B702">
        <v>1</v>
      </c>
      <c r="C702">
        <v>1</v>
      </c>
      <c r="D702" t="s">
        <v>1025</v>
      </c>
      <c r="E702" t="s">
        <v>14</v>
      </c>
      <c r="F702" s="2">
        <f t="shared" si="50"/>
        <v>2015.5</v>
      </c>
      <c r="G702">
        <v>18</v>
      </c>
      <c r="H702">
        <f t="shared" si="51"/>
        <v>4</v>
      </c>
      <c r="I702">
        <v>1</v>
      </c>
      <c r="J702">
        <f t="shared" si="52"/>
        <v>1</v>
      </c>
      <c r="K702">
        <v>0</v>
      </c>
      <c r="L702" t="s">
        <v>598</v>
      </c>
      <c r="M702" s="4">
        <v>227525</v>
      </c>
      <c r="N702" s="3">
        <f t="shared" si="53"/>
        <v>22752.5</v>
      </c>
      <c r="O702" t="s">
        <v>1026</v>
      </c>
      <c r="P702" t="s">
        <v>17</v>
      </c>
      <c r="Q702" t="str">
        <f t="shared" si="54"/>
        <v>Austausch</v>
      </c>
    </row>
    <row r="703" spans="1:17" x14ac:dyDescent="0.2">
      <c r="A703">
        <v>702</v>
      </c>
      <c r="B703">
        <v>1</v>
      </c>
      <c r="C703">
        <v>1</v>
      </c>
      <c r="D703" t="s">
        <v>1027</v>
      </c>
      <c r="E703" t="s">
        <v>10</v>
      </c>
      <c r="F703" s="2">
        <f t="shared" si="50"/>
        <v>2011.25</v>
      </c>
      <c r="G703">
        <v>35</v>
      </c>
      <c r="H703">
        <f t="shared" si="51"/>
        <v>5</v>
      </c>
      <c r="I703">
        <v>0</v>
      </c>
      <c r="J703">
        <f t="shared" si="52"/>
        <v>1</v>
      </c>
      <c r="K703">
        <v>0</v>
      </c>
      <c r="L703" t="s">
        <v>1028</v>
      </c>
      <c r="M703" s="4">
        <v>262875</v>
      </c>
      <c r="N703" s="3">
        <f t="shared" si="53"/>
        <v>26287.5</v>
      </c>
      <c r="O703" t="s">
        <v>1029</v>
      </c>
      <c r="P703" t="s">
        <v>12</v>
      </c>
      <c r="Q703" t="str">
        <f t="shared" si="54"/>
        <v>Reperatur</v>
      </c>
    </row>
    <row r="704" spans="1:17" x14ac:dyDescent="0.2">
      <c r="A704">
        <v>703</v>
      </c>
      <c r="B704">
        <v>0</v>
      </c>
      <c r="C704">
        <v>3</v>
      </c>
      <c r="D704" t="s">
        <v>1030</v>
      </c>
      <c r="E704" t="s">
        <v>14</v>
      </c>
      <c r="F704" s="2">
        <f t="shared" si="50"/>
        <v>2015.5</v>
      </c>
      <c r="G704">
        <v>18</v>
      </c>
      <c r="H704">
        <f t="shared" si="51"/>
        <v>5</v>
      </c>
      <c r="I704">
        <v>0</v>
      </c>
      <c r="J704">
        <f t="shared" si="52"/>
        <v>2</v>
      </c>
      <c r="K704">
        <v>1</v>
      </c>
      <c r="L704">
        <v>2691</v>
      </c>
      <c r="M704" s="4">
        <v>144542</v>
      </c>
      <c r="N704" s="3">
        <f t="shared" si="53"/>
        <v>14454.2</v>
      </c>
      <c r="P704" t="s">
        <v>17</v>
      </c>
      <c r="Q704" t="str">
        <f t="shared" si="54"/>
        <v>Austausch</v>
      </c>
    </row>
    <row r="705" spans="1:17" x14ac:dyDescent="0.2">
      <c r="A705">
        <v>704</v>
      </c>
      <c r="B705">
        <v>0</v>
      </c>
      <c r="C705">
        <v>3</v>
      </c>
      <c r="D705" t="s">
        <v>1031</v>
      </c>
      <c r="E705" t="s">
        <v>10</v>
      </c>
      <c r="F705" s="2">
        <f t="shared" si="50"/>
        <v>2013.75</v>
      </c>
      <c r="G705">
        <v>25</v>
      </c>
      <c r="H705">
        <f t="shared" si="51"/>
        <v>5</v>
      </c>
      <c r="I705">
        <v>0</v>
      </c>
      <c r="J705">
        <f t="shared" si="52"/>
        <v>1</v>
      </c>
      <c r="K705">
        <v>0</v>
      </c>
      <c r="L705">
        <v>36864</v>
      </c>
      <c r="M705" s="4">
        <v>77417</v>
      </c>
      <c r="N705" s="3">
        <f t="shared" si="53"/>
        <v>7741.7</v>
      </c>
      <c r="P705" t="s">
        <v>25</v>
      </c>
      <c r="Q705" t="str">
        <f t="shared" si="54"/>
        <v>Austausch</v>
      </c>
    </row>
    <row r="706" spans="1:17" x14ac:dyDescent="0.2">
      <c r="A706">
        <v>705</v>
      </c>
      <c r="B706">
        <v>0</v>
      </c>
      <c r="C706">
        <v>3</v>
      </c>
      <c r="D706" t="s">
        <v>1032</v>
      </c>
      <c r="E706" t="s">
        <v>10</v>
      </c>
      <c r="F706" s="2">
        <f t="shared" si="50"/>
        <v>2013.5</v>
      </c>
      <c r="G706">
        <v>26</v>
      </c>
      <c r="H706">
        <f t="shared" si="51"/>
        <v>4</v>
      </c>
      <c r="I706">
        <v>1</v>
      </c>
      <c r="J706">
        <f t="shared" si="52"/>
        <v>1</v>
      </c>
      <c r="K706">
        <v>0</v>
      </c>
      <c r="L706">
        <v>350025</v>
      </c>
      <c r="M706" s="4">
        <v>78542</v>
      </c>
      <c r="N706" s="3">
        <f t="shared" si="53"/>
        <v>7854.2</v>
      </c>
      <c r="P706" t="s">
        <v>12</v>
      </c>
      <c r="Q706" t="str">
        <f t="shared" si="54"/>
        <v>Reperatur</v>
      </c>
    </row>
    <row r="707" spans="1:17" x14ac:dyDescent="0.2">
      <c r="A707">
        <v>706</v>
      </c>
      <c r="B707">
        <v>0</v>
      </c>
      <c r="C707">
        <v>2</v>
      </c>
      <c r="D707" t="s">
        <v>1033</v>
      </c>
      <c r="E707" t="s">
        <v>10</v>
      </c>
      <c r="F707" s="2">
        <f t="shared" ref="F707:F770" si="55">2020-(G707*0.25)</f>
        <v>2010.25</v>
      </c>
      <c r="G707">
        <v>39</v>
      </c>
      <c r="H707">
        <f t="shared" ref="H707:H770" si="56">5-I707</f>
        <v>5</v>
      </c>
      <c r="I707">
        <v>0</v>
      </c>
      <c r="J707">
        <f t="shared" ref="J707:J770" si="57">1+K707</f>
        <v>1</v>
      </c>
      <c r="K707">
        <v>0</v>
      </c>
      <c r="L707">
        <v>250655</v>
      </c>
      <c r="M707" s="4">
        <v>26</v>
      </c>
      <c r="N707" s="3">
        <f t="shared" ref="N707:N770" si="58">M707/10</f>
        <v>2.6</v>
      </c>
      <c r="P707" t="s">
        <v>12</v>
      </c>
      <c r="Q707" t="str">
        <f t="shared" ref="Q707:Q770" si="59">IF(P707="S","Reperatur","Austausch")</f>
        <v>Reperatur</v>
      </c>
    </row>
    <row r="708" spans="1:17" x14ac:dyDescent="0.2">
      <c r="A708">
        <v>707</v>
      </c>
      <c r="B708">
        <v>1</v>
      </c>
      <c r="C708">
        <v>2</v>
      </c>
      <c r="D708" t="s">
        <v>1034</v>
      </c>
      <c r="E708" t="s">
        <v>14</v>
      </c>
      <c r="F708" s="2">
        <f t="shared" si="55"/>
        <v>2008.75</v>
      </c>
      <c r="G708">
        <v>45</v>
      </c>
      <c r="H708">
        <f t="shared" si="56"/>
        <v>5</v>
      </c>
      <c r="I708">
        <v>0</v>
      </c>
      <c r="J708">
        <f t="shared" si="57"/>
        <v>1</v>
      </c>
      <c r="K708">
        <v>0</v>
      </c>
      <c r="L708">
        <v>223596</v>
      </c>
      <c r="M708" s="4">
        <v>43964</v>
      </c>
      <c r="N708" s="3">
        <f t="shared" si="58"/>
        <v>4396.3999999999996</v>
      </c>
      <c r="P708" t="s">
        <v>12</v>
      </c>
      <c r="Q708" t="str">
        <f t="shared" si="59"/>
        <v>Reperatur</v>
      </c>
    </row>
    <row r="709" spans="1:17" x14ac:dyDescent="0.2">
      <c r="A709">
        <v>708</v>
      </c>
      <c r="B709">
        <v>1</v>
      </c>
      <c r="C709">
        <v>1</v>
      </c>
      <c r="D709" t="s">
        <v>1035</v>
      </c>
      <c r="E709" t="s">
        <v>10</v>
      </c>
      <c r="F709" s="2">
        <f t="shared" si="55"/>
        <v>2009.5</v>
      </c>
      <c r="G709">
        <v>42</v>
      </c>
      <c r="H709">
        <f t="shared" si="56"/>
        <v>5</v>
      </c>
      <c r="I709">
        <v>0</v>
      </c>
      <c r="J709">
        <f t="shared" si="57"/>
        <v>1</v>
      </c>
      <c r="K709">
        <v>0</v>
      </c>
      <c r="L709" t="s">
        <v>1036</v>
      </c>
      <c r="M709" s="4">
        <v>262875</v>
      </c>
      <c r="N709" s="3">
        <f t="shared" si="58"/>
        <v>26287.5</v>
      </c>
      <c r="O709" t="s">
        <v>1029</v>
      </c>
      <c r="P709" t="s">
        <v>12</v>
      </c>
      <c r="Q709" t="str">
        <f t="shared" si="59"/>
        <v>Reperatur</v>
      </c>
    </row>
    <row r="710" spans="1:17" x14ac:dyDescent="0.2">
      <c r="A710">
        <v>709</v>
      </c>
      <c r="B710">
        <v>1</v>
      </c>
      <c r="C710">
        <v>1</v>
      </c>
      <c r="D710" t="s">
        <v>1037</v>
      </c>
      <c r="E710" t="s">
        <v>14</v>
      </c>
      <c r="F710" s="2">
        <f t="shared" si="55"/>
        <v>2014.5</v>
      </c>
      <c r="G710">
        <v>22</v>
      </c>
      <c r="H710">
        <f t="shared" si="56"/>
        <v>5</v>
      </c>
      <c r="I710">
        <v>0</v>
      </c>
      <c r="J710">
        <f t="shared" si="57"/>
        <v>1</v>
      </c>
      <c r="K710">
        <v>0</v>
      </c>
      <c r="L710">
        <v>113781</v>
      </c>
      <c r="M710" s="4" t="s">
        <v>473</v>
      </c>
      <c r="N710" s="3" t="e">
        <f t="shared" si="58"/>
        <v>#VALUE!</v>
      </c>
      <c r="P710" t="s">
        <v>12</v>
      </c>
      <c r="Q710" t="str">
        <f t="shared" si="59"/>
        <v>Reperatur</v>
      </c>
    </row>
    <row r="711" spans="1:17" x14ac:dyDescent="0.2">
      <c r="A711">
        <v>710</v>
      </c>
      <c r="B711">
        <v>1</v>
      </c>
      <c r="C711">
        <v>3</v>
      </c>
      <c r="D711" t="s">
        <v>1038</v>
      </c>
      <c r="E711" t="s">
        <v>10</v>
      </c>
      <c r="F711" s="2">
        <f t="shared" si="55"/>
        <v>2020</v>
      </c>
      <c r="H711">
        <f t="shared" si="56"/>
        <v>4</v>
      </c>
      <c r="I711">
        <v>1</v>
      </c>
      <c r="J711">
        <f t="shared" si="57"/>
        <v>2</v>
      </c>
      <c r="K711">
        <v>1</v>
      </c>
      <c r="L711">
        <v>2661</v>
      </c>
      <c r="M711" s="4">
        <v>152458</v>
      </c>
      <c r="N711" s="3">
        <f t="shared" si="58"/>
        <v>15245.8</v>
      </c>
      <c r="P711" t="s">
        <v>17</v>
      </c>
      <c r="Q711" t="str">
        <f t="shared" si="59"/>
        <v>Austausch</v>
      </c>
    </row>
    <row r="712" spans="1:17" x14ac:dyDescent="0.2">
      <c r="A712">
        <v>711</v>
      </c>
      <c r="B712">
        <v>1</v>
      </c>
      <c r="C712">
        <v>1</v>
      </c>
      <c r="D712" t="s">
        <v>1039</v>
      </c>
      <c r="E712" t="s">
        <v>14</v>
      </c>
      <c r="F712" s="2">
        <f t="shared" si="55"/>
        <v>2014</v>
      </c>
      <c r="G712">
        <v>24</v>
      </c>
      <c r="H712">
        <f t="shared" si="56"/>
        <v>5</v>
      </c>
      <c r="I712">
        <v>0</v>
      </c>
      <c r="J712">
        <f t="shared" si="57"/>
        <v>1</v>
      </c>
      <c r="K712">
        <v>0</v>
      </c>
      <c r="L712" t="s">
        <v>1040</v>
      </c>
      <c r="M712" s="4">
        <v>495042</v>
      </c>
      <c r="N712" s="3">
        <f t="shared" si="58"/>
        <v>49504.2</v>
      </c>
      <c r="O712" t="s">
        <v>1041</v>
      </c>
      <c r="P712" t="s">
        <v>17</v>
      </c>
      <c r="Q712" t="str">
        <f t="shared" si="59"/>
        <v>Austausch</v>
      </c>
    </row>
    <row r="713" spans="1:17" x14ac:dyDescent="0.2">
      <c r="A713">
        <v>712</v>
      </c>
      <c r="B713">
        <v>0</v>
      </c>
      <c r="C713">
        <v>1</v>
      </c>
      <c r="D713" t="s">
        <v>1042</v>
      </c>
      <c r="E713" t="s">
        <v>10</v>
      </c>
      <c r="F713" s="2">
        <f t="shared" si="55"/>
        <v>2020</v>
      </c>
      <c r="H713">
        <f t="shared" si="56"/>
        <v>5</v>
      </c>
      <c r="I713">
        <v>0</v>
      </c>
      <c r="J713">
        <f t="shared" si="57"/>
        <v>1</v>
      </c>
      <c r="K713">
        <v>0</v>
      </c>
      <c r="L713">
        <v>113028</v>
      </c>
      <c r="M713" s="4" t="s">
        <v>35</v>
      </c>
      <c r="N713" s="3" t="e">
        <f t="shared" si="58"/>
        <v>#VALUE!</v>
      </c>
      <c r="O713" t="s">
        <v>529</v>
      </c>
      <c r="P713" t="s">
        <v>12</v>
      </c>
      <c r="Q713" t="str">
        <f t="shared" si="59"/>
        <v>Reperatur</v>
      </c>
    </row>
    <row r="714" spans="1:17" x14ac:dyDescent="0.2">
      <c r="A714">
        <v>713</v>
      </c>
      <c r="B714">
        <v>1</v>
      </c>
      <c r="C714">
        <v>1</v>
      </c>
      <c r="D714" t="s">
        <v>1043</v>
      </c>
      <c r="E714" t="s">
        <v>10</v>
      </c>
      <c r="F714" s="2">
        <f t="shared" si="55"/>
        <v>2008</v>
      </c>
      <c r="G714">
        <v>48</v>
      </c>
      <c r="H714">
        <f t="shared" si="56"/>
        <v>4</v>
      </c>
      <c r="I714">
        <v>1</v>
      </c>
      <c r="J714">
        <f t="shared" si="57"/>
        <v>1</v>
      </c>
      <c r="K714">
        <v>0</v>
      </c>
      <c r="L714">
        <v>19996</v>
      </c>
      <c r="M714" s="4">
        <v>52</v>
      </c>
      <c r="N714" s="3">
        <f t="shared" si="58"/>
        <v>5.2</v>
      </c>
      <c r="O714" t="s">
        <v>986</v>
      </c>
      <c r="P714" t="s">
        <v>12</v>
      </c>
      <c r="Q714" t="str">
        <f t="shared" si="59"/>
        <v>Reperatur</v>
      </c>
    </row>
    <row r="715" spans="1:17" x14ac:dyDescent="0.2">
      <c r="A715">
        <v>714</v>
      </c>
      <c r="B715">
        <v>0</v>
      </c>
      <c r="C715">
        <v>3</v>
      </c>
      <c r="D715" t="s">
        <v>1044</v>
      </c>
      <c r="E715" t="s">
        <v>10</v>
      </c>
      <c r="F715" s="2">
        <f t="shared" si="55"/>
        <v>2012.75</v>
      </c>
      <c r="G715">
        <v>29</v>
      </c>
      <c r="H715">
        <f t="shared" si="56"/>
        <v>5</v>
      </c>
      <c r="I715">
        <v>0</v>
      </c>
      <c r="J715">
        <f t="shared" si="57"/>
        <v>1</v>
      </c>
      <c r="K715">
        <v>0</v>
      </c>
      <c r="L715">
        <v>7545</v>
      </c>
      <c r="M715" s="4">
        <v>94833</v>
      </c>
      <c r="N715" s="3">
        <f t="shared" si="58"/>
        <v>9483.2999999999993</v>
      </c>
      <c r="P715" t="s">
        <v>12</v>
      </c>
      <c r="Q715" t="str">
        <f t="shared" si="59"/>
        <v>Reperatur</v>
      </c>
    </row>
    <row r="716" spans="1:17" x14ac:dyDescent="0.2">
      <c r="A716">
        <v>715</v>
      </c>
      <c r="B716">
        <v>0</v>
      </c>
      <c r="C716">
        <v>2</v>
      </c>
      <c r="D716" t="s">
        <v>1045</v>
      </c>
      <c r="E716" t="s">
        <v>10</v>
      </c>
      <c r="F716" s="2">
        <f t="shared" si="55"/>
        <v>2007</v>
      </c>
      <c r="G716">
        <v>52</v>
      </c>
      <c r="H716">
        <f t="shared" si="56"/>
        <v>5</v>
      </c>
      <c r="I716">
        <v>0</v>
      </c>
      <c r="J716">
        <f t="shared" si="57"/>
        <v>1</v>
      </c>
      <c r="K716">
        <v>0</v>
      </c>
      <c r="L716">
        <v>250647</v>
      </c>
      <c r="M716" s="4">
        <v>13</v>
      </c>
      <c r="N716" s="3">
        <f t="shared" si="58"/>
        <v>1.3</v>
      </c>
      <c r="P716" t="s">
        <v>12</v>
      </c>
      <c r="Q716" t="str">
        <f t="shared" si="59"/>
        <v>Reperatur</v>
      </c>
    </row>
    <row r="717" spans="1:17" x14ac:dyDescent="0.2">
      <c r="A717">
        <v>716</v>
      </c>
      <c r="B717">
        <v>0</v>
      </c>
      <c r="C717">
        <v>3</v>
      </c>
      <c r="D717" t="s">
        <v>1046</v>
      </c>
      <c r="E717" t="s">
        <v>10</v>
      </c>
      <c r="F717" s="2">
        <f t="shared" si="55"/>
        <v>2015.25</v>
      </c>
      <c r="G717">
        <v>19</v>
      </c>
      <c r="H717">
        <f t="shared" si="56"/>
        <v>5</v>
      </c>
      <c r="I717">
        <v>0</v>
      </c>
      <c r="J717">
        <f t="shared" si="57"/>
        <v>1</v>
      </c>
      <c r="K717">
        <v>0</v>
      </c>
      <c r="L717">
        <v>348124</v>
      </c>
      <c r="M717" s="4">
        <v>23924</v>
      </c>
      <c r="N717" s="3">
        <f t="shared" si="58"/>
        <v>2392.4</v>
      </c>
      <c r="O717" t="s">
        <v>133</v>
      </c>
      <c r="P717" t="s">
        <v>12</v>
      </c>
      <c r="Q717" t="str">
        <f t="shared" si="59"/>
        <v>Reperatur</v>
      </c>
    </row>
    <row r="718" spans="1:17" x14ac:dyDescent="0.2">
      <c r="A718">
        <v>717</v>
      </c>
      <c r="B718">
        <v>1</v>
      </c>
      <c r="C718">
        <v>1</v>
      </c>
      <c r="D718" t="s">
        <v>1047</v>
      </c>
      <c r="E718" t="s">
        <v>14</v>
      </c>
      <c r="F718" s="2">
        <f t="shared" si="55"/>
        <v>2010.5</v>
      </c>
      <c r="G718">
        <v>38</v>
      </c>
      <c r="H718">
        <f t="shared" si="56"/>
        <v>5</v>
      </c>
      <c r="I718">
        <v>0</v>
      </c>
      <c r="J718">
        <f t="shared" si="57"/>
        <v>1</v>
      </c>
      <c r="K718">
        <v>0</v>
      </c>
      <c r="L718" t="s">
        <v>598</v>
      </c>
      <c r="M718" s="4">
        <v>227525</v>
      </c>
      <c r="N718" s="3">
        <f t="shared" si="58"/>
        <v>22752.5</v>
      </c>
      <c r="O718" t="s">
        <v>1048</v>
      </c>
      <c r="P718" t="s">
        <v>17</v>
      </c>
      <c r="Q718" t="str">
        <f t="shared" si="59"/>
        <v>Austausch</v>
      </c>
    </row>
    <row r="719" spans="1:17" x14ac:dyDescent="0.2">
      <c r="A719">
        <v>718</v>
      </c>
      <c r="B719">
        <v>1</v>
      </c>
      <c r="C719">
        <v>2</v>
      </c>
      <c r="D719" t="s">
        <v>1049</v>
      </c>
      <c r="E719" t="s">
        <v>14</v>
      </c>
      <c r="F719" s="2">
        <f t="shared" si="55"/>
        <v>2013.25</v>
      </c>
      <c r="G719">
        <v>27</v>
      </c>
      <c r="H719">
        <f t="shared" si="56"/>
        <v>5</v>
      </c>
      <c r="I719">
        <v>0</v>
      </c>
      <c r="J719">
        <f t="shared" si="57"/>
        <v>1</v>
      </c>
      <c r="K719">
        <v>0</v>
      </c>
      <c r="L719">
        <v>34218</v>
      </c>
      <c r="M719" s="4">
        <v>43961</v>
      </c>
      <c r="N719" s="3">
        <f t="shared" si="58"/>
        <v>4396.1000000000004</v>
      </c>
      <c r="O719" t="s">
        <v>204</v>
      </c>
      <c r="P719" t="s">
        <v>12</v>
      </c>
      <c r="Q719" t="str">
        <f t="shared" si="59"/>
        <v>Reperatur</v>
      </c>
    </row>
    <row r="720" spans="1:17" x14ac:dyDescent="0.2">
      <c r="A720">
        <v>719</v>
      </c>
      <c r="B720">
        <v>0</v>
      </c>
      <c r="C720">
        <v>3</v>
      </c>
      <c r="D720" t="s">
        <v>1050</v>
      </c>
      <c r="E720" t="s">
        <v>10</v>
      </c>
      <c r="F720" s="2">
        <f t="shared" si="55"/>
        <v>2020</v>
      </c>
      <c r="H720">
        <f t="shared" si="56"/>
        <v>5</v>
      </c>
      <c r="I720">
        <v>0</v>
      </c>
      <c r="J720">
        <f t="shared" si="57"/>
        <v>1</v>
      </c>
      <c r="K720">
        <v>0</v>
      </c>
      <c r="L720">
        <v>36568</v>
      </c>
      <c r="M720" s="4">
        <v>43966</v>
      </c>
      <c r="N720" s="3">
        <f t="shared" si="58"/>
        <v>4396.6000000000004</v>
      </c>
      <c r="P720" t="s">
        <v>25</v>
      </c>
      <c r="Q720" t="str">
        <f t="shared" si="59"/>
        <v>Austausch</v>
      </c>
    </row>
    <row r="721" spans="1:17" x14ac:dyDescent="0.2">
      <c r="A721">
        <v>720</v>
      </c>
      <c r="B721">
        <v>0</v>
      </c>
      <c r="C721">
        <v>3</v>
      </c>
      <c r="D721" t="s">
        <v>1051</v>
      </c>
      <c r="E721" t="s">
        <v>10</v>
      </c>
      <c r="F721" s="2">
        <f t="shared" si="55"/>
        <v>2011.75</v>
      </c>
      <c r="G721">
        <v>33</v>
      </c>
      <c r="H721">
        <f t="shared" si="56"/>
        <v>5</v>
      </c>
      <c r="I721">
        <v>0</v>
      </c>
      <c r="J721">
        <f t="shared" si="57"/>
        <v>1</v>
      </c>
      <c r="K721">
        <v>0</v>
      </c>
      <c r="L721">
        <v>347062</v>
      </c>
      <c r="M721" s="4">
        <v>7775</v>
      </c>
      <c r="N721" s="3">
        <f t="shared" si="58"/>
        <v>777.5</v>
      </c>
      <c r="P721" t="s">
        <v>12</v>
      </c>
      <c r="Q721" t="str">
        <f t="shared" si="59"/>
        <v>Reperatur</v>
      </c>
    </row>
    <row r="722" spans="1:17" x14ac:dyDescent="0.2">
      <c r="A722">
        <v>721</v>
      </c>
      <c r="B722">
        <v>1</v>
      </c>
      <c r="C722">
        <v>2</v>
      </c>
      <c r="D722" t="s">
        <v>1052</v>
      </c>
      <c r="E722" t="s">
        <v>14</v>
      </c>
      <c r="F722" s="2">
        <f t="shared" si="55"/>
        <v>2018.5</v>
      </c>
      <c r="G722">
        <v>6</v>
      </c>
      <c r="H722">
        <f t="shared" si="56"/>
        <v>5</v>
      </c>
      <c r="I722">
        <v>0</v>
      </c>
      <c r="J722">
        <f t="shared" si="57"/>
        <v>2</v>
      </c>
      <c r="K722">
        <v>1</v>
      </c>
      <c r="L722">
        <v>248727</v>
      </c>
      <c r="M722" s="4">
        <v>33</v>
      </c>
      <c r="N722" s="3">
        <f t="shared" si="58"/>
        <v>3.3</v>
      </c>
      <c r="P722" t="s">
        <v>12</v>
      </c>
      <c r="Q722" t="str">
        <f t="shared" si="59"/>
        <v>Reperatur</v>
      </c>
    </row>
    <row r="723" spans="1:17" x14ac:dyDescent="0.2">
      <c r="A723">
        <v>722</v>
      </c>
      <c r="B723">
        <v>0</v>
      </c>
      <c r="C723">
        <v>3</v>
      </c>
      <c r="D723" t="s">
        <v>1053</v>
      </c>
      <c r="E723" t="s">
        <v>10</v>
      </c>
      <c r="F723" s="2">
        <f t="shared" si="55"/>
        <v>2015.75</v>
      </c>
      <c r="G723">
        <v>17</v>
      </c>
      <c r="H723">
        <f t="shared" si="56"/>
        <v>4</v>
      </c>
      <c r="I723">
        <v>1</v>
      </c>
      <c r="J723">
        <f t="shared" si="57"/>
        <v>1</v>
      </c>
      <c r="K723">
        <v>0</v>
      </c>
      <c r="L723">
        <v>350048</v>
      </c>
      <c r="M723" s="4">
        <v>70542</v>
      </c>
      <c r="N723" s="3">
        <f t="shared" si="58"/>
        <v>7054.2</v>
      </c>
      <c r="P723" t="s">
        <v>12</v>
      </c>
      <c r="Q723" t="str">
        <f t="shared" si="59"/>
        <v>Reperatur</v>
      </c>
    </row>
    <row r="724" spans="1:17" x14ac:dyDescent="0.2">
      <c r="A724">
        <v>723</v>
      </c>
      <c r="B724">
        <v>0</v>
      </c>
      <c r="C724">
        <v>2</v>
      </c>
      <c r="D724" t="s">
        <v>1054</v>
      </c>
      <c r="E724" t="s">
        <v>10</v>
      </c>
      <c r="F724" s="2">
        <f t="shared" si="55"/>
        <v>2011.5</v>
      </c>
      <c r="G724">
        <v>34</v>
      </c>
      <c r="H724">
        <f t="shared" si="56"/>
        <v>5</v>
      </c>
      <c r="I724">
        <v>0</v>
      </c>
      <c r="J724">
        <f t="shared" si="57"/>
        <v>1</v>
      </c>
      <c r="K724">
        <v>0</v>
      </c>
      <c r="L724">
        <v>12233</v>
      </c>
      <c r="M724" s="4">
        <v>13</v>
      </c>
      <c r="N724" s="3">
        <f t="shared" si="58"/>
        <v>1.3</v>
      </c>
      <c r="P724" t="s">
        <v>12</v>
      </c>
      <c r="Q724" t="str">
        <f t="shared" si="59"/>
        <v>Reperatur</v>
      </c>
    </row>
    <row r="725" spans="1:17" x14ac:dyDescent="0.2">
      <c r="A725">
        <v>724</v>
      </c>
      <c r="B725">
        <v>0</v>
      </c>
      <c r="C725">
        <v>2</v>
      </c>
      <c r="D725" t="s">
        <v>1055</v>
      </c>
      <c r="E725" t="s">
        <v>10</v>
      </c>
      <c r="F725" s="2">
        <f t="shared" si="55"/>
        <v>2007.5</v>
      </c>
      <c r="G725">
        <v>50</v>
      </c>
      <c r="H725">
        <f t="shared" si="56"/>
        <v>5</v>
      </c>
      <c r="I725">
        <v>0</v>
      </c>
      <c r="J725">
        <f t="shared" si="57"/>
        <v>1</v>
      </c>
      <c r="K725">
        <v>0</v>
      </c>
      <c r="L725">
        <v>250643</v>
      </c>
      <c r="M725" s="4">
        <v>13</v>
      </c>
      <c r="N725" s="3">
        <f t="shared" si="58"/>
        <v>1.3</v>
      </c>
      <c r="P725" t="s">
        <v>12</v>
      </c>
      <c r="Q725" t="str">
        <f t="shared" si="59"/>
        <v>Reperatur</v>
      </c>
    </row>
    <row r="726" spans="1:17" x14ac:dyDescent="0.2">
      <c r="A726">
        <v>725</v>
      </c>
      <c r="B726">
        <v>1</v>
      </c>
      <c r="C726">
        <v>1</v>
      </c>
      <c r="D726" t="s">
        <v>1056</v>
      </c>
      <c r="E726" t="s">
        <v>10</v>
      </c>
      <c r="F726" s="2">
        <f t="shared" si="55"/>
        <v>2013.25</v>
      </c>
      <c r="G726">
        <v>27</v>
      </c>
      <c r="H726">
        <f t="shared" si="56"/>
        <v>4</v>
      </c>
      <c r="I726">
        <v>1</v>
      </c>
      <c r="J726">
        <f t="shared" si="57"/>
        <v>1</v>
      </c>
      <c r="K726">
        <v>0</v>
      </c>
      <c r="L726">
        <v>113806</v>
      </c>
      <c r="M726" s="4" t="s">
        <v>21</v>
      </c>
      <c r="N726" s="3" t="e">
        <f t="shared" si="58"/>
        <v>#VALUE!</v>
      </c>
      <c r="O726" t="s">
        <v>1057</v>
      </c>
      <c r="P726" t="s">
        <v>12</v>
      </c>
      <c r="Q726" t="str">
        <f t="shared" si="59"/>
        <v>Reperatur</v>
      </c>
    </row>
    <row r="727" spans="1:17" x14ac:dyDescent="0.2">
      <c r="A727">
        <v>726</v>
      </c>
      <c r="B727">
        <v>0</v>
      </c>
      <c r="C727">
        <v>3</v>
      </c>
      <c r="D727" t="s">
        <v>1058</v>
      </c>
      <c r="E727" t="s">
        <v>10</v>
      </c>
      <c r="F727" s="2">
        <f t="shared" si="55"/>
        <v>2015</v>
      </c>
      <c r="G727">
        <v>20</v>
      </c>
      <c r="H727">
        <f t="shared" si="56"/>
        <v>5</v>
      </c>
      <c r="I727">
        <v>0</v>
      </c>
      <c r="J727">
        <f t="shared" si="57"/>
        <v>1</v>
      </c>
      <c r="K727">
        <v>0</v>
      </c>
      <c r="L727">
        <v>315094</v>
      </c>
      <c r="M727" s="4">
        <v>86625</v>
      </c>
      <c r="N727" s="3">
        <f t="shared" si="58"/>
        <v>8662.5</v>
      </c>
      <c r="P727" t="s">
        <v>12</v>
      </c>
      <c r="Q727" t="str">
        <f t="shared" si="59"/>
        <v>Reperatur</v>
      </c>
    </row>
    <row r="728" spans="1:17" x14ac:dyDescent="0.2">
      <c r="A728">
        <v>727</v>
      </c>
      <c r="B728">
        <v>1</v>
      </c>
      <c r="C728">
        <v>2</v>
      </c>
      <c r="D728" t="s">
        <v>1059</v>
      </c>
      <c r="E728" t="s">
        <v>14</v>
      </c>
      <c r="F728" s="2">
        <f t="shared" si="55"/>
        <v>2012.5</v>
      </c>
      <c r="G728">
        <v>30</v>
      </c>
      <c r="H728">
        <f t="shared" si="56"/>
        <v>2</v>
      </c>
      <c r="I728">
        <v>3</v>
      </c>
      <c r="J728">
        <f t="shared" si="57"/>
        <v>1</v>
      </c>
      <c r="K728">
        <v>0</v>
      </c>
      <c r="L728">
        <v>31027</v>
      </c>
      <c r="M728" s="4">
        <v>21</v>
      </c>
      <c r="N728" s="3">
        <f t="shared" si="58"/>
        <v>2.1</v>
      </c>
      <c r="P728" t="s">
        <v>12</v>
      </c>
      <c r="Q728" t="str">
        <f t="shared" si="59"/>
        <v>Reperatur</v>
      </c>
    </row>
    <row r="729" spans="1:17" x14ac:dyDescent="0.2">
      <c r="A729">
        <v>728</v>
      </c>
      <c r="B729">
        <v>1</v>
      </c>
      <c r="C729">
        <v>3</v>
      </c>
      <c r="D729" t="s">
        <v>1060</v>
      </c>
      <c r="E729" t="s">
        <v>14</v>
      </c>
      <c r="F729" s="2">
        <f t="shared" si="55"/>
        <v>2020</v>
      </c>
      <c r="H729">
        <f t="shared" si="56"/>
        <v>5</v>
      </c>
      <c r="I729">
        <v>0</v>
      </c>
      <c r="J729">
        <f t="shared" si="57"/>
        <v>1</v>
      </c>
      <c r="K729">
        <v>0</v>
      </c>
      <c r="L729">
        <v>36866</v>
      </c>
      <c r="M729" s="4">
        <v>77375</v>
      </c>
      <c r="N729" s="3">
        <f t="shared" si="58"/>
        <v>7737.5</v>
      </c>
      <c r="P729" t="s">
        <v>25</v>
      </c>
      <c r="Q729" t="str">
        <f t="shared" si="59"/>
        <v>Austausch</v>
      </c>
    </row>
    <row r="730" spans="1:17" x14ac:dyDescent="0.2">
      <c r="A730">
        <v>729</v>
      </c>
      <c r="B730">
        <v>0</v>
      </c>
      <c r="C730">
        <v>2</v>
      </c>
      <c r="D730" t="s">
        <v>1061</v>
      </c>
      <c r="E730" t="s">
        <v>10</v>
      </c>
      <c r="F730" s="2">
        <f t="shared" si="55"/>
        <v>2013.75</v>
      </c>
      <c r="G730">
        <v>25</v>
      </c>
      <c r="H730">
        <f t="shared" si="56"/>
        <v>4</v>
      </c>
      <c r="I730">
        <v>1</v>
      </c>
      <c r="J730">
        <f t="shared" si="57"/>
        <v>1</v>
      </c>
      <c r="K730">
        <v>0</v>
      </c>
      <c r="L730">
        <v>236853</v>
      </c>
      <c r="M730" s="4">
        <v>26</v>
      </c>
      <c r="N730" s="3">
        <f t="shared" si="58"/>
        <v>2.6</v>
      </c>
      <c r="P730" t="s">
        <v>12</v>
      </c>
      <c r="Q730" t="str">
        <f t="shared" si="59"/>
        <v>Reperatur</v>
      </c>
    </row>
    <row r="731" spans="1:17" x14ac:dyDescent="0.2">
      <c r="A731">
        <v>730</v>
      </c>
      <c r="B731">
        <v>0</v>
      </c>
      <c r="C731">
        <v>3</v>
      </c>
      <c r="D731" t="s">
        <v>1062</v>
      </c>
      <c r="E731" t="s">
        <v>14</v>
      </c>
      <c r="F731" s="2">
        <f t="shared" si="55"/>
        <v>2013.75</v>
      </c>
      <c r="G731">
        <v>25</v>
      </c>
      <c r="H731">
        <f t="shared" si="56"/>
        <v>4</v>
      </c>
      <c r="I731">
        <v>1</v>
      </c>
      <c r="J731">
        <f t="shared" si="57"/>
        <v>1</v>
      </c>
      <c r="K731">
        <v>0</v>
      </c>
      <c r="L731" t="s">
        <v>1063</v>
      </c>
      <c r="M731" s="4">
        <v>7925</v>
      </c>
      <c r="N731" s="3">
        <f t="shared" si="58"/>
        <v>792.5</v>
      </c>
      <c r="P731" t="s">
        <v>12</v>
      </c>
      <c r="Q731" t="str">
        <f t="shared" si="59"/>
        <v>Reperatur</v>
      </c>
    </row>
    <row r="732" spans="1:17" x14ac:dyDescent="0.2">
      <c r="A732">
        <v>731</v>
      </c>
      <c r="B732">
        <v>1</v>
      </c>
      <c r="C732">
        <v>1</v>
      </c>
      <c r="D732" t="s">
        <v>1064</v>
      </c>
      <c r="E732" t="s">
        <v>14</v>
      </c>
      <c r="F732" s="2">
        <f t="shared" si="55"/>
        <v>2012.75</v>
      </c>
      <c r="G732">
        <v>29</v>
      </c>
      <c r="H732">
        <f t="shared" si="56"/>
        <v>5</v>
      </c>
      <c r="I732">
        <v>0</v>
      </c>
      <c r="J732">
        <f t="shared" si="57"/>
        <v>1</v>
      </c>
      <c r="K732">
        <v>0</v>
      </c>
      <c r="L732">
        <v>24160</v>
      </c>
      <c r="M732" s="4">
        <v>2113375</v>
      </c>
      <c r="N732" s="3">
        <f t="shared" si="58"/>
        <v>211337.5</v>
      </c>
      <c r="O732" t="s">
        <v>1012</v>
      </c>
      <c r="P732" t="s">
        <v>12</v>
      </c>
      <c r="Q732" t="str">
        <f t="shared" si="59"/>
        <v>Reperatur</v>
      </c>
    </row>
    <row r="733" spans="1:17" x14ac:dyDescent="0.2">
      <c r="A733">
        <v>732</v>
      </c>
      <c r="B733">
        <v>0</v>
      </c>
      <c r="C733">
        <v>3</v>
      </c>
      <c r="D733" t="s">
        <v>1065</v>
      </c>
      <c r="E733" t="s">
        <v>10</v>
      </c>
      <c r="F733" s="2">
        <f t="shared" si="55"/>
        <v>2017.25</v>
      </c>
      <c r="G733">
        <v>11</v>
      </c>
      <c r="H733">
        <f t="shared" si="56"/>
        <v>5</v>
      </c>
      <c r="I733">
        <v>0</v>
      </c>
      <c r="J733">
        <f t="shared" si="57"/>
        <v>1</v>
      </c>
      <c r="K733">
        <v>0</v>
      </c>
      <c r="L733">
        <v>2699</v>
      </c>
      <c r="M733" s="4">
        <v>187875</v>
      </c>
      <c r="N733" s="3">
        <f t="shared" si="58"/>
        <v>18787.5</v>
      </c>
      <c r="P733" t="s">
        <v>17</v>
      </c>
      <c r="Q733" t="str">
        <f t="shared" si="59"/>
        <v>Austausch</v>
      </c>
    </row>
    <row r="734" spans="1:17" x14ac:dyDescent="0.2">
      <c r="A734">
        <v>733</v>
      </c>
      <c r="B734">
        <v>0</v>
      </c>
      <c r="C734">
        <v>2</v>
      </c>
      <c r="D734" t="s">
        <v>1066</v>
      </c>
      <c r="E734" t="s">
        <v>10</v>
      </c>
      <c r="F734" s="2">
        <f t="shared" si="55"/>
        <v>2020</v>
      </c>
      <c r="H734">
        <f t="shared" si="56"/>
        <v>5</v>
      </c>
      <c r="I734">
        <v>0</v>
      </c>
      <c r="J734">
        <f t="shared" si="57"/>
        <v>1</v>
      </c>
      <c r="K734">
        <v>0</v>
      </c>
      <c r="L734">
        <v>239855</v>
      </c>
      <c r="M734" s="4">
        <v>0</v>
      </c>
      <c r="N734" s="3">
        <f t="shared" si="58"/>
        <v>0</v>
      </c>
      <c r="P734" t="s">
        <v>12</v>
      </c>
      <c r="Q734" t="str">
        <f t="shared" si="59"/>
        <v>Reperatur</v>
      </c>
    </row>
    <row r="735" spans="1:17" x14ac:dyDescent="0.2">
      <c r="A735">
        <v>734</v>
      </c>
      <c r="B735">
        <v>0</v>
      </c>
      <c r="C735">
        <v>2</v>
      </c>
      <c r="D735" t="s">
        <v>1067</v>
      </c>
      <c r="E735" t="s">
        <v>10</v>
      </c>
      <c r="F735" s="2">
        <f t="shared" si="55"/>
        <v>2014.25</v>
      </c>
      <c r="G735">
        <v>23</v>
      </c>
      <c r="H735">
        <f t="shared" si="56"/>
        <v>5</v>
      </c>
      <c r="I735">
        <v>0</v>
      </c>
      <c r="J735">
        <f t="shared" si="57"/>
        <v>1</v>
      </c>
      <c r="K735">
        <v>0</v>
      </c>
      <c r="L735">
        <v>28425</v>
      </c>
      <c r="M735" s="4">
        <v>13</v>
      </c>
      <c r="N735" s="3">
        <f t="shared" si="58"/>
        <v>1.3</v>
      </c>
      <c r="P735" t="s">
        <v>12</v>
      </c>
      <c r="Q735" t="str">
        <f t="shared" si="59"/>
        <v>Reperatur</v>
      </c>
    </row>
    <row r="736" spans="1:17" x14ac:dyDescent="0.2">
      <c r="A736">
        <v>735</v>
      </c>
      <c r="B736">
        <v>0</v>
      </c>
      <c r="C736">
        <v>2</v>
      </c>
      <c r="D736" t="s">
        <v>1068</v>
      </c>
      <c r="E736" t="s">
        <v>10</v>
      </c>
      <c r="F736" s="2">
        <f t="shared" si="55"/>
        <v>2014.25</v>
      </c>
      <c r="G736">
        <v>23</v>
      </c>
      <c r="H736">
        <f t="shared" si="56"/>
        <v>5</v>
      </c>
      <c r="I736">
        <v>0</v>
      </c>
      <c r="J736">
        <f t="shared" si="57"/>
        <v>1</v>
      </c>
      <c r="K736">
        <v>0</v>
      </c>
      <c r="L736">
        <v>233639</v>
      </c>
      <c r="M736" s="4">
        <v>13</v>
      </c>
      <c r="N736" s="3">
        <f t="shared" si="58"/>
        <v>1.3</v>
      </c>
      <c r="P736" t="s">
        <v>12</v>
      </c>
      <c r="Q736" t="str">
        <f t="shared" si="59"/>
        <v>Reperatur</v>
      </c>
    </row>
    <row r="737" spans="1:17" x14ac:dyDescent="0.2">
      <c r="A737">
        <v>736</v>
      </c>
      <c r="B737">
        <v>0</v>
      </c>
      <c r="C737">
        <v>3</v>
      </c>
      <c r="D737" t="s">
        <v>1069</v>
      </c>
      <c r="E737" t="s">
        <v>10</v>
      </c>
      <c r="F737" s="2">
        <f t="shared" si="55"/>
        <v>-8974.75</v>
      </c>
      <c r="G737" s="1">
        <v>43979</v>
      </c>
      <c r="H737">
        <f t="shared" si="56"/>
        <v>5</v>
      </c>
      <c r="I737">
        <v>0</v>
      </c>
      <c r="J737">
        <f t="shared" si="57"/>
        <v>1</v>
      </c>
      <c r="K737">
        <v>0</v>
      </c>
      <c r="L737">
        <v>54636</v>
      </c>
      <c r="M737" s="4">
        <v>43846</v>
      </c>
      <c r="N737" s="3">
        <f t="shared" si="58"/>
        <v>4384.6000000000004</v>
      </c>
      <c r="P737" t="s">
        <v>12</v>
      </c>
      <c r="Q737" t="str">
        <f t="shared" si="59"/>
        <v>Reperatur</v>
      </c>
    </row>
    <row r="738" spans="1:17" x14ac:dyDescent="0.2">
      <c r="A738">
        <v>737</v>
      </c>
      <c r="B738">
        <v>0</v>
      </c>
      <c r="C738">
        <v>3</v>
      </c>
      <c r="D738" t="s">
        <v>1070</v>
      </c>
      <c r="E738" t="s">
        <v>14</v>
      </c>
      <c r="F738" s="2">
        <f t="shared" si="55"/>
        <v>2008</v>
      </c>
      <c r="G738">
        <v>48</v>
      </c>
      <c r="H738">
        <f t="shared" si="56"/>
        <v>4</v>
      </c>
      <c r="I738">
        <v>1</v>
      </c>
      <c r="J738">
        <f t="shared" si="57"/>
        <v>4</v>
      </c>
      <c r="K738">
        <v>3</v>
      </c>
      <c r="L738" t="s">
        <v>149</v>
      </c>
      <c r="M738" s="4">
        <v>34375</v>
      </c>
      <c r="N738" s="3">
        <f t="shared" si="58"/>
        <v>3437.5</v>
      </c>
      <c r="P738" t="s">
        <v>12</v>
      </c>
      <c r="Q738" t="str">
        <f t="shared" si="59"/>
        <v>Reperatur</v>
      </c>
    </row>
    <row r="739" spans="1:17" x14ac:dyDescent="0.2">
      <c r="A739">
        <v>738</v>
      </c>
      <c r="B739">
        <v>1</v>
      </c>
      <c r="C739">
        <v>1</v>
      </c>
      <c r="D739" t="s">
        <v>1071</v>
      </c>
      <c r="E739" t="s">
        <v>10</v>
      </c>
      <c r="F739" s="2">
        <f t="shared" si="55"/>
        <v>2011.25</v>
      </c>
      <c r="G739">
        <v>35</v>
      </c>
      <c r="H739">
        <f t="shared" si="56"/>
        <v>5</v>
      </c>
      <c r="I739">
        <v>0</v>
      </c>
      <c r="J739">
        <f t="shared" si="57"/>
        <v>1</v>
      </c>
      <c r="K739">
        <v>0</v>
      </c>
      <c r="L739" t="s">
        <v>413</v>
      </c>
      <c r="M739" s="4">
        <v>5123292</v>
      </c>
      <c r="N739" s="3">
        <f t="shared" si="58"/>
        <v>512329.2</v>
      </c>
      <c r="O739" t="s">
        <v>1072</v>
      </c>
      <c r="P739" t="s">
        <v>17</v>
      </c>
      <c r="Q739" t="str">
        <f t="shared" si="59"/>
        <v>Austausch</v>
      </c>
    </row>
    <row r="740" spans="1:17" x14ac:dyDescent="0.2">
      <c r="A740">
        <v>739</v>
      </c>
      <c r="B740">
        <v>0</v>
      </c>
      <c r="C740">
        <v>3</v>
      </c>
      <c r="D740" t="s">
        <v>1073</v>
      </c>
      <c r="E740" t="s">
        <v>10</v>
      </c>
      <c r="F740" s="2">
        <f t="shared" si="55"/>
        <v>2020</v>
      </c>
      <c r="H740">
        <f t="shared" si="56"/>
        <v>5</v>
      </c>
      <c r="I740">
        <v>0</v>
      </c>
      <c r="J740">
        <f t="shared" si="57"/>
        <v>1</v>
      </c>
      <c r="K740">
        <v>0</v>
      </c>
      <c r="L740">
        <v>349201</v>
      </c>
      <c r="M740" s="4">
        <v>78958</v>
      </c>
      <c r="N740" s="3">
        <f t="shared" si="58"/>
        <v>7895.8</v>
      </c>
      <c r="P740" t="s">
        <v>12</v>
      </c>
      <c r="Q740" t="str">
        <f t="shared" si="59"/>
        <v>Reperatur</v>
      </c>
    </row>
    <row r="741" spans="1:17" x14ac:dyDescent="0.2">
      <c r="A741">
        <v>740</v>
      </c>
      <c r="B741">
        <v>0</v>
      </c>
      <c r="C741">
        <v>3</v>
      </c>
      <c r="D741" t="s">
        <v>1074</v>
      </c>
      <c r="E741" t="s">
        <v>10</v>
      </c>
      <c r="F741" s="2">
        <f t="shared" si="55"/>
        <v>2020</v>
      </c>
      <c r="H741">
        <f t="shared" si="56"/>
        <v>5</v>
      </c>
      <c r="I741">
        <v>0</v>
      </c>
      <c r="J741">
        <f t="shared" si="57"/>
        <v>1</v>
      </c>
      <c r="K741">
        <v>0</v>
      </c>
      <c r="L741">
        <v>349218</v>
      </c>
      <c r="M741" s="4">
        <v>78958</v>
      </c>
      <c r="N741" s="3">
        <f t="shared" si="58"/>
        <v>7895.8</v>
      </c>
      <c r="P741" t="s">
        <v>12</v>
      </c>
      <c r="Q741" t="str">
        <f t="shared" si="59"/>
        <v>Reperatur</v>
      </c>
    </row>
    <row r="742" spans="1:17" x14ac:dyDescent="0.2">
      <c r="A742">
        <v>741</v>
      </c>
      <c r="B742">
        <v>1</v>
      </c>
      <c r="C742">
        <v>1</v>
      </c>
      <c r="D742" t="s">
        <v>1075</v>
      </c>
      <c r="E742" t="s">
        <v>10</v>
      </c>
      <c r="F742" s="2">
        <f t="shared" si="55"/>
        <v>2020</v>
      </c>
      <c r="H742">
        <f t="shared" si="56"/>
        <v>5</v>
      </c>
      <c r="I742">
        <v>0</v>
      </c>
      <c r="J742">
        <f t="shared" si="57"/>
        <v>1</v>
      </c>
      <c r="K742">
        <v>0</v>
      </c>
      <c r="L742">
        <v>16988</v>
      </c>
      <c r="M742" s="4">
        <v>30</v>
      </c>
      <c r="N742" s="3">
        <f t="shared" si="58"/>
        <v>3</v>
      </c>
      <c r="O742" t="s">
        <v>1076</v>
      </c>
      <c r="P742" t="s">
        <v>12</v>
      </c>
      <c r="Q742" t="str">
        <f t="shared" si="59"/>
        <v>Reperatur</v>
      </c>
    </row>
    <row r="743" spans="1:17" x14ac:dyDescent="0.2">
      <c r="A743">
        <v>742</v>
      </c>
      <c r="B743">
        <v>0</v>
      </c>
      <c r="C743">
        <v>1</v>
      </c>
      <c r="D743" t="s">
        <v>1077</v>
      </c>
      <c r="E743" t="s">
        <v>10</v>
      </c>
      <c r="F743" s="2">
        <f t="shared" si="55"/>
        <v>2011</v>
      </c>
      <c r="G743">
        <v>36</v>
      </c>
      <c r="H743">
        <f t="shared" si="56"/>
        <v>4</v>
      </c>
      <c r="I743">
        <v>1</v>
      </c>
      <c r="J743">
        <f t="shared" si="57"/>
        <v>1</v>
      </c>
      <c r="K743">
        <v>0</v>
      </c>
      <c r="L743">
        <v>19877</v>
      </c>
      <c r="M743" s="4" t="s">
        <v>461</v>
      </c>
      <c r="N743" s="3" t="e">
        <f t="shared" si="58"/>
        <v>#VALUE!</v>
      </c>
      <c r="O743" t="s">
        <v>1078</v>
      </c>
      <c r="P743" t="s">
        <v>12</v>
      </c>
      <c r="Q743" t="str">
        <f t="shared" si="59"/>
        <v>Reperatur</v>
      </c>
    </row>
    <row r="744" spans="1:17" x14ac:dyDescent="0.2">
      <c r="A744">
        <v>743</v>
      </c>
      <c r="B744">
        <v>1</v>
      </c>
      <c r="C744">
        <v>1</v>
      </c>
      <c r="D744" t="s">
        <v>1079</v>
      </c>
      <c r="E744" t="s">
        <v>14</v>
      </c>
      <c r="F744" s="2">
        <f t="shared" si="55"/>
        <v>2014.75</v>
      </c>
      <c r="G744">
        <v>21</v>
      </c>
      <c r="H744">
        <f t="shared" si="56"/>
        <v>3</v>
      </c>
      <c r="I744">
        <v>2</v>
      </c>
      <c r="J744">
        <f t="shared" si="57"/>
        <v>3</v>
      </c>
      <c r="K744">
        <v>2</v>
      </c>
      <c r="L744" t="s">
        <v>500</v>
      </c>
      <c r="M744" s="4">
        <v>262375</v>
      </c>
      <c r="N744" s="3">
        <f t="shared" si="58"/>
        <v>26237.5</v>
      </c>
      <c r="O744" t="s">
        <v>501</v>
      </c>
      <c r="P744" t="s">
        <v>17</v>
      </c>
      <c r="Q744" t="str">
        <f t="shared" si="59"/>
        <v>Austausch</v>
      </c>
    </row>
    <row r="745" spans="1:17" x14ac:dyDescent="0.2">
      <c r="A745">
        <v>744</v>
      </c>
      <c r="B745">
        <v>0</v>
      </c>
      <c r="C745">
        <v>3</v>
      </c>
      <c r="D745" t="s">
        <v>1080</v>
      </c>
      <c r="E745" t="s">
        <v>10</v>
      </c>
      <c r="F745" s="2">
        <f t="shared" si="55"/>
        <v>2014</v>
      </c>
      <c r="G745">
        <v>24</v>
      </c>
      <c r="H745">
        <f t="shared" si="56"/>
        <v>4</v>
      </c>
      <c r="I745">
        <v>1</v>
      </c>
      <c r="J745">
        <f t="shared" si="57"/>
        <v>1</v>
      </c>
      <c r="K745">
        <v>0</v>
      </c>
      <c r="L745">
        <v>376566</v>
      </c>
      <c r="M745" s="4">
        <v>43846</v>
      </c>
      <c r="N745" s="3">
        <f t="shared" si="58"/>
        <v>4384.6000000000004</v>
      </c>
      <c r="P745" t="s">
        <v>12</v>
      </c>
      <c r="Q745" t="str">
        <f t="shared" si="59"/>
        <v>Reperatur</v>
      </c>
    </row>
    <row r="746" spans="1:17" x14ac:dyDescent="0.2">
      <c r="A746">
        <v>745</v>
      </c>
      <c r="B746">
        <v>1</v>
      </c>
      <c r="C746">
        <v>3</v>
      </c>
      <c r="D746" t="s">
        <v>1081</v>
      </c>
      <c r="E746" t="s">
        <v>10</v>
      </c>
      <c r="F746" s="2">
        <f t="shared" si="55"/>
        <v>2012.25</v>
      </c>
      <c r="G746">
        <v>31</v>
      </c>
      <c r="H746">
        <f t="shared" si="56"/>
        <v>5</v>
      </c>
      <c r="I746">
        <v>0</v>
      </c>
      <c r="J746">
        <f t="shared" si="57"/>
        <v>1</v>
      </c>
      <c r="K746">
        <v>0</v>
      </c>
      <c r="L746" t="s">
        <v>1082</v>
      </c>
      <c r="M746" s="4">
        <v>7925</v>
      </c>
      <c r="N746" s="3">
        <f t="shared" si="58"/>
        <v>792.5</v>
      </c>
      <c r="P746" t="s">
        <v>12</v>
      </c>
      <c r="Q746" t="str">
        <f t="shared" si="59"/>
        <v>Reperatur</v>
      </c>
    </row>
    <row r="747" spans="1:17" x14ac:dyDescent="0.2">
      <c r="A747">
        <v>746</v>
      </c>
      <c r="B747">
        <v>0</v>
      </c>
      <c r="C747">
        <v>1</v>
      </c>
      <c r="D747" t="s">
        <v>1083</v>
      </c>
      <c r="E747" t="s">
        <v>10</v>
      </c>
      <c r="F747" s="2">
        <f t="shared" si="55"/>
        <v>2002.5</v>
      </c>
      <c r="G747">
        <v>70</v>
      </c>
      <c r="H747">
        <f t="shared" si="56"/>
        <v>4</v>
      </c>
      <c r="I747">
        <v>1</v>
      </c>
      <c r="J747">
        <f t="shared" si="57"/>
        <v>2</v>
      </c>
      <c r="K747">
        <v>1</v>
      </c>
      <c r="L747" t="s">
        <v>817</v>
      </c>
      <c r="M747" s="4">
        <v>71</v>
      </c>
      <c r="N747" s="3">
        <f t="shared" si="58"/>
        <v>7.1</v>
      </c>
      <c r="O747" t="s">
        <v>818</v>
      </c>
      <c r="P747" t="s">
        <v>12</v>
      </c>
      <c r="Q747" t="str">
        <f t="shared" si="59"/>
        <v>Reperatur</v>
      </c>
    </row>
    <row r="748" spans="1:17" x14ac:dyDescent="0.2">
      <c r="A748">
        <v>747</v>
      </c>
      <c r="B748">
        <v>0</v>
      </c>
      <c r="C748">
        <v>3</v>
      </c>
      <c r="D748" t="s">
        <v>1084</v>
      </c>
      <c r="E748" t="s">
        <v>10</v>
      </c>
      <c r="F748" s="2">
        <f t="shared" si="55"/>
        <v>2016</v>
      </c>
      <c r="G748">
        <v>16</v>
      </c>
      <c r="H748">
        <f t="shared" si="56"/>
        <v>4</v>
      </c>
      <c r="I748">
        <v>1</v>
      </c>
      <c r="J748">
        <f t="shared" si="57"/>
        <v>2</v>
      </c>
      <c r="K748">
        <v>1</v>
      </c>
      <c r="L748" t="s">
        <v>446</v>
      </c>
      <c r="M748" s="4" t="s">
        <v>447</v>
      </c>
      <c r="N748" s="3" t="e">
        <f t="shared" si="58"/>
        <v>#VALUE!</v>
      </c>
      <c r="P748" t="s">
        <v>12</v>
      </c>
      <c r="Q748" t="str">
        <f t="shared" si="59"/>
        <v>Reperatur</v>
      </c>
    </row>
    <row r="749" spans="1:17" x14ac:dyDescent="0.2">
      <c r="A749">
        <v>748</v>
      </c>
      <c r="B749">
        <v>1</v>
      </c>
      <c r="C749">
        <v>2</v>
      </c>
      <c r="D749" t="s">
        <v>1085</v>
      </c>
      <c r="E749" t="s">
        <v>14</v>
      </c>
      <c r="F749" s="2">
        <f t="shared" si="55"/>
        <v>2012.5</v>
      </c>
      <c r="G749">
        <v>30</v>
      </c>
      <c r="H749">
        <f t="shared" si="56"/>
        <v>5</v>
      </c>
      <c r="I749">
        <v>0</v>
      </c>
      <c r="J749">
        <f t="shared" si="57"/>
        <v>1</v>
      </c>
      <c r="K749">
        <v>0</v>
      </c>
      <c r="L749">
        <v>250648</v>
      </c>
      <c r="M749" s="4">
        <v>13</v>
      </c>
      <c r="N749" s="3">
        <f t="shared" si="58"/>
        <v>1.3</v>
      </c>
      <c r="P749" t="s">
        <v>12</v>
      </c>
      <c r="Q749" t="str">
        <f t="shared" si="59"/>
        <v>Reperatur</v>
      </c>
    </row>
    <row r="750" spans="1:17" x14ac:dyDescent="0.2">
      <c r="A750">
        <v>749</v>
      </c>
      <c r="B750">
        <v>0</v>
      </c>
      <c r="C750">
        <v>1</v>
      </c>
      <c r="D750" t="s">
        <v>1086</v>
      </c>
      <c r="E750" t="s">
        <v>10</v>
      </c>
      <c r="F750" s="2">
        <f t="shared" si="55"/>
        <v>2015.25</v>
      </c>
      <c r="G750">
        <v>19</v>
      </c>
      <c r="H750">
        <f t="shared" si="56"/>
        <v>4</v>
      </c>
      <c r="I750">
        <v>1</v>
      </c>
      <c r="J750">
        <f t="shared" si="57"/>
        <v>1</v>
      </c>
      <c r="K750">
        <v>0</v>
      </c>
      <c r="L750">
        <v>113773</v>
      </c>
      <c r="M750" s="4" t="s">
        <v>21</v>
      </c>
      <c r="N750" s="3" t="e">
        <f t="shared" si="58"/>
        <v>#VALUE!</v>
      </c>
      <c r="O750" t="s">
        <v>1087</v>
      </c>
      <c r="P750" t="s">
        <v>12</v>
      </c>
      <c r="Q750" t="str">
        <f t="shared" si="59"/>
        <v>Reperatur</v>
      </c>
    </row>
    <row r="751" spans="1:17" x14ac:dyDescent="0.2">
      <c r="A751">
        <v>750</v>
      </c>
      <c r="B751">
        <v>0</v>
      </c>
      <c r="C751">
        <v>3</v>
      </c>
      <c r="D751" t="s">
        <v>1088</v>
      </c>
      <c r="E751" t="s">
        <v>10</v>
      </c>
      <c r="F751" s="2">
        <f t="shared" si="55"/>
        <v>2012.25</v>
      </c>
      <c r="G751">
        <v>31</v>
      </c>
      <c r="H751">
        <f t="shared" si="56"/>
        <v>5</v>
      </c>
      <c r="I751">
        <v>0</v>
      </c>
      <c r="J751">
        <f t="shared" si="57"/>
        <v>1</v>
      </c>
      <c r="K751">
        <v>0</v>
      </c>
      <c r="L751">
        <v>335097</v>
      </c>
      <c r="M751" s="4">
        <v>27576</v>
      </c>
      <c r="N751" s="3">
        <f t="shared" si="58"/>
        <v>2757.6</v>
      </c>
      <c r="P751" t="s">
        <v>25</v>
      </c>
      <c r="Q751" t="str">
        <f t="shared" si="59"/>
        <v>Austausch</v>
      </c>
    </row>
    <row r="752" spans="1:17" x14ac:dyDescent="0.2">
      <c r="A752">
        <v>751</v>
      </c>
      <c r="B752">
        <v>1</v>
      </c>
      <c r="C752">
        <v>2</v>
      </c>
      <c r="D752" t="s">
        <v>1089</v>
      </c>
      <c r="E752" t="s">
        <v>14</v>
      </c>
      <c r="F752" s="2">
        <f t="shared" si="55"/>
        <v>2019</v>
      </c>
      <c r="G752">
        <v>4</v>
      </c>
      <c r="H752">
        <f t="shared" si="56"/>
        <v>4</v>
      </c>
      <c r="I752">
        <v>1</v>
      </c>
      <c r="J752">
        <f t="shared" si="57"/>
        <v>2</v>
      </c>
      <c r="K752">
        <v>1</v>
      </c>
      <c r="L752">
        <v>29103</v>
      </c>
      <c r="M752" s="4">
        <v>23</v>
      </c>
      <c r="N752" s="3">
        <f t="shared" si="58"/>
        <v>2.2999999999999998</v>
      </c>
      <c r="P752" t="s">
        <v>12</v>
      </c>
      <c r="Q752" t="str">
        <f t="shared" si="59"/>
        <v>Reperatur</v>
      </c>
    </row>
    <row r="753" spans="1:17" x14ac:dyDescent="0.2">
      <c r="A753">
        <v>752</v>
      </c>
      <c r="B753">
        <v>1</v>
      </c>
      <c r="C753">
        <v>3</v>
      </c>
      <c r="D753" t="s">
        <v>1090</v>
      </c>
      <c r="E753" t="s">
        <v>10</v>
      </c>
      <c r="F753" s="2">
        <f t="shared" si="55"/>
        <v>2018.5</v>
      </c>
      <c r="G753">
        <v>6</v>
      </c>
      <c r="H753">
        <f t="shared" si="56"/>
        <v>5</v>
      </c>
      <c r="I753">
        <v>0</v>
      </c>
      <c r="J753">
        <f t="shared" si="57"/>
        <v>2</v>
      </c>
      <c r="K753">
        <v>1</v>
      </c>
      <c r="L753">
        <v>392096</v>
      </c>
      <c r="M753" s="4">
        <v>12475</v>
      </c>
      <c r="N753" s="3">
        <f t="shared" si="58"/>
        <v>1247.5</v>
      </c>
      <c r="O753" t="s">
        <v>1091</v>
      </c>
      <c r="P753" t="s">
        <v>12</v>
      </c>
      <c r="Q753" t="str">
        <f t="shared" si="59"/>
        <v>Reperatur</v>
      </c>
    </row>
    <row r="754" spans="1:17" x14ac:dyDescent="0.2">
      <c r="A754">
        <v>753</v>
      </c>
      <c r="B754">
        <v>0</v>
      </c>
      <c r="C754">
        <v>3</v>
      </c>
      <c r="D754" t="s">
        <v>1092</v>
      </c>
      <c r="E754" t="s">
        <v>10</v>
      </c>
      <c r="F754" s="2">
        <f t="shared" si="55"/>
        <v>2011.75</v>
      </c>
      <c r="G754">
        <v>33</v>
      </c>
      <c r="H754">
        <f t="shared" si="56"/>
        <v>5</v>
      </c>
      <c r="I754">
        <v>0</v>
      </c>
      <c r="J754">
        <f t="shared" si="57"/>
        <v>1</v>
      </c>
      <c r="K754">
        <v>0</v>
      </c>
      <c r="L754">
        <v>345780</v>
      </c>
      <c r="M754" s="4">
        <v>43960</v>
      </c>
      <c r="N754" s="3">
        <f t="shared" si="58"/>
        <v>4396</v>
      </c>
      <c r="P754" t="s">
        <v>12</v>
      </c>
      <c r="Q754" t="str">
        <f t="shared" si="59"/>
        <v>Reperatur</v>
      </c>
    </row>
    <row r="755" spans="1:17" x14ac:dyDescent="0.2">
      <c r="A755">
        <v>754</v>
      </c>
      <c r="B755">
        <v>0</v>
      </c>
      <c r="C755">
        <v>3</v>
      </c>
      <c r="D755" t="s">
        <v>1093</v>
      </c>
      <c r="E755" t="s">
        <v>10</v>
      </c>
      <c r="F755" s="2">
        <f t="shared" si="55"/>
        <v>2014.25</v>
      </c>
      <c r="G755">
        <v>23</v>
      </c>
      <c r="H755">
        <f t="shared" si="56"/>
        <v>5</v>
      </c>
      <c r="I755">
        <v>0</v>
      </c>
      <c r="J755">
        <f t="shared" si="57"/>
        <v>1</v>
      </c>
      <c r="K755">
        <v>0</v>
      </c>
      <c r="L755">
        <v>349204</v>
      </c>
      <c r="M755" s="4">
        <v>78958</v>
      </c>
      <c r="N755" s="3">
        <f t="shared" si="58"/>
        <v>7895.8</v>
      </c>
      <c r="P755" t="s">
        <v>12</v>
      </c>
      <c r="Q755" t="str">
        <f t="shared" si="59"/>
        <v>Reperatur</v>
      </c>
    </row>
    <row r="756" spans="1:17" x14ac:dyDescent="0.2">
      <c r="A756">
        <v>755</v>
      </c>
      <c r="B756">
        <v>1</v>
      </c>
      <c r="C756">
        <v>2</v>
      </c>
      <c r="D756" t="s">
        <v>1094</v>
      </c>
      <c r="E756" t="s">
        <v>14</v>
      </c>
      <c r="F756" s="2">
        <f t="shared" si="55"/>
        <v>2008</v>
      </c>
      <c r="G756">
        <v>48</v>
      </c>
      <c r="H756">
        <f t="shared" si="56"/>
        <v>4</v>
      </c>
      <c r="I756">
        <v>1</v>
      </c>
      <c r="J756">
        <f t="shared" si="57"/>
        <v>3</v>
      </c>
      <c r="K756">
        <v>2</v>
      </c>
      <c r="L756">
        <v>220845</v>
      </c>
      <c r="M756" s="4">
        <v>65</v>
      </c>
      <c r="N756" s="3">
        <f t="shared" si="58"/>
        <v>6.5</v>
      </c>
      <c r="P756" t="s">
        <v>12</v>
      </c>
      <c r="Q756" t="str">
        <f t="shared" si="59"/>
        <v>Reperatur</v>
      </c>
    </row>
    <row r="757" spans="1:17" x14ac:dyDescent="0.2">
      <c r="A757">
        <v>756</v>
      </c>
      <c r="B757">
        <v>1</v>
      </c>
      <c r="C757">
        <v>2</v>
      </c>
      <c r="D757" t="s">
        <v>1095</v>
      </c>
      <c r="E757" t="s">
        <v>10</v>
      </c>
      <c r="F757" s="2" t="e">
        <f t="shared" si="55"/>
        <v>#VALUE!</v>
      </c>
      <c r="G757" t="s">
        <v>1096</v>
      </c>
      <c r="H757">
        <f t="shared" si="56"/>
        <v>4</v>
      </c>
      <c r="I757">
        <v>1</v>
      </c>
      <c r="J757">
        <f t="shared" si="57"/>
        <v>2</v>
      </c>
      <c r="K757">
        <v>1</v>
      </c>
      <c r="L757">
        <v>250649</v>
      </c>
      <c r="M757" s="4">
        <v>43965</v>
      </c>
      <c r="N757" s="3">
        <f t="shared" si="58"/>
        <v>4396.5</v>
      </c>
      <c r="P757" t="s">
        <v>12</v>
      </c>
      <c r="Q757" t="str">
        <f t="shared" si="59"/>
        <v>Reperatur</v>
      </c>
    </row>
    <row r="758" spans="1:17" x14ac:dyDescent="0.2">
      <c r="A758">
        <v>757</v>
      </c>
      <c r="B758">
        <v>0</v>
      </c>
      <c r="C758">
        <v>3</v>
      </c>
      <c r="D758" t="s">
        <v>1097</v>
      </c>
      <c r="E758" t="s">
        <v>10</v>
      </c>
      <c r="F758" s="2">
        <f t="shared" si="55"/>
        <v>2013</v>
      </c>
      <c r="G758">
        <v>28</v>
      </c>
      <c r="H758">
        <f t="shared" si="56"/>
        <v>5</v>
      </c>
      <c r="I758">
        <v>0</v>
      </c>
      <c r="J758">
        <f t="shared" si="57"/>
        <v>1</v>
      </c>
      <c r="K758">
        <v>0</v>
      </c>
      <c r="L758">
        <v>350042</v>
      </c>
      <c r="M758" s="4">
        <v>77958</v>
      </c>
      <c r="N758" s="3">
        <f t="shared" si="58"/>
        <v>7795.8</v>
      </c>
      <c r="P758" t="s">
        <v>12</v>
      </c>
      <c r="Q758" t="str">
        <f t="shared" si="59"/>
        <v>Reperatur</v>
      </c>
    </row>
    <row r="759" spans="1:17" x14ac:dyDescent="0.2">
      <c r="A759">
        <v>758</v>
      </c>
      <c r="B759">
        <v>0</v>
      </c>
      <c r="C759">
        <v>2</v>
      </c>
      <c r="D759" t="s">
        <v>1098</v>
      </c>
      <c r="E759" t="s">
        <v>10</v>
      </c>
      <c r="F759" s="2">
        <f t="shared" si="55"/>
        <v>2015.5</v>
      </c>
      <c r="G759">
        <v>18</v>
      </c>
      <c r="H759">
        <f t="shared" si="56"/>
        <v>5</v>
      </c>
      <c r="I759">
        <v>0</v>
      </c>
      <c r="J759">
        <f t="shared" si="57"/>
        <v>1</v>
      </c>
      <c r="K759">
        <v>0</v>
      </c>
      <c r="L759">
        <v>29108</v>
      </c>
      <c r="M759" s="4">
        <v>43962</v>
      </c>
      <c r="N759" s="3">
        <f t="shared" si="58"/>
        <v>4396.2</v>
      </c>
      <c r="P759" t="s">
        <v>12</v>
      </c>
      <c r="Q759" t="str">
        <f t="shared" si="59"/>
        <v>Reperatur</v>
      </c>
    </row>
    <row r="760" spans="1:17" x14ac:dyDescent="0.2">
      <c r="A760">
        <v>759</v>
      </c>
      <c r="B760">
        <v>0</v>
      </c>
      <c r="C760">
        <v>3</v>
      </c>
      <c r="D760" t="s">
        <v>1099</v>
      </c>
      <c r="E760" t="s">
        <v>10</v>
      </c>
      <c r="F760" s="2">
        <f t="shared" si="55"/>
        <v>2011.5</v>
      </c>
      <c r="G760">
        <v>34</v>
      </c>
      <c r="H760">
        <f t="shared" si="56"/>
        <v>5</v>
      </c>
      <c r="I760">
        <v>0</v>
      </c>
      <c r="J760">
        <f t="shared" si="57"/>
        <v>1</v>
      </c>
      <c r="K760">
        <v>0</v>
      </c>
      <c r="L760">
        <v>363294</v>
      </c>
      <c r="M760" s="4">
        <v>43959</v>
      </c>
      <c r="N760" s="3">
        <f t="shared" si="58"/>
        <v>4395.8999999999996</v>
      </c>
      <c r="P760" t="s">
        <v>12</v>
      </c>
      <c r="Q760" t="str">
        <f t="shared" si="59"/>
        <v>Reperatur</v>
      </c>
    </row>
    <row r="761" spans="1:17" x14ac:dyDescent="0.2">
      <c r="A761">
        <v>760</v>
      </c>
      <c r="B761">
        <v>1</v>
      </c>
      <c r="C761">
        <v>1</v>
      </c>
      <c r="D761" t="s">
        <v>1100</v>
      </c>
      <c r="E761" t="s">
        <v>14</v>
      </c>
      <c r="F761" s="2">
        <f t="shared" si="55"/>
        <v>2011.75</v>
      </c>
      <c r="G761">
        <v>33</v>
      </c>
      <c r="H761">
        <f t="shared" si="56"/>
        <v>5</v>
      </c>
      <c r="I761">
        <v>0</v>
      </c>
      <c r="J761">
        <f t="shared" si="57"/>
        <v>1</v>
      </c>
      <c r="K761">
        <v>0</v>
      </c>
      <c r="L761">
        <v>110152</v>
      </c>
      <c r="M761" s="4" t="s">
        <v>410</v>
      </c>
      <c r="N761" s="3" t="e">
        <f t="shared" si="58"/>
        <v>#VALUE!</v>
      </c>
      <c r="O761" t="s">
        <v>411</v>
      </c>
      <c r="P761" t="s">
        <v>12</v>
      </c>
      <c r="Q761" t="str">
        <f t="shared" si="59"/>
        <v>Reperatur</v>
      </c>
    </row>
    <row r="762" spans="1:17" x14ac:dyDescent="0.2">
      <c r="A762">
        <v>761</v>
      </c>
      <c r="B762">
        <v>0</v>
      </c>
      <c r="C762">
        <v>3</v>
      </c>
      <c r="D762" t="s">
        <v>1101</v>
      </c>
      <c r="E762" t="s">
        <v>10</v>
      </c>
      <c r="F762" s="2">
        <f t="shared" si="55"/>
        <v>2020</v>
      </c>
      <c r="H762">
        <f t="shared" si="56"/>
        <v>5</v>
      </c>
      <c r="I762">
        <v>0</v>
      </c>
      <c r="J762">
        <f t="shared" si="57"/>
        <v>1</v>
      </c>
      <c r="K762">
        <v>0</v>
      </c>
      <c r="L762">
        <v>358585</v>
      </c>
      <c r="M762" s="4">
        <v>43965</v>
      </c>
      <c r="N762" s="3">
        <f t="shared" si="58"/>
        <v>4396.5</v>
      </c>
      <c r="P762" t="s">
        <v>12</v>
      </c>
      <c r="Q762" t="str">
        <f t="shared" si="59"/>
        <v>Reperatur</v>
      </c>
    </row>
    <row r="763" spans="1:17" x14ac:dyDescent="0.2">
      <c r="A763">
        <v>762</v>
      </c>
      <c r="B763">
        <v>0</v>
      </c>
      <c r="C763">
        <v>3</v>
      </c>
      <c r="D763" t="s">
        <v>1102</v>
      </c>
      <c r="E763" t="s">
        <v>10</v>
      </c>
      <c r="F763" s="2">
        <f t="shared" si="55"/>
        <v>2009.75</v>
      </c>
      <c r="G763">
        <v>41</v>
      </c>
      <c r="H763">
        <f t="shared" si="56"/>
        <v>5</v>
      </c>
      <c r="I763">
        <v>0</v>
      </c>
      <c r="J763">
        <f t="shared" si="57"/>
        <v>1</v>
      </c>
      <c r="K763">
        <v>0</v>
      </c>
      <c r="L763" t="s">
        <v>1103</v>
      </c>
      <c r="M763" s="4">
        <v>7125</v>
      </c>
      <c r="N763" s="3">
        <f t="shared" si="58"/>
        <v>712.5</v>
      </c>
      <c r="P763" t="s">
        <v>12</v>
      </c>
      <c r="Q763" t="str">
        <f t="shared" si="59"/>
        <v>Reperatur</v>
      </c>
    </row>
    <row r="764" spans="1:17" x14ac:dyDescent="0.2">
      <c r="A764">
        <v>763</v>
      </c>
      <c r="B764">
        <v>1</v>
      </c>
      <c r="C764">
        <v>3</v>
      </c>
      <c r="D764" t="s">
        <v>1104</v>
      </c>
      <c r="E764" t="s">
        <v>10</v>
      </c>
      <c r="F764" s="2">
        <f t="shared" si="55"/>
        <v>2015</v>
      </c>
      <c r="G764">
        <v>20</v>
      </c>
      <c r="H764">
        <f t="shared" si="56"/>
        <v>5</v>
      </c>
      <c r="I764">
        <v>0</v>
      </c>
      <c r="J764">
        <f t="shared" si="57"/>
        <v>1</v>
      </c>
      <c r="K764">
        <v>0</v>
      </c>
      <c r="L764">
        <v>2663</v>
      </c>
      <c r="M764" s="4">
        <v>72292</v>
      </c>
      <c r="N764" s="3">
        <f t="shared" si="58"/>
        <v>7229.2</v>
      </c>
      <c r="P764" t="s">
        <v>17</v>
      </c>
      <c r="Q764" t="str">
        <f t="shared" si="59"/>
        <v>Austausch</v>
      </c>
    </row>
    <row r="765" spans="1:17" x14ac:dyDescent="0.2">
      <c r="A765">
        <v>764</v>
      </c>
      <c r="B765">
        <v>1</v>
      </c>
      <c r="C765">
        <v>1</v>
      </c>
      <c r="D765" t="s">
        <v>1105</v>
      </c>
      <c r="E765" t="s">
        <v>14</v>
      </c>
      <c r="F765" s="2">
        <f t="shared" si="55"/>
        <v>2011</v>
      </c>
      <c r="G765">
        <v>36</v>
      </c>
      <c r="H765">
        <f t="shared" si="56"/>
        <v>4</v>
      </c>
      <c r="I765">
        <v>1</v>
      </c>
      <c r="J765">
        <f t="shared" si="57"/>
        <v>3</v>
      </c>
      <c r="K765">
        <v>2</v>
      </c>
      <c r="L765">
        <v>113760</v>
      </c>
      <c r="M765" s="4">
        <v>120</v>
      </c>
      <c r="N765" s="3">
        <f t="shared" si="58"/>
        <v>12</v>
      </c>
      <c r="O765" t="s">
        <v>611</v>
      </c>
      <c r="P765" t="s">
        <v>12</v>
      </c>
      <c r="Q765" t="str">
        <f t="shared" si="59"/>
        <v>Reperatur</v>
      </c>
    </row>
    <row r="766" spans="1:17" x14ac:dyDescent="0.2">
      <c r="A766">
        <v>765</v>
      </c>
      <c r="B766">
        <v>0</v>
      </c>
      <c r="C766">
        <v>3</v>
      </c>
      <c r="D766" t="s">
        <v>1106</v>
      </c>
      <c r="E766" t="s">
        <v>10</v>
      </c>
      <c r="F766" s="2">
        <f t="shared" si="55"/>
        <v>2016</v>
      </c>
      <c r="G766">
        <v>16</v>
      </c>
      <c r="H766">
        <f t="shared" si="56"/>
        <v>5</v>
      </c>
      <c r="I766">
        <v>0</v>
      </c>
      <c r="J766">
        <f t="shared" si="57"/>
        <v>1</v>
      </c>
      <c r="K766">
        <v>0</v>
      </c>
      <c r="L766">
        <v>347074</v>
      </c>
      <c r="M766" s="4">
        <v>7775</v>
      </c>
      <c r="N766" s="3">
        <f t="shared" si="58"/>
        <v>777.5</v>
      </c>
      <c r="P766" t="s">
        <v>12</v>
      </c>
      <c r="Q766" t="str">
        <f t="shared" si="59"/>
        <v>Reperatur</v>
      </c>
    </row>
    <row r="767" spans="1:17" x14ac:dyDescent="0.2">
      <c r="A767">
        <v>766</v>
      </c>
      <c r="B767">
        <v>1</v>
      </c>
      <c r="C767">
        <v>1</v>
      </c>
      <c r="D767" t="s">
        <v>1107</v>
      </c>
      <c r="E767" t="s">
        <v>14</v>
      </c>
      <c r="F767" s="2">
        <f t="shared" si="55"/>
        <v>2007.25</v>
      </c>
      <c r="G767">
        <v>51</v>
      </c>
      <c r="H767">
        <f t="shared" si="56"/>
        <v>4</v>
      </c>
      <c r="I767">
        <v>1</v>
      </c>
      <c r="J767">
        <f t="shared" si="57"/>
        <v>1</v>
      </c>
      <c r="K767">
        <v>0</v>
      </c>
      <c r="L767">
        <v>13502</v>
      </c>
      <c r="M767" s="4">
        <v>779583</v>
      </c>
      <c r="N767" s="3">
        <f t="shared" si="58"/>
        <v>77958.3</v>
      </c>
      <c r="O767" t="s">
        <v>1108</v>
      </c>
      <c r="P767" t="s">
        <v>12</v>
      </c>
      <c r="Q767" t="str">
        <f t="shared" si="59"/>
        <v>Reperatur</v>
      </c>
    </row>
    <row r="768" spans="1:17" x14ac:dyDescent="0.2">
      <c r="A768">
        <v>767</v>
      </c>
      <c r="B768">
        <v>0</v>
      </c>
      <c r="C768">
        <v>1</v>
      </c>
      <c r="D768" t="s">
        <v>1109</v>
      </c>
      <c r="E768" t="s">
        <v>10</v>
      </c>
      <c r="F768" s="2">
        <f t="shared" si="55"/>
        <v>2020</v>
      </c>
      <c r="H768">
        <f t="shared" si="56"/>
        <v>5</v>
      </c>
      <c r="I768">
        <v>0</v>
      </c>
      <c r="J768">
        <f t="shared" si="57"/>
        <v>1</v>
      </c>
      <c r="K768">
        <v>0</v>
      </c>
      <c r="L768">
        <v>112379</v>
      </c>
      <c r="M768" s="4" t="s">
        <v>838</v>
      </c>
      <c r="N768" s="3" t="e">
        <f t="shared" si="58"/>
        <v>#VALUE!</v>
      </c>
      <c r="P768" t="s">
        <v>17</v>
      </c>
      <c r="Q768" t="str">
        <f t="shared" si="59"/>
        <v>Austausch</v>
      </c>
    </row>
    <row r="769" spans="1:17" x14ac:dyDescent="0.2">
      <c r="A769">
        <v>768</v>
      </c>
      <c r="B769">
        <v>0</v>
      </c>
      <c r="C769">
        <v>3</v>
      </c>
      <c r="D769" t="s">
        <v>1110</v>
      </c>
      <c r="E769" t="s">
        <v>14</v>
      </c>
      <c r="F769" s="2">
        <f t="shared" si="55"/>
        <v>-8975.25</v>
      </c>
      <c r="G769" s="1">
        <v>43981</v>
      </c>
      <c r="H769">
        <f t="shared" si="56"/>
        <v>5</v>
      </c>
      <c r="I769">
        <v>0</v>
      </c>
      <c r="J769">
        <f t="shared" si="57"/>
        <v>1</v>
      </c>
      <c r="K769">
        <v>0</v>
      </c>
      <c r="L769">
        <v>364850</v>
      </c>
      <c r="M769" s="4">
        <v>27576</v>
      </c>
      <c r="N769" s="3">
        <f t="shared" si="58"/>
        <v>2757.6</v>
      </c>
      <c r="P769" t="s">
        <v>25</v>
      </c>
      <c r="Q769" t="str">
        <f t="shared" si="59"/>
        <v>Austausch</v>
      </c>
    </row>
    <row r="770" spans="1:17" x14ac:dyDescent="0.2">
      <c r="A770">
        <v>769</v>
      </c>
      <c r="B770">
        <v>0</v>
      </c>
      <c r="C770">
        <v>3</v>
      </c>
      <c r="D770" t="s">
        <v>1111</v>
      </c>
      <c r="E770" t="s">
        <v>10</v>
      </c>
      <c r="F770" s="2">
        <f t="shared" si="55"/>
        <v>2020</v>
      </c>
      <c r="H770">
        <f t="shared" si="56"/>
        <v>4</v>
      </c>
      <c r="I770">
        <v>1</v>
      </c>
      <c r="J770">
        <f t="shared" si="57"/>
        <v>1</v>
      </c>
      <c r="K770">
        <v>0</v>
      </c>
      <c r="L770">
        <v>371110</v>
      </c>
      <c r="M770" s="4" t="s">
        <v>182</v>
      </c>
      <c r="N770" s="3" t="e">
        <f t="shared" si="58"/>
        <v>#VALUE!</v>
      </c>
      <c r="P770" t="s">
        <v>25</v>
      </c>
      <c r="Q770" t="str">
        <f t="shared" si="59"/>
        <v>Austausch</v>
      </c>
    </row>
    <row r="771" spans="1:17" x14ac:dyDescent="0.2">
      <c r="A771">
        <v>770</v>
      </c>
      <c r="B771">
        <v>0</v>
      </c>
      <c r="C771">
        <v>3</v>
      </c>
      <c r="D771" t="s">
        <v>1112</v>
      </c>
      <c r="E771" t="s">
        <v>10</v>
      </c>
      <c r="F771" s="2">
        <f t="shared" ref="F771:F834" si="60">2020-(G771*0.25)</f>
        <v>2012</v>
      </c>
      <c r="G771">
        <v>32</v>
      </c>
      <c r="H771">
        <f t="shared" ref="H771:H834" si="61">5-I771</f>
        <v>5</v>
      </c>
      <c r="I771">
        <v>0</v>
      </c>
      <c r="J771">
        <f t="shared" ref="J771:J834" si="62">1+K771</f>
        <v>1</v>
      </c>
      <c r="K771">
        <v>0</v>
      </c>
      <c r="L771">
        <v>8471</v>
      </c>
      <c r="M771" s="4">
        <v>83625</v>
      </c>
      <c r="N771" s="3">
        <f t="shared" ref="N771:N834" si="63">M771/10</f>
        <v>8362.5</v>
      </c>
      <c r="P771" t="s">
        <v>12</v>
      </c>
      <c r="Q771" t="str">
        <f t="shared" ref="Q771:Q834" si="64">IF(P771="S","Reperatur","Austausch")</f>
        <v>Reperatur</v>
      </c>
    </row>
    <row r="772" spans="1:17" x14ac:dyDescent="0.2">
      <c r="A772">
        <v>771</v>
      </c>
      <c r="B772">
        <v>0</v>
      </c>
      <c r="C772">
        <v>3</v>
      </c>
      <c r="D772" t="s">
        <v>1113</v>
      </c>
      <c r="E772" t="s">
        <v>10</v>
      </c>
      <c r="F772" s="2">
        <f t="shared" si="60"/>
        <v>2014</v>
      </c>
      <c r="G772">
        <v>24</v>
      </c>
      <c r="H772">
        <f t="shared" si="61"/>
        <v>5</v>
      </c>
      <c r="I772">
        <v>0</v>
      </c>
      <c r="J772">
        <f t="shared" si="62"/>
        <v>1</v>
      </c>
      <c r="K772">
        <v>0</v>
      </c>
      <c r="L772">
        <v>345781</v>
      </c>
      <c r="M772" s="4">
        <v>43960</v>
      </c>
      <c r="N772" s="3">
        <f t="shared" si="63"/>
        <v>4396</v>
      </c>
      <c r="P772" t="s">
        <v>12</v>
      </c>
      <c r="Q772" t="str">
        <f t="shared" si="64"/>
        <v>Reperatur</v>
      </c>
    </row>
    <row r="773" spans="1:17" x14ac:dyDescent="0.2">
      <c r="A773">
        <v>772</v>
      </c>
      <c r="B773">
        <v>0</v>
      </c>
      <c r="C773">
        <v>3</v>
      </c>
      <c r="D773" t="s">
        <v>1114</v>
      </c>
      <c r="E773" t="s">
        <v>10</v>
      </c>
      <c r="F773" s="2">
        <f t="shared" si="60"/>
        <v>2008</v>
      </c>
      <c r="G773">
        <v>48</v>
      </c>
      <c r="H773">
        <f t="shared" si="61"/>
        <v>5</v>
      </c>
      <c r="I773">
        <v>0</v>
      </c>
      <c r="J773">
        <f t="shared" si="62"/>
        <v>1</v>
      </c>
      <c r="K773">
        <v>0</v>
      </c>
      <c r="L773">
        <v>350047</v>
      </c>
      <c r="M773" s="4">
        <v>78542</v>
      </c>
      <c r="N773" s="3">
        <f t="shared" si="63"/>
        <v>7854.2</v>
      </c>
      <c r="P773" t="s">
        <v>12</v>
      </c>
      <c r="Q773" t="str">
        <f t="shared" si="64"/>
        <v>Reperatur</v>
      </c>
    </row>
    <row r="774" spans="1:17" x14ac:dyDescent="0.2">
      <c r="A774">
        <v>773</v>
      </c>
      <c r="B774">
        <v>0</v>
      </c>
      <c r="C774">
        <v>2</v>
      </c>
      <c r="D774" t="s">
        <v>1115</v>
      </c>
      <c r="E774" t="s">
        <v>14</v>
      </c>
      <c r="F774" s="2">
        <f t="shared" si="60"/>
        <v>2005.75</v>
      </c>
      <c r="G774">
        <v>57</v>
      </c>
      <c r="H774">
        <f t="shared" si="61"/>
        <v>5</v>
      </c>
      <c r="I774">
        <v>0</v>
      </c>
      <c r="J774">
        <f t="shared" si="62"/>
        <v>1</v>
      </c>
      <c r="K774">
        <v>0</v>
      </c>
      <c r="L774" t="s">
        <v>1116</v>
      </c>
      <c r="M774" s="4">
        <v>43961</v>
      </c>
      <c r="N774" s="3">
        <f t="shared" si="63"/>
        <v>4396.1000000000004</v>
      </c>
      <c r="O774" t="s">
        <v>1117</v>
      </c>
      <c r="P774" t="s">
        <v>12</v>
      </c>
      <c r="Q774" t="str">
        <f t="shared" si="64"/>
        <v>Reperatur</v>
      </c>
    </row>
    <row r="775" spans="1:17" x14ac:dyDescent="0.2">
      <c r="A775">
        <v>774</v>
      </c>
      <c r="B775">
        <v>0</v>
      </c>
      <c r="C775">
        <v>3</v>
      </c>
      <c r="D775" t="s">
        <v>1118</v>
      </c>
      <c r="E775" t="s">
        <v>10</v>
      </c>
      <c r="F775" s="2">
        <f t="shared" si="60"/>
        <v>2020</v>
      </c>
      <c r="H775">
        <f t="shared" si="61"/>
        <v>5</v>
      </c>
      <c r="I775">
        <v>0</v>
      </c>
      <c r="J775">
        <f t="shared" si="62"/>
        <v>1</v>
      </c>
      <c r="K775">
        <v>0</v>
      </c>
      <c r="L775">
        <v>2674</v>
      </c>
      <c r="M775" s="4">
        <v>7225</v>
      </c>
      <c r="N775" s="3">
        <f t="shared" si="63"/>
        <v>722.5</v>
      </c>
      <c r="P775" t="s">
        <v>17</v>
      </c>
      <c r="Q775" t="str">
        <f t="shared" si="64"/>
        <v>Austausch</v>
      </c>
    </row>
    <row r="776" spans="1:17" x14ac:dyDescent="0.2">
      <c r="A776">
        <v>775</v>
      </c>
      <c r="B776">
        <v>1</v>
      </c>
      <c r="C776">
        <v>2</v>
      </c>
      <c r="D776" t="s">
        <v>1119</v>
      </c>
      <c r="E776" t="s">
        <v>14</v>
      </c>
      <c r="F776" s="2">
        <f t="shared" si="60"/>
        <v>2006.5</v>
      </c>
      <c r="G776">
        <v>54</v>
      </c>
      <c r="H776">
        <f t="shared" si="61"/>
        <v>4</v>
      </c>
      <c r="I776">
        <v>1</v>
      </c>
      <c r="J776">
        <f t="shared" si="62"/>
        <v>4</v>
      </c>
      <c r="K776">
        <v>3</v>
      </c>
      <c r="L776">
        <v>29105</v>
      </c>
      <c r="M776" s="4">
        <v>23</v>
      </c>
      <c r="N776" s="3">
        <f t="shared" si="63"/>
        <v>2.2999999999999998</v>
      </c>
      <c r="P776" t="s">
        <v>12</v>
      </c>
      <c r="Q776" t="str">
        <f t="shared" si="64"/>
        <v>Reperatur</v>
      </c>
    </row>
    <row r="777" spans="1:17" x14ac:dyDescent="0.2">
      <c r="A777">
        <v>776</v>
      </c>
      <c r="B777">
        <v>0</v>
      </c>
      <c r="C777">
        <v>3</v>
      </c>
      <c r="D777" t="s">
        <v>1120</v>
      </c>
      <c r="E777" t="s">
        <v>10</v>
      </c>
      <c r="F777" s="2">
        <f t="shared" si="60"/>
        <v>2015.5</v>
      </c>
      <c r="G777">
        <v>18</v>
      </c>
      <c r="H777">
        <f t="shared" si="61"/>
        <v>5</v>
      </c>
      <c r="I777">
        <v>0</v>
      </c>
      <c r="J777">
        <f t="shared" si="62"/>
        <v>1</v>
      </c>
      <c r="K777">
        <v>0</v>
      </c>
      <c r="L777">
        <v>347078</v>
      </c>
      <c r="M777" s="4">
        <v>27576</v>
      </c>
      <c r="N777" s="3">
        <f t="shared" si="63"/>
        <v>2757.6</v>
      </c>
      <c r="P777" t="s">
        <v>12</v>
      </c>
      <c r="Q777" t="str">
        <f t="shared" si="64"/>
        <v>Reperatur</v>
      </c>
    </row>
    <row r="778" spans="1:17" x14ac:dyDescent="0.2">
      <c r="A778">
        <v>777</v>
      </c>
      <c r="B778">
        <v>0</v>
      </c>
      <c r="C778">
        <v>3</v>
      </c>
      <c r="D778" t="s">
        <v>1121</v>
      </c>
      <c r="E778" t="s">
        <v>10</v>
      </c>
      <c r="F778" s="2">
        <f t="shared" si="60"/>
        <v>2020</v>
      </c>
      <c r="H778">
        <f t="shared" si="61"/>
        <v>5</v>
      </c>
      <c r="I778">
        <v>0</v>
      </c>
      <c r="J778">
        <f t="shared" si="62"/>
        <v>1</v>
      </c>
      <c r="K778">
        <v>0</v>
      </c>
      <c r="L778">
        <v>383121</v>
      </c>
      <c r="M778" s="4">
        <v>27576</v>
      </c>
      <c r="N778" s="3">
        <f t="shared" si="63"/>
        <v>2757.6</v>
      </c>
      <c r="O778" t="s">
        <v>1122</v>
      </c>
      <c r="P778" t="s">
        <v>25</v>
      </c>
      <c r="Q778" t="str">
        <f t="shared" si="64"/>
        <v>Austausch</v>
      </c>
    </row>
    <row r="779" spans="1:17" x14ac:dyDescent="0.2">
      <c r="A779">
        <v>778</v>
      </c>
      <c r="B779">
        <v>1</v>
      </c>
      <c r="C779">
        <v>3</v>
      </c>
      <c r="D779" t="s">
        <v>1123</v>
      </c>
      <c r="E779" t="s">
        <v>14</v>
      </c>
      <c r="F779" s="2">
        <f t="shared" si="60"/>
        <v>2018.75</v>
      </c>
      <c r="G779">
        <v>5</v>
      </c>
      <c r="H779">
        <f t="shared" si="61"/>
        <v>5</v>
      </c>
      <c r="I779">
        <v>0</v>
      </c>
      <c r="J779">
        <f t="shared" si="62"/>
        <v>1</v>
      </c>
      <c r="K779">
        <v>0</v>
      </c>
      <c r="L779">
        <v>364516</v>
      </c>
      <c r="M779" s="4">
        <v>12475</v>
      </c>
      <c r="N779" s="3">
        <f t="shared" si="63"/>
        <v>1247.5</v>
      </c>
      <c r="P779" t="s">
        <v>12</v>
      </c>
      <c r="Q779" t="str">
        <f t="shared" si="64"/>
        <v>Reperatur</v>
      </c>
    </row>
    <row r="780" spans="1:17" x14ac:dyDescent="0.2">
      <c r="A780">
        <v>779</v>
      </c>
      <c r="B780">
        <v>0</v>
      </c>
      <c r="C780">
        <v>3</v>
      </c>
      <c r="D780" t="s">
        <v>1124</v>
      </c>
      <c r="E780" t="s">
        <v>10</v>
      </c>
      <c r="F780" s="2">
        <f t="shared" si="60"/>
        <v>2020</v>
      </c>
      <c r="H780">
        <f t="shared" si="61"/>
        <v>5</v>
      </c>
      <c r="I780">
        <v>0</v>
      </c>
      <c r="J780">
        <f t="shared" si="62"/>
        <v>1</v>
      </c>
      <c r="K780">
        <v>0</v>
      </c>
      <c r="L780">
        <v>36865</v>
      </c>
      <c r="M780" s="4">
        <v>77375</v>
      </c>
      <c r="N780" s="3">
        <f t="shared" si="63"/>
        <v>7737.5</v>
      </c>
      <c r="P780" t="s">
        <v>25</v>
      </c>
      <c r="Q780" t="str">
        <f t="shared" si="64"/>
        <v>Austausch</v>
      </c>
    </row>
    <row r="781" spans="1:17" x14ac:dyDescent="0.2">
      <c r="A781">
        <v>780</v>
      </c>
      <c r="B781">
        <v>1</v>
      </c>
      <c r="C781">
        <v>1</v>
      </c>
      <c r="D781" t="s">
        <v>1125</v>
      </c>
      <c r="E781" t="s">
        <v>14</v>
      </c>
      <c r="F781" s="2">
        <f t="shared" si="60"/>
        <v>2009.25</v>
      </c>
      <c r="G781">
        <v>43</v>
      </c>
      <c r="H781">
        <f t="shared" si="61"/>
        <v>5</v>
      </c>
      <c r="I781">
        <v>0</v>
      </c>
      <c r="J781">
        <f t="shared" si="62"/>
        <v>2</v>
      </c>
      <c r="K781">
        <v>1</v>
      </c>
      <c r="L781">
        <v>24160</v>
      </c>
      <c r="M781" s="4">
        <v>2113375</v>
      </c>
      <c r="N781" s="3">
        <f t="shared" si="63"/>
        <v>211337.5</v>
      </c>
      <c r="O781" t="s">
        <v>1126</v>
      </c>
      <c r="P781" t="s">
        <v>12</v>
      </c>
      <c r="Q781" t="str">
        <f t="shared" si="64"/>
        <v>Reperatur</v>
      </c>
    </row>
    <row r="782" spans="1:17" x14ac:dyDescent="0.2">
      <c r="A782">
        <v>781</v>
      </c>
      <c r="B782">
        <v>1</v>
      </c>
      <c r="C782">
        <v>3</v>
      </c>
      <c r="D782" t="s">
        <v>1127</v>
      </c>
      <c r="E782" t="s">
        <v>14</v>
      </c>
      <c r="F782" s="2">
        <f t="shared" si="60"/>
        <v>2016.75</v>
      </c>
      <c r="G782">
        <v>13</v>
      </c>
      <c r="H782">
        <f t="shared" si="61"/>
        <v>5</v>
      </c>
      <c r="I782">
        <v>0</v>
      </c>
      <c r="J782">
        <f t="shared" si="62"/>
        <v>1</v>
      </c>
      <c r="K782">
        <v>0</v>
      </c>
      <c r="L782">
        <v>2687</v>
      </c>
      <c r="M782" s="4">
        <v>72292</v>
      </c>
      <c r="N782" s="3">
        <f t="shared" si="63"/>
        <v>7229.2</v>
      </c>
      <c r="P782" t="s">
        <v>17</v>
      </c>
      <c r="Q782" t="str">
        <f t="shared" si="64"/>
        <v>Austausch</v>
      </c>
    </row>
    <row r="783" spans="1:17" x14ac:dyDescent="0.2">
      <c r="A783">
        <v>782</v>
      </c>
      <c r="B783">
        <v>1</v>
      </c>
      <c r="C783">
        <v>1</v>
      </c>
      <c r="D783" t="s">
        <v>1128</v>
      </c>
      <c r="E783" t="s">
        <v>14</v>
      </c>
      <c r="F783" s="2">
        <f t="shared" si="60"/>
        <v>2015.75</v>
      </c>
      <c r="G783">
        <v>17</v>
      </c>
      <c r="H783">
        <f t="shared" si="61"/>
        <v>4</v>
      </c>
      <c r="I783">
        <v>1</v>
      </c>
      <c r="J783">
        <f t="shared" si="62"/>
        <v>1</v>
      </c>
      <c r="K783">
        <v>0</v>
      </c>
      <c r="L783">
        <v>17474</v>
      </c>
      <c r="M783" s="4">
        <v>57</v>
      </c>
      <c r="N783" s="3">
        <f t="shared" si="63"/>
        <v>5.7</v>
      </c>
      <c r="O783" t="s">
        <v>1014</v>
      </c>
      <c r="P783" t="s">
        <v>12</v>
      </c>
      <c r="Q783" t="str">
        <f t="shared" si="64"/>
        <v>Reperatur</v>
      </c>
    </row>
    <row r="784" spans="1:17" x14ac:dyDescent="0.2">
      <c r="A784">
        <v>783</v>
      </c>
      <c r="B784">
        <v>0</v>
      </c>
      <c r="C784">
        <v>1</v>
      </c>
      <c r="D784" t="s">
        <v>1129</v>
      </c>
      <c r="E784" t="s">
        <v>10</v>
      </c>
      <c r="F784" s="2">
        <f t="shared" si="60"/>
        <v>2012.75</v>
      </c>
      <c r="G784">
        <v>29</v>
      </c>
      <c r="H784">
        <f t="shared" si="61"/>
        <v>5</v>
      </c>
      <c r="I784">
        <v>0</v>
      </c>
      <c r="J784">
        <f t="shared" si="62"/>
        <v>1</v>
      </c>
      <c r="K784">
        <v>0</v>
      </c>
      <c r="L784">
        <v>113501</v>
      </c>
      <c r="M784" s="4">
        <v>30</v>
      </c>
      <c r="N784" s="3">
        <f t="shared" si="63"/>
        <v>3</v>
      </c>
      <c r="O784" t="s">
        <v>1130</v>
      </c>
      <c r="P784" t="s">
        <v>12</v>
      </c>
      <c r="Q784" t="str">
        <f t="shared" si="64"/>
        <v>Reperatur</v>
      </c>
    </row>
    <row r="785" spans="1:17" x14ac:dyDescent="0.2">
      <c r="A785">
        <v>784</v>
      </c>
      <c r="B785">
        <v>0</v>
      </c>
      <c r="C785">
        <v>3</v>
      </c>
      <c r="D785" t="s">
        <v>1131</v>
      </c>
      <c r="E785" t="s">
        <v>10</v>
      </c>
      <c r="F785" s="2">
        <f t="shared" si="60"/>
        <v>2020</v>
      </c>
      <c r="H785">
        <f t="shared" si="61"/>
        <v>4</v>
      </c>
      <c r="I785">
        <v>1</v>
      </c>
      <c r="J785">
        <f t="shared" si="62"/>
        <v>3</v>
      </c>
      <c r="K785">
        <v>2</v>
      </c>
      <c r="L785" t="s">
        <v>1132</v>
      </c>
      <c r="M785" s="4" t="s">
        <v>1133</v>
      </c>
      <c r="N785" s="3" t="e">
        <f t="shared" si="63"/>
        <v>#VALUE!</v>
      </c>
      <c r="P785" t="s">
        <v>12</v>
      </c>
      <c r="Q785" t="str">
        <f t="shared" si="64"/>
        <v>Reperatur</v>
      </c>
    </row>
    <row r="786" spans="1:17" x14ac:dyDescent="0.2">
      <c r="A786">
        <v>785</v>
      </c>
      <c r="B786">
        <v>0</v>
      </c>
      <c r="C786">
        <v>3</v>
      </c>
      <c r="D786" t="s">
        <v>1134</v>
      </c>
      <c r="E786" t="s">
        <v>10</v>
      </c>
      <c r="F786" s="2">
        <f t="shared" si="60"/>
        <v>2013.75</v>
      </c>
      <c r="G786">
        <v>25</v>
      </c>
      <c r="H786">
        <f t="shared" si="61"/>
        <v>5</v>
      </c>
      <c r="I786">
        <v>0</v>
      </c>
      <c r="J786">
        <f t="shared" si="62"/>
        <v>1</v>
      </c>
      <c r="K786">
        <v>0</v>
      </c>
      <c r="L786" t="s">
        <v>1135</v>
      </c>
      <c r="M786" s="4">
        <v>43958</v>
      </c>
      <c r="N786" s="3">
        <f t="shared" si="63"/>
        <v>4395.8</v>
      </c>
      <c r="P786" t="s">
        <v>12</v>
      </c>
      <c r="Q786" t="str">
        <f t="shared" si="64"/>
        <v>Reperatur</v>
      </c>
    </row>
    <row r="787" spans="1:17" x14ac:dyDescent="0.2">
      <c r="A787">
        <v>786</v>
      </c>
      <c r="B787">
        <v>0</v>
      </c>
      <c r="C787">
        <v>3</v>
      </c>
      <c r="D787" t="s">
        <v>1136</v>
      </c>
      <c r="E787" t="s">
        <v>10</v>
      </c>
      <c r="F787" s="2">
        <f t="shared" si="60"/>
        <v>2013.75</v>
      </c>
      <c r="G787">
        <v>25</v>
      </c>
      <c r="H787">
        <f t="shared" si="61"/>
        <v>5</v>
      </c>
      <c r="I787">
        <v>0</v>
      </c>
      <c r="J787">
        <f t="shared" si="62"/>
        <v>1</v>
      </c>
      <c r="K787">
        <v>0</v>
      </c>
      <c r="L787">
        <v>374887</v>
      </c>
      <c r="M787" s="4">
        <v>45839</v>
      </c>
      <c r="N787" s="3">
        <f t="shared" si="63"/>
        <v>4583.8999999999996</v>
      </c>
      <c r="P787" t="s">
        <v>12</v>
      </c>
      <c r="Q787" t="str">
        <f t="shared" si="64"/>
        <v>Reperatur</v>
      </c>
    </row>
    <row r="788" spans="1:17" x14ac:dyDescent="0.2">
      <c r="A788">
        <v>787</v>
      </c>
      <c r="B788">
        <v>1</v>
      </c>
      <c r="C788">
        <v>3</v>
      </c>
      <c r="D788" t="s">
        <v>1137</v>
      </c>
      <c r="E788" t="s">
        <v>14</v>
      </c>
      <c r="F788" s="2">
        <f t="shared" si="60"/>
        <v>2015.5</v>
      </c>
      <c r="G788">
        <v>18</v>
      </c>
      <c r="H788">
        <f t="shared" si="61"/>
        <v>5</v>
      </c>
      <c r="I788">
        <v>0</v>
      </c>
      <c r="J788">
        <f t="shared" si="62"/>
        <v>1</v>
      </c>
      <c r="K788">
        <v>0</v>
      </c>
      <c r="L788">
        <v>3101265</v>
      </c>
      <c r="M788" s="4">
        <v>74958</v>
      </c>
      <c r="N788" s="3">
        <f t="shared" si="63"/>
        <v>7495.8</v>
      </c>
      <c r="P788" t="s">
        <v>12</v>
      </c>
      <c r="Q788" t="str">
        <f t="shared" si="64"/>
        <v>Reperatur</v>
      </c>
    </row>
    <row r="789" spans="1:17" x14ac:dyDescent="0.2">
      <c r="A789">
        <v>788</v>
      </c>
      <c r="B789">
        <v>0</v>
      </c>
      <c r="C789">
        <v>3</v>
      </c>
      <c r="D789" t="s">
        <v>1138</v>
      </c>
      <c r="E789" t="s">
        <v>10</v>
      </c>
      <c r="F789" s="2">
        <f t="shared" si="60"/>
        <v>2018</v>
      </c>
      <c r="G789">
        <v>8</v>
      </c>
      <c r="H789">
        <f t="shared" si="61"/>
        <v>1</v>
      </c>
      <c r="I789">
        <v>4</v>
      </c>
      <c r="J789">
        <f t="shared" si="62"/>
        <v>2</v>
      </c>
      <c r="K789">
        <v>1</v>
      </c>
      <c r="L789">
        <v>382652</v>
      </c>
      <c r="M789" s="4">
        <v>29125</v>
      </c>
      <c r="N789" s="3">
        <f t="shared" si="63"/>
        <v>2912.5</v>
      </c>
      <c r="P789" t="s">
        <v>25</v>
      </c>
      <c r="Q789" t="str">
        <f t="shared" si="64"/>
        <v>Austausch</v>
      </c>
    </row>
    <row r="790" spans="1:17" x14ac:dyDescent="0.2">
      <c r="A790">
        <v>789</v>
      </c>
      <c r="B790">
        <v>1</v>
      </c>
      <c r="C790">
        <v>3</v>
      </c>
      <c r="D790" t="s">
        <v>1139</v>
      </c>
      <c r="E790" t="s">
        <v>10</v>
      </c>
      <c r="F790" s="2">
        <f t="shared" si="60"/>
        <v>2019.75</v>
      </c>
      <c r="G790">
        <v>1</v>
      </c>
      <c r="H790">
        <f t="shared" si="61"/>
        <v>4</v>
      </c>
      <c r="I790">
        <v>1</v>
      </c>
      <c r="J790">
        <f t="shared" si="62"/>
        <v>3</v>
      </c>
      <c r="K790">
        <v>2</v>
      </c>
      <c r="L790" t="s">
        <v>160</v>
      </c>
      <c r="M790" s="4">
        <v>20575</v>
      </c>
      <c r="N790" s="3">
        <f t="shared" si="63"/>
        <v>2057.5</v>
      </c>
      <c r="P790" t="s">
        <v>12</v>
      </c>
      <c r="Q790" t="str">
        <f t="shared" si="64"/>
        <v>Reperatur</v>
      </c>
    </row>
    <row r="791" spans="1:17" x14ac:dyDescent="0.2">
      <c r="A791">
        <v>790</v>
      </c>
      <c r="B791">
        <v>0</v>
      </c>
      <c r="C791">
        <v>1</v>
      </c>
      <c r="D791" t="s">
        <v>1140</v>
      </c>
      <c r="E791" t="s">
        <v>10</v>
      </c>
      <c r="F791" s="2">
        <f t="shared" si="60"/>
        <v>2008.5</v>
      </c>
      <c r="G791">
        <v>46</v>
      </c>
      <c r="H791">
        <f t="shared" si="61"/>
        <v>5</v>
      </c>
      <c r="I791">
        <v>0</v>
      </c>
      <c r="J791">
        <f t="shared" si="62"/>
        <v>1</v>
      </c>
      <c r="K791">
        <v>0</v>
      </c>
      <c r="L791" t="s">
        <v>228</v>
      </c>
      <c r="M791" s="4" t="s">
        <v>229</v>
      </c>
      <c r="N791" s="3" t="e">
        <f t="shared" si="63"/>
        <v>#VALUE!</v>
      </c>
      <c r="O791" t="s">
        <v>1141</v>
      </c>
      <c r="P791" t="s">
        <v>17</v>
      </c>
      <c r="Q791" t="str">
        <f t="shared" si="64"/>
        <v>Austausch</v>
      </c>
    </row>
    <row r="792" spans="1:17" x14ac:dyDescent="0.2">
      <c r="A792">
        <v>791</v>
      </c>
      <c r="B792">
        <v>0</v>
      </c>
      <c r="C792">
        <v>3</v>
      </c>
      <c r="D792" t="s">
        <v>1142</v>
      </c>
      <c r="E792" t="s">
        <v>10</v>
      </c>
      <c r="F792" s="2">
        <f t="shared" si="60"/>
        <v>2020</v>
      </c>
      <c r="H792">
        <f t="shared" si="61"/>
        <v>5</v>
      </c>
      <c r="I792">
        <v>0</v>
      </c>
      <c r="J792">
        <f t="shared" si="62"/>
        <v>1</v>
      </c>
      <c r="K792">
        <v>0</v>
      </c>
      <c r="L792">
        <v>12460</v>
      </c>
      <c r="M792" s="4">
        <v>27576</v>
      </c>
      <c r="N792" s="3">
        <f t="shared" si="63"/>
        <v>2757.6</v>
      </c>
      <c r="P792" t="s">
        <v>25</v>
      </c>
      <c r="Q792" t="str">
        <f t="shared" si="64"/>
        <v>Austausch</v>
      </c>
    </row>
    <row r="793" spans="1:17" x14ac:dyDescent="0.2">
      <c r="A793">
        <v>792</v>
      </c>
      <c r="B793">
        <v>0</v>
      </c>
      <c r="C793">
        <v>2</v>
      </c>
      <c r="D793" t="s">
        <v>1143</v>
      </c>
      <c r="E793" t="s">
        <v>10</v>
      </c>
      <c r="F793" s="2">
        <f t="shared" si="60"/>
        <v>2016</v>
      </c>
      <c r="G793">
        <v>16</v>
      </c>
      <c r="H793">
        <f t="shared" si="61"/>
        <v>5</v>
      </c>
      <c r="I793">
        <v>0</v>
      </c>
      <c r="J793">
        <f t="shared" si="62"/>
        <v>1</v>
      </c>
      <c r="K793">
        <v>0</v>
      </c>
      <c r="L793">
        <v>239865</v>
      </c>
      <c r="M793" s="4">
        <v>26</v>
      </c>
      <c r="N793" s="3">
        <f t="shared" si="63"/>
        <v>2.6</v>
      </c>
      <c r="P793" t="s">
        <v>12</v>
      </c>
      <c r="Q793" t="str">
        <f t="shared" si="64"/>
        <v>Reperatur</v>
      </c>
    </row>
    <row r="794" spans="1:17" x14ac:dyDescent="0.2">
      <c r="A794">
        <v>793</v>
      </c>
      <c r="B794">
        <v>0</v>
      </c>
      <c r="C794">
        <v>3</v>
      </c>
      <c r="D794" t="s">
        <v>1144</v>
      </c>
      <c r="E794" t="s">
        <v>14</v>
      </c>
      <c r="F794" s="2">
        <f t="shared" si="60"/>
        <v>2020</v>
      </c>
      <c r="H794">
        <f t="shared" si="61"/>
        <v>-3</v>
      </c>
      <c r="I794">
        <v>8</v>
      </c>
      <c r="J794">
        <f t="shared" si="62"/>
        <v>3</v>
      </c>
      <c r="K794">
        <v>2</v>
      </c>
      <c r="L794" t="s">
        <v>266</v>
      </c>
      <c r="M794" s="4" t="s">
        <v>267</v>
      </c>
      <c r="N794" s="3" t="e">
        <f t="shared" si="63"/>
        <v>#VALUE!</v>
      </c>
      <c r="P794" t="s">
        <v>12</v>
      </c>
      <c r="Q794" t="str">
        <f t="shared" si="64"/>
        <v>Reperatur</v>
      </c>
    </row>
    <row r="795" spans="1:17" x14ac:dyDescent="0.2">
      <c r="A795">
        <v>794</v>
      </c>
      <c r="B795">
        <v>0</v>
      </c>
      <c r="C795">
        <v>1</v>
      </c>
      <c r="D795" t="s">
        <v>1145</v>
      </c>
      <c r="E795" t="s">
        <v>10</v>
      </c>
      <c r="F795" s="2">
        <f t="shared" si="60"/>
        <v>2020</v>
      </c>
      <c r="H795">
        <f t="shared" si="61"/>
        <v>5</v>
      </c>
      <c r="I795">
        <v>0</v>
      </c>
      <c r="J795">
        <f t="shared" si="62"/>
        <v>1</v>
      </c>
      <c r="K795">
        <v>0</v>
      </c>
      <c r="L795" t="s">
        <v>1146</v>
      </c>
      <c r="M795" s="4">
        <v>306958</v>
      </c>
      <c r="N795" s="3">
        <f t="shared" si="63"/>
        <v>30695.8</v>
      </c>
      <c r="P795" t="s">
        <v>17</v>
      </c>
      <c r="Q795" t="str">
        <f t="shared" si="64"/>
        <v>Austausch</v>
      </c>
    </row>
    <row r="796" spans="1:17" x14ac:dyDescent="0.2">
      <c r="A796">
        <v>795</v>
      </c>
      <c r="B796">
        <v>0</v>
      </c>
      <c r="C796">
        <v>3</v>
      </c>
      <c r="D796" t="s">
        <v>1147</v>
      </c>
      <c r="E796" t="s">
        <v>10</v>
      </c>
      <c r="F796" s="2">
        <f t="shared" si="60"/>
        <v>2013.75</v>
      </c>
      <c r="G796">
        <v>25</v>
      </c>
      <c r="H796">
        <f t="shared" si="61"/>
        <v>5</v>
      </c>
      <c r="I796">
        <v>0</v>
      </c>
      <c r="J796">
        <f t="shared" si="62"/>
        <v>1</v>
      </c>
      <c r="K796">
        <v>0</v>
      </c>
      <c r="L796">
        <v>349203</v>
      </c>
      <c r="M796" s="4">
        <v>78958</v>
      </c>
      <c r="N796" s="3">
        <f t="shared" si="63"/>
        <v>7895.8</v>
      </c>
      <c r="P796" t="s">
        <v>12</v>
      </c>
      <c r="Q796" t="str">
        <f t="shared" si="64"/>
        <v>Reperatur</v>
      </c>
    </row>
    <row r="797" spans="1:17" x14ac:dyDescent="0.2">
      <c r="A797">
        <v>796</v>
      </c>
      <c r="B797">
        <v>0</v>
      </c>
      <c r="C797">
        <v>2</v>
      </c>
      <c r="D797" t="s">
        <v>1148</v>
      </c>
      <c r="E797" t="s">
        <v>10</v>
      </c>
      <c r="F797" s="2">
        <f t="shared" si="60"/>
        <v>2010.25</v>
      </c>
      <c r="G797">
        <v>39</v>
      </c>
      <c r="H797">
        <f t="shared" si="61"/>
        <v>5</v>
      </c>
      <c r="I797">
        <v>0</v>
      </c>
      <c r="J797">
        <f t="shared" si="62"/>
        <v>1</v>
      </c>
      <c r="K797">
        <v>0</v>
      </c>
      <c r="L797">
        <v>28213</v>
      </c>
      <c r="M797" s="4">
        <v>13</v>
      </c>
      <c r="N797" s="3">
        <f t="shared" si="63"/>
        <v>1.3</v>
      </c>
      <c r="P797" t="s">
        <v>12</v>
      </c>
      <c r="Q797" t="str">
        <f t="shared" si="64"/>
        <v>Reperatur</v>
      </c>
    </row>
    <row r="798" spans="1:17" x14ac:dyDescent="0.2">
      <c r="A798">
        <v>797</v>
      </c>
      <c r="B798">
        <v>1</v>
      </c>
      <c r="C798">
        <v>1</v>
      </c>
      <c r="D798" t="s">
        <v>1149</v>
      </c>
      <c r="E798" t="s">
        <v>14</v>
      </c>
      <c r="F798" s="2">
        <f t="shared" si="60"/>
        <v>2007.75</v>
      </c>
      <c r="G798">
        <v>49</v>
      </c>
      <c r="H798">
        <f t="shared" si="61"/>
        <v>5</v>
      </c>
      <c r="I798">
        <v>0</v>
      </c>
      <c r="J798">
        <f t="shared" si="62"/>
        <v>1</v>
      </c>
      <c r="K798">
        <v>0</v>
      </c>
      <c r="L798">
        <v>17465</v>
      </c>
      <c r="M798" s="4">
        <v>259292</v>
      </c>
      <c r="N798" s="3">
        <f t="shared" si="63"/>
        <v>25929.200000000001</v>
      </c>
      <c r="O798" t="s">
        <v>1150</v>
      </c>
      <c r="P798" t="s">
        <v>12</v>
      </c>
      <c r="Q798" t="str">
        <f t="shared" si="64"/>
        <v>Reperatur</v>
      </c>
    </row>
    <row r="799" spans="1:17" x14ac:dyDescent="0.2">
      <c r="A799">
        <v>798</v>
      </c>
      <c r="B799">
        <v>1</v>
      </c>
      <c r="C799">
        <v>3</v>
      </c>
      <c r="D799" t="s">
        <v>1151</v>
      </c>
      <c r="E799" t="s">
        <v>14</v>
      </c>
      <c r="F799" s="2">
        <f t="shared" si="60"/>
        <v>2012.25</v>
      </c>
      <c r="G799">
        <v>31</v>
      </c>
      <c r="H799">
        <f t="shared" si="61"/>
        <v>5</v>
      </c>
      <c r="I799">
        <v>0</v>
      </c>
      <c r="J799">
        <f t="shared" si="62"/>
        <v>1</v>
      </c>
      <c r="K799">
        <v>0</v>
      </c>
      <c r="L799">
        <v>349244</v>
      </c>
      <c r="M799" s="4">
        <v>86833</v>
      </c>
      <c r="N799" s="3">
        <f t="shared" si="63"/>
        <v>8683.2999999999993</v>
      </c>
      <c r="P799" t="s">
        <v>12</v>
      </c>
      <c r="Q799" t="str">
        <f t="shared" si="64"/>
        <v>Reperatur</v>
      </c>
    </row>
    <row r="800" spans="1:17" x14ac:dyDescent="0.2">
      <c r="A800">
        <v>799</v>
      </c>
      <c r="B800">
        <v>0</v>
      </c>
      <c r="C800">
        <v>3</v>
      </c>
      <c r="D800" t="s">
        <v>1152</v>
      </c>
      <c r="E800" t="s">
        <v>10</v>
      </c>
      <c r="F800" s="2">
        <f t="shared" si="60"/>
        <v>2012.5</v>
      </c>
      <c r="G800">
        <v>30</v>
      </c>
      <c r="H800">
        <f t="shared" si="61"/>
        <v>5</v>
      </c>
      <c r="I800">
        <v>0</v>
      </c>
      <c r="J800">
        <f t="shared" si="62"/>
        <v>1</v>
      </c>
      <c r="K800">
        <v>0</v>
      </c>
      <c r="L800">
        <v>2685</v>
      </c>
      <c r="M800" s="4">
        <v>72292</v>
      </c>
      <c r="N800" s="3">
        <f t="shared" si="63"/>
        <v>7229.2</v>
      </c>
      <c r="P800" t="s">
        <v>17</v>
      </c>
      <c r="Q800" t="str">
        <f t="shared" si="64"/>
        <v>Austausch</v>
      </c>
    </row>
    <row r="801" spans="1:17" x14ac:dyDescent="0.2">
      <c r="A801">
        <v>800</v>
      </c>
      <c r="B801">
        <v>0</v>
      </c>
      <c r="C801">
        <v>3</v>
      </c>
      <c r="D801" t="s">
        <v>1153</v>
      </c>
      <c r="E801" t="s">
        <v>14</v>
      </c>
      <c r="F801" s="2">
        <f t="shared" si="60"/>
        <v>2012.5</v>
      </c>
      <c r="G801">
        <v>30</v>
      </c>
      <c r="H801">
        <f t="shared" si="61"/>
        <v>4</v>
      </c>
      <c r="I801">
        <v>1</v>
      </c>
      <c r="J801">
        <f t="shared" si="62"/>
        <v>2</v>
      </c>
      <c r="K801">
        <v>1</v>
      </c>
      <c r="L801">
        <v>345773</v>
      </c>
      <c r="M801" s="4" t="s">
        <v>182</v>
      </c>
      <c r="N801" s="3" t="e">
        <f t="shared" si="63"/>
        <v>#VALUE!</v>
      </c>
      <c r="P801" t="s">
        <v>12</v>
      </c>
      <c r="Q801" t="str">
        <f t="shared" si="64"/>
        <v>Reperatur</v>
      </c>
    </row>
    <row r="802" spans="1:17" x14ac:dyDescent="0.2">
      <c r="A802">
        <v>801</v>
      </c>
      <c r="B802">
        <v>0</v>
      </c>
      <c r="C802">
        <v>2</v>
      </c>
      <c r="D802" t="s">
        <v>1154</v>
      </c>
      <c r="E802" t="s">
        <v>10</v>
      </c>
      <c r="F802" s="2">
        <f t="shared" si="60"/>
        <v>2011.5</v>
      </c>
      <c r="G802">
        <v>34</v>
      </c>
      <c r="H802">
        <f t="shared" si="61"/>
        <v>5</v>
      </c>
      <c r="I802">
        <v>0</v>
      </c>
      <c r="J802">
        <f t="shared" si="62"/>
        <v>1</v>
      </c>
      <c r="K802">
        <v>0</v>
      </c>
      <c r="L802">
        <v>250647</v>
      </c>
      <c r="M802" s="4">
        <v>13</v>
      </c>
      <c r="N802" s="3">
        <f t="shared" si="63"/>
        <v>1.3</v>
      </c>
      <c r="P802" t="s">
        <v>12</v>
      </c>
      <c r="Q802" t="str">
        <f t="shared" si="64"/>
        <v>Reperatur</v>
      </c>
    </row>
    <row r="803" spans="1:17" x14ac:dyDescent="0.2">
      <c r="A803">
        <v>802</v>
      </c>
      <c r="B803">
        <v>1</v>
      </c>
      <c r="C803">
        <v>2</v>
      </c>
      <c r="D803" t="s">
        <v>1155</v>
      </c>
      <c r="E803" t="s">
        <v>14</v>
      </c>
      <c r="F803" s="2">
        <f t="shared" si="60"/>
        <v>2012.25</v>
      </c>
      <c r="G803">
        <v>31</v>
      </c>
      <c r="H803">
        <f t="shared" si="61"/>
        <v>4</v>
      </c>
      <c r="I803">
        <v>1</v>
      </c>
      <c r="J803">
        <f t="shared" si="62"/>
        <v>2</v>
      </c>
      <c r="K803">
        <v>1</v>
      </c>
      <c r="L803" t="s">
        <v>380</v>
      </c>
      <c r="M803" s="4" t="s">
        <v>381</v>
      </c>
      <c r="N803" s="3" t="e">
        <f t="shared" si="63"/>
        <v>#VALUE!</v>
      </c>
      <c r="P803" t="s">
        <v>12</v>
      </c>
      <c r="Q803" t="str">
        <f t="shared" si="64"/>
        <v>Reperatur</v>
      </c>
    </row>
    <row r="804" spans="1:17" x14ac:dyDescent="0.2">
      <c r="A804">
        <v>803</v>
      </c>
      <c r="B804">
        <v>1</v>
      </c>
      <c r="C804">
        <v>1</v>
      </c>
      <c r="D804" t="s">
        <v>1156</v>
      </c>
      <c r="E804" t="s">
        <v>10</v>
      </c>
      <c r="F804" s="2">
        <f t="shared" si="60"/>
        <v>2017.25</v>
      </c>
      <c r="G804">
        <v>11</v>
      </c>
      <c r="H804">
        <f t="shared" si="61"/>
        <v>4</v>
      </c>
      <c r="I804">
        <v>1</v>
      </c>
      <c r="J804">
        <f t="shared" si="62"/>
        <v>3</v>
      </c>
      <c r="K804">
        <v>2</v>
      </c>
      <c r="L804">
        <v>113760</v>
      </c>
      <c r="M804" s="4">
        <v>120</v>
      </c>
      <c r="N804" s="3">
        <f t="shared" si="63"/>
        <v>12</v>
      </c>
      <c r="O804" t="s">
        <v>611</v>
      </c>
      <c r="P804" t="s">
        <v>12</v>
      </c>
      <c r="Q804" t="str">
        <f t="shared" si="64"/>
        <v>Reperatur</v>
      </c>
    </row>
    <row r="805" spans="1:17" x14ac:dyDescent="0.2">
      <c r="A805">
        <v>804</v>
      </c>
      <c r="B805">
        <v>1</v>
      </c>
      <c r="C805">
        <v>3</v>
      </c>
      <c r="D805" t="s">
        <v>1157</v>
      </c>
      <c r="E805" t="s">
        <v>10</v>
      </c>
      <c r="F805" s="2" t="e">
        <f t="shared" si="60"/>
        <v>#VALUE!</v>
      </c>
      <c r="G805" t="s">
        <v>1158</v>
      </c>
      <c r="H805">
        <f t="shared" si="61"/>
        <v>5</v>
      </c>
      <c r="I805">
        <v>0</v>
      </c>
      <c r="J805">
        <f t="shared" si="62"/>
        <v>2</v>
      </c>
      <c r="K805">
        <v>1</v>
      </c>
      <c r="L805">
        <v>2625</v>
      </c>
      <c r="M805" s="4">
        <v>85167</v>
      </c>
      <c r="N805" s="3">
        <f t="shared" si="63"/>
        <v>8516.7000000000007</v>
      </c>
      <c r="P805" t="s">
        <v>17</v>
      </c>
      <c r="Q805" t="str">
        <f t="shared" si="64"/>
        <v>Austausch</v>
      </c>
    </row>
    <row r="806" spans="1:17" x14ac:dyDescent="0.2">
      <c r="A806">
        <v>805</v>
      </c>
      <c r="B806">
        <v>1</v>
      </c>
      <c r="C806">
        <v>3</v>
      </c>
      <c r="D806" t="s">
        <v>1159</v>
      </c>
      <c r="E806" t="s">
        <v>10</v>
      </c>
      <c r="F806" s="2">
        <f t="shared" si="60"/>
        <v>2013.25</v>
      </c>
      <c r="G806">
        <v>27</v>
      </c>
      <c r="H806">
        <f t="shared" si="61"/>
        <v>5</v>
      </c>
      <c r="I806">
        <v>0</v>
      </c>
      <c r="J806">
        <f t="shared" si="62"/>
        <v>1</v>
      </c>
      <c r="K806">
        <v>0</v>
      </c>
      <c r="L806">
        <v>347089</v>
      </c>
      <c r="M806" s="4">
        <v>6975</v>
      </c>
      <c r="N806" s="3">
        <f t="shared" si="63"/>
        <v>697.5</v>
      </c>
      <c r="P806" t="s">
        <v>12</v>
      </c>
      <c r="Q806" t="str">
        <f t="shared" si="64"/>
        <v>Reperatur</v>
      </c>
    </row>
    <row r="807" spans="1:17" x14ac:dyDescent="0.2">
      <c r="A807">
        <v>806</v>
      </c>
      <c r="B807">
        <v>0</v>
      </c>
      <c r="C807">
        <v>3</v>
      </c>
      <c r="D807" t="s">
        <v>1160</v>
      </c>
      <c r="E807" t="s">
        <v>10</v>
      </c>
      <c r="F807" s="2">
        <f t="shared" si="60"/>
        <v>2012.25</v>
      </c>
      <c r="G807">
        <v>31</v>
      </c>
      <c r="H807">
        <f t="shared" si="61"/>
        <v>5</v>
      </c>
      <c r="I807">
        <v>0</v>
      </c>
      <c r="J807">
        <f t="shared" si="62"/>
        <v>1</v>
      </c>
      <c r="K807">
        <v>0</v>
      </c>
      <c r="L807">
        <v>347063</v>
      </c>
      <c r="M807" s="4">
        <v>7775</v>
      </c>
      <c r="N807" s="3">
        <f t="shared" si="63"/>
        <v>777.5</v>
      </c>
      <c r="P807" t="s">
        <v>12</v>
      </c>
      <c r="Q807" t="str">
        <f t="shared" si="64"/>
        <v>Reperatur</v>
      </c>
    </row>
    <row r="808" spans="1:17" x14ac:dyDescent="0.2">
      <c r="A808">
        <v>807</v>
      </c>
      <c r="B808">
        <v>0</v>
      </c>
      <c r="C808">
        <v>1</v>
      </c>
      <c r="D808" t="s">
        <v>1161</v>
      </c>
      <c r="E808" t="s">
        <v>10</v>
      </c>
      <c r="F808" s="2">
        <f t="shared" si="60"/>
        <v>2010.25</v>
      </c>
      <c r="G808">
        <v>39</v>
      </c>
      <c r="H808">
        <f t="shared" si="61"/>
        <v>5</v>
      </c>
      <c r="I808">
        <v>0</v>
      </c>
      <c r="J808">
        <f t="shared" si="62"/>
        <v>1</v>
      </c>
      <c r="K808">
        <v>0</v>
      </c>
      <c r="L808">
        <v>112050</v>
      </c>
      <c r="M808" s="4">
        <v>0</v>
      </c>
      <c r="N808" s="3">
        <f t="shared" si="63"/>
        <v>0</v>
      </c>
      <c r="O808" t="s">
        <v>1162</v>
      </c>
      <c r="P808" t="s">
        <v>12</v>
      </c>
      <c r="Q808" t="str">
        <f t="shared" si="64"/>
        <v>Reperatur</v>
      </c>
    </row>
    <row r="809" spans="1:17" x14ac:dyDescent="0.2">
      <c r="A809">
        <v>808</v>
      </c>
      <c r="B809">
        <v>0</v>
      </c>
      <c r="C809">
        <v>3</v>
      </c>
      <c r="D809" t="s">
        <v>1163</v>
      </c>
      <c r="E809" t="s">
        <v>14</v>
      </c>
      <c r="F809" s="2">
        <f t="shared" si="60"/>
        <v>2015.5</v>
      </c>
      <c r="G809">
        <v>18</v>
      </c>
      <c r="H809">
        <f t="shared" si="61"/>
        <v>5</v>
      </c>
      <c r="I809">
        <v>0</v>
      </c>
      <c r="J809">
        <f t="shared" si="62"/>
        <v>1</v>
      </c>
      <c r="K809">
        <v>0</v>
      </c>
      <c r="L809">
        <v>347087</v>
      </c>
      <c r="M809" s="4">
        <v>7775</v>
      </c>
      <c r="N809" s="3">
        <f t="shared" si="63"/>
        <v>777.5</v>
      </c>
      <c r="P809" t="s">
        <v>12</v>
      </c>
      <c r="Q809" t="str">
        <f t="shared" si="64"/>
        <v>Reperatur</v>
      </c>
    </row>
    <row r="810" spans="1:17" x14ac:dyDescent="0.2">
      <c r="A810">
        <v>809</v>
      </c>
      <c r="B810">
        <v>0</v>
      </c>
      <c r="C810">
        <v>2</v>
      </c>
      <c r="D810" t="s">
        <v>1164</v>
      </c>
      <c r="E810" t="s">
        <v>10</v>
      </c>
      <c r="F810" s="2">
        <f t="shared" si="60"/>
        <v>2010.25</v>
      </c>
      <c r="G810">
        <v>39</v>
      </c>
      <c r="H810">
        <f t="shared" si="61"/>
        <v>5</v>
      </c>
      <c r="I810">
        <v>0</v>
      </c>
      <c r="J810">
        <f t="shared" si="62"/>
        <v>1</v>
      </c>
      <c r="K810">
        <v>0</v>
      </c>
      <c r="L810">
        <v>248723</v>
      </c>
      <c r="M810" s="4">
        <v>13</v>
      </c>
      <c r="N810" s="3">
        <f t="shared" si="63"/>
        <v>1.3</v>
      </c>
      <c r="P810" t="s">
        <v>12</v>
      </c>
      <c r="Q810" t="str">
        <f t="shared" si="64"/>
        <v>Reperatur</v>
      </c>
    </row>
    <row r="811" spans="1:17" x14ac:dyDescent="0.2">
      <c r="A811">
        <v>810</v>
      </c>
      <c r="B811">
        <v>1</v>
      </c>
      <c r="C811">
        <v>1</v>
      </c>
      <c r="D811" t="s">
        <v>1165</v>
      </c>
      <c r="E811" t="s">
        <v>14</v>
      </c>
      <c r="F811" s="2">
        <f t="shared" si="60"/>
        <v>2011.75</v>
      </c>
      <c r="G811">
        <v>33</v>
      </c>
      <c r="H811">
        <f t="shared" si="61"/>
        <v>4</v>
      </c>
      <c r="I811">
        <v>1</v>
      </c>
      <c r="J811">
        <f t="shared" si="62"/>
        <v>1</v>
      </c>
      <c r="K811">
        <v>0</v>
      </c>
      <c r="L811">
        <v>113806</v>
      </c>
      <c r="M811" s="4" t="s">
        <v>21</v>
      </c>
      <c r="N811" s="3" t="e">
        <f t="shared" si="63"/>
        <v>#VALUE!</v>
      </c>
      <c r="O811" t="s">
        <v>1057</v>
      </c>
      <c r="P811" t="s">
        <v>12</v>
      </c>
      <c r="Q811" t="str">
        <f t="shared" si="64"/>
        <v>Reperatur</v>
      </c>
    </row>
    <row r="812" spans="1:17" x14ac:dyDescent="0.2">
      <c r="A812">
        <v>811</v>
      </c>
      <c r="B812">
        <v>0</v>
      </c>
      <c r="C812">
        <v>3</v>
      </c>
      <c r="D812" t="s">
        <v>1166</v>
      </c>
      <c r="E812" t="s">
        <v>10</v>
      </c>
      <c r="F812" s="2">
        <f t="shared" si="60"/>
        <v>2013.5</v>
      </c>
      <c r="G812">
        <v>26</v>
      </c>
      <c r="H812">
        <f t="shared" si="61"/>
        <v>5</v>
      </c>
      <c r="I812">
        <v>0</v>
      </c>
      <c r="J812">
        <f t="shared" si="62"/>
        <v>1</v>
      </c>
      <c r="K812">
        <v>0</v>
      </c>
      <c r="L812">
        <v>3474</v>
      </c>
      <c r="M812" s="4">
        <v>78875</v>
      </c>
      <c r="N812" s="3">
        <f t="shared" si="63"/>
        <v>7887.5</v>
      </c>
      <c r="P812" t="s">
        <v>12</v>
      </c>
      <c r="Q812" t="str">
        <f t="shared" si="64"/>
        <v>Reperatur</v>
      </c>
    </row>
    <row r="813" spans="1:17" x14ac:dyDescent="0.2">
      <c r="A813">
        <v>812</v>
      </c>
      <c r="B813">
        <v>0</v>
      </c>
      <c r="C813">
        <v>3</v>
      </c>
      <c r="D813" t="s">
        <v>1167</v>
      </c>
      <c r="E813" t="s">
        <v>10</v>
      </c>
      <c r="F813" s="2">
        <f t="shared" si="60"/>
        <v>2010.25</v>
      </c>
      <c r="G813">
        <v>39</v>
      </c>
      <c r="H813">
        <f t="shared" si="61"/>
        <v>5</v>
      </c>
      <c r="I813">
        <v>0</v>
      </c>
      <c r="J813">
        <f t="shared" si="62"/>
        <v>1</v>
      </c>
      <c r="K813">
        <v>0</v>
      </c>
      <c r="L813" t="s">
        <v>851</v>
      </c>
      <c r="M813" s="4" t="s">
        <v>182</v>
      </c>
      <c r="N813" s="3" t="e">
        <f t="shared" si="63"/>
        <v>#VALUE!</v>
      </c>
      <c r="P813" t="s">
        <v>12</v>
      </c>
      <c r="Q813" t="str">
        <f t="shared" si="64"/>
        <v>Reperatur</v>
      </c>
    </row>
    <row r="814" spans="1:17" x14ac:dyDescent="0.2">
      <c r="A814">
        <v>813</v>
      </c>
      <c r="B814">
        <v>0</v>
      </c>
      <c r="C814">
        <v>2</v>
      </c>
      <c r="D814" t="s">
        <v>1168</v>
      </c>
      <c r="E814" t="s">
        <v>10</v>
      </c>
      <c r="F814" s="2">
        <f t="shared" si="60"/>
        <v>2011.25</v>
      </c>
      <c r="G814">
        <v>35</v>
      </c>
      <c r="H814">
        <f t="shared" si="61"/>
        <v>5</v>
      </c>
      <c r="I814">
        <v>0</v>
      </c>
      <c r="J814">
        <f t="shared" si="62"/>
        <v>1</v>
      </c>
      <c r="K814">
        <v>0</v>
      </c>
      <c r="L814">
        <v>28206</v>
      </c>
      <c r="M814" s="4">
        <v>43961</v>
      </c>
      <c r="N814" s="3">
        <f t="shared" si="63"/>
        <v>4396.1000000000004</v>
      </c>
      <c r="P814" t="s">
        <v>12</v>
      </c>
      <c r="Q814" t="str">
        <f t="shared" si="64"/>
        <v>Reperatur</v>
      </c>
    </row>
    <row r="815" spans="1:17" x14ac:dyDescent="0.2">
      <c r="A815">
        <v>814</v>
      </c>
      <c r="B815">
        <v>0</v>
      </c>
      <c r="C815">
        <v>3</v>
      </c>
      <c r="D815" t="s">
        <v>1169</v>
      </c>
      <c r="E815" t="s">
        <v>14</v>
      </c>
      <c r="F815" s="2">
        <f t="shared" si="60"/>
        <v>2018.5</v>
      </c>
      <c r="G815">
        <v>6</v>
      </c>
      <c r="H815">
        <f t="shared" si="61"/>
        <v>1</v>
      </c>
      <c r="I815">
        <v>4</v>
      </c>
      <c r="J815">
        <f t="shared" si="62"/>
        <v>3</v>
      </c>
      <c r="K815">
        <v>2</v>
      </c>
      <c r="L815">
        <v>347082</v>
      </c>
      <c r="M815" s="4">
        <v>31275</v>
      </c>
      <c r="N815" s="3">
        <f t="shared" si="63"/>
        <v>3127.5</v>
      </c>
      <c r="P815" t="s">
        <v>12</v>
      </c>
      <c r="Q815" t="str">
        <f t="shared" si="64"/>
        <v>Reperatur</v>
      </c>
    </row>
    <row r="816" spans="1:17" x14ac:dyDescent="0.2">
      <c r="A816">
        <v>815</v>
      </c>
      <c r="B816">
        <v>0</v>
      </c>
      <c r="C816">
        <v>3</v>
      </c>
      <c r="D816" t="s">
        <v>1170</v>
      </c>
      <c r="E816" t="s">
        <v>10</v>
      </c>
      <c r="F816" s="2">
        <f t="shared" si="60"/>
        <v>-8975.25</v>
      </c>
      <c r="G816" s="1">
        <v>43981</v>
      </c>
      <c r="H816">
        <f t="shared" si="61"/>
        <v>5</v>
      </c>
      <c r="I816">
        <v>0</v>
      </c>
      <c r="J816">
        <f t="shared" si="62"/>
        <v>1</v>
      </c>
      <c r="K816">
        <v>0</v>
      </c>
      <c r="L816">
        <v>364499</v>
      </c>
      <c r="M816" s="4">
        <v>43959</v>
      </c>
      <c r="N816" s="3">
        <f t="shared" si="63"/>
        <v>4395.8999999999996</v>
      </c>
      <c r="P816" t="s">
        <v>12</v>
      </c>
      <c r="Q816" t="str">
        <f t="shared" si="64"/>
        <v>Reperatur</v>
      </c>
    </row>
    <row r="817" spans="1:17" x14ac:dyDescent="0.2">
      <c r="A817">
        <v>816</v>
      </c>
      <c r="B817">
        <v>0</v>
      </c>
      <c r="C817">
        <v>1</v>
      </c>
      <c r="D817" t="s">
        <v>1171</v>
      </c>
      <c r="E817" t="s">
        <v>10</v>
      </c>
      <c r="F817" s="2">
        <f t="shared" si="60"/>
        <v>2020</v>
      </c>
      <c r="H817">
        <f t="shared" si="61"/>
        <v>5</v>
      </c>
      <c r="I817">
        <v>0</v>
      </c>
      <c r="J817">
        <f t="shared" si="62"/>
        <v>1</v>
      </c>
      <c r="K817">
        <v>0</v>
      </c>
      <c r="L817">
        <v>112058</v>
      </c>
      <c r="M817" s="4">
        <v>0</v>
      </c>
      <c r="N817" s="3">
        <f t="shared" si="63"/>
        <v>0</v>
      </c>
      <c r="O817" t="s">
        <v>1172</v>
      </c>
      <c r="P817" t="s">
        <v>12</v>
      </c>
      <c r="Q817" t="str">
        <f t="shared" si="64"/>
        <v>Reperatur</v>
      </c>
    </row>
    <row r="818" spans="1:17" x14ac:dyDescent="0.2">
      <c r="A818">
        <v>817</v>
      </c>
      <c r="B818">
        <v>0</v>
      </c>
      <c r="C818">
        <v>3</v>
      </c>
      <c r="D818" t="s">
        <v>1173</v>
      </c>
      <c r="E818" t="s">
        <v>14</v>
      </c>
      <c r="F818" s="2">
        <f t="shared" si="60"/>
        <v>2014.25</v>
      </c>
      <c r="G818">
        <v>23</v>
      </c>
      <c r="H818">
        <f t="shared" si="61"/>
        <v>5</v>
      </c>
      <c r="I818">
        <v>0</v>
      </c>
      <c r="J818">
        <f t="shared" si="62"/>
        <v>1</v>
      </c>
      <c r="K818">
        <v>0</v>
      </c>
      <c r="L818" t="s">
        <v>1174</v>
      </c>
      <c r="M818" s="4">
        <v>7925</v>
      </c>
      <c r="N818" s="3">
        <f t="shared" si="63"/>
        <v>792.5</v>
      </c>
      <c r="P818" t="s">
        <v>12</v>
      </c>
      <c r="Q818" t="str">
        <f t="shared" si="64"/>
        <v>Reperatur</v>
      </c>
    </row>
    <row r="819" spans="1:17" x14ac:dyDescent="0.2">
      <c r="A819">
        <v>818</v>
      </c>
      <c r="B819">
        <v>0</v>
      </c>
      <c r="C819">
        <v>2</v>
      </c>
      <c r="D819" t="s">
        <v>1175</v>
      </c>
      <c r="E819" t="s">
        <v>10</v>
      </c>
      <c r="F819" s="2">
        <f t="shared" si="60"/>
        <v>2012.25</v>
      </c>
      <c r="G819">
        <v>31</v>
      </c>
      <c r="H819">
        <f t="shared" si="61"/>
        <v>4</v>
      </c>
      <c r="I819">
        <v>1</v>
      </c>
      <c r="J819">
        <f t="shared" si="62"/>
        <v>2</v>
      </c>
      <c r="K819">
        <v>1</v>
      </c>
      <c r="L819" t="s">
        <v>1176</v>
      </c>
      <c r="M819" s="4">
        <v>370042</v>
      </c>
      <c r="N819" s="3">
        <f t="shared" si="63"/>
        <v>37004.199999999997</v>
      </c>
      <c r="P819" t="s">
        <v>17</v>
      </c>
      <c r="Q819" t="str">
        <f t="shared" si="64"/>
        <v>Austausch</v>
      </c>
    </row>
    <row r="820" spans="1:17" x14ac:dyDescent="0.2">
      <c r="A820">
        <v>819</v>
      </c>
      <c r="B820">
        <v>0</v>
      </c>
      <c r="C820">
        <v>3</v>
      </c>
      <c r="D820" t="s">
        <v>1177</v>
      </c>
      <c r="E820" t="s">
        <v>10</v>
      </c>
      <c r="F820" s="2">
        <f t="shared" si="60"/>
        <v>2009.25</v>
      </c>
      <c r="G820">
        <v>43</v>
      </c>
      <c r="H820">
        <f t="shared" si="61"/>
        <v>5</v>
      </c>
      <c r="I820">
        <v>0</v>
      </c>
      <c r="J820">
        <f t="shared" si="62"/>
        <v>1</v>
      </c>
      <c r="K820">
        <v>0</v>
      </c>
      <c r="L820" t="s">
        <v>1178</v>
      </c>
      <c r="M820" s="4">
        <v>16589</v>
      </c>
      <c r="N820" s="3">
        <f t="shared" si="63"/>
        <v>1658.9</v>
      </c>
      <c r="P820" t="s">
        <v>12</v>
      </c>
      <c r="Q820" t="str">
        <f t="shared" si="64"/>
        <v>Reperatur</v>
      </c>
    </row>
    <row r="821" spans="1:17" x14ac:dyDescent="0.2">
      <c r="A821">
        <v>820</v>
      </c>
      <c r="B821">
        <v>0</v>
      </c>
      <c r="C821">
        <v>3</v>
      </c>
      <c r="D821" t="s">
        <v>1179</v>
      </c>
      <c r="E821" t="s">
        <v>10</v>
      </c>
      <c r="F821" s="2">
        <f t="shared" si="60"/>
        <v>2017.5</v>
      </c>
      <c r="G821">
        <v>10</v>
      </c>
      <c r="H821">
        <f t="shared" si="61"/>
        <v>2</v>
      </c>
      <c r="I821">
        <v>3</v>
      </c>
      <c r="J821">
        <f t="shared" si="62"/>
        <v>3</v>
      </c>
      <c r="K821">
        <v>2</v>
      </c>
      <c r="L821">
        <v>347088</v>
      </c>
      <c r="M821" s="4">
        <v>44101</v>
      </c>
      <c r="N821" s="3">
        <f t="shared" si="63"/>
        <v>4410.1000000000004</v>
      </c>
      <c r="P821" t="s">
        <v>12</v>
      </c>
      <c r="Q821" t="str">
        <f t="shared" si="64"/>
        <v>Reperatur</v>
      </c>
    </row>
    <row r="822" spans="1:17" x14ac:dyDescent="0.2">
      <c r="A822">
        <v>821</v>
      </c>
      <c r="B822">
        <v>1</v>
      </c>
      <c r="C822">
        <v>1</v>
      </c>
      <c r="D822" t="s">
        <v>1180</v>
      </c>
      <c r="E822" t="s">
        <v>14</v>
      </c>
      <c r="F822" s="2">
        <f t="shared" si="60"/>
        <v>2007</v>
      </c>
      <c r="G822">
        <v>52</v>
      </c>
      <c r="H822">
        <f t="shared" si="61"/>
        <v>4</v>
      </c>
      <c r="I822">
        <v>1</v>
      </c>
      <c r="J822">
        <f t="shared" si="62"/>
        <v>2</v>
      </c>
      <c r="K822">
        <v>1</v>
      </c>
      <c r="L822">
        <v>12749</v>
      </c>
      <c r="M822" s="4" t="s">
        <v>788</v>
      </c>
      <c r="N822" s="3" t="e">
        <f t="shared" si="63"/>
        <v>#VALUE!</v>
      </c>
      <c r="O822" t="s">
        <v>1181</v>
      </c>
      <c r="P822" t="s">
        <v>12</v>
      </c>
      <c r="Q822" t="str">
        <f t="shared" si="64"/>
        <v>Reperatur</v>
      </c>
    </row>
    <row r="823" spans="1:17" x14ac:dyDescent="0.2">
      <c r="A823">
        <v>822</v>
      </c>
      <c r="B823">
        <v>1</v>
      </c>
      <c r="C823">
        <v>3</v>
      </c>
      <c r="D823" t="s">
        <v>1182</v>
      </c>
      <c r="E823" t="s">
        <v>10</v>
      </c>
      <c r="F823" s="2">
        <f t="shared" si="60"/>
        <v>2013.25</v>
      </c>
      <c r="G823">
        <v>27</v>
      </c>
      <c r="H823">
        <f t="shared" si="61"/>
        <v>5</v>
      </c>
      <c r="I823">
        <v>0</v>
      </c>
      <c r="J823">
        <f t="shared" si="62"/>
        <v>1</v>
      </c>
      <c r="K823">
        <v>0</v>
      </c>
      <c r="L823">
        <v>315098</v>
      </c>
      <c r="M823" s="4">
        <v>86625</v>
      </c>
      <c r="N823" s="3">
        <f t="shared" si="63"/>
        <v>8662.5</v>
      </c>
      <c r="P823" t="s">
        <v>12</v>
      </c>
      <c r="Q823" t="str">
        <f t="shared" si="64"/>
        <v>Reperatur</v>
      </c>
    </row>
    <row r="824" spans="1:17" x14ac:dyDescent="0.2">
      <c r="A824">
        <v>823</v>
      </c>
      <c r="B824">
        <v>0</v>
      </c>
      <c r="C824">
        <v>1</v>
      </c>
      <c r="D824" t="s">
        <v>1183</v>
      </c>
      <c r="E824" t="s">
        <v>10</v>
      </c>
      <c r="F824" s="2">
        <f t="shared" si="60"/>
        <v>2010.5</v>
      </c>
      <c r="G824">
        <v>38</v>
      </c>
      <c r="H824">
        <f t="shared" si="61"/>
        <v>5</v>
      </c>
      <c r="I824">
        <v>0</v>
      </c>
      <c r="J824">
        <f t="shared" si="62"/>
        <v>1</v>
      </c>
      <c r="K824">
        <v>0</v>
      </c>
      <c r="L824">
        <v>19972</v>
      </c>
      <c r="M824" s="4">
        <v>0</v>
      </c>
      <c r="N824" s="3">
        <f t="shared" si="63"/>
        <v>0</v>
      </c>
      <c r="P824" t="s">
        <v>12</v>
      </c>
      <c r="Q824" t="str">
        <f t="shared" si="64"/>
        <v>Reperatur</v>
      </c>
    </row>
    <row r="825" spans="1:17" x14ac:dyDescent="0.2">
      <c r="A825">
        <v>824</v>
      </c>
      <c r="B825">
        <v>1</v>
      </c>
      <c r="C825">
        <v>3</v>
      </c>
      <c r="D825" t="s">
        <v>1184</v>
      </c>
      <c r="E825" t="s">
        <v>14</v>
      </c>
      <c r="F825" s="2">
        <f t="shared" si="60"/>
        <v>2013.25</v>
      </c>
      <c r="G825">
        <v>27</v>
      </c>
      <c r="H825">
        <f t="shared" si="61"/>
        <v>5</v>
      </c>
      <c r="I825">
        <v>0</v>
      </c>
      <c r="J825">
        <f t="shared" si="62"/>
        <v>2</v>
      </c>
      <c r="K825">
        <v>1</v>
      </c>
      <c r="L825">
        <v>392096</v>
      </c>
      <c r="M825" s="4">
        <v>12475</v>
      </c>
      <c r="N825" s="3">
        <f t="shared" si="63"/>
        <v>1247.5</v>
      </c>
      <c r="O825" t="s">
        <v>1091</v>
      </c>
      <c r="P825" t="s">
        <v>12</v>
      </c>
      <c r="Q825" t="str">
        <f t="shared" si="64"/>
        <v>Reperatur</v>
      </c>
    </row>
    <row r="826" spans="1:17" x14ac:dyDescent="0.2">
      <c r="A826">
        <v>825</v>
      </c>
      <c r="B826">
        <v>0</v>
      </c>
      <c r="C826">
        <v>3</v>
      </c>
      <c r="D826" t="s">
        <v>1185</v>
      </c>
      <c r="E826" t="s">
        <v>10</v>
      </c>
      <c r="F826" s="2">
        <f t="shared" si="60"/>
        <v>2019.5</v>
      </c>
      <c r="G826">
        <v>2</v>
      </c>
      <c r="H826">
        <f t="shared" si="61"/>
        <v>1</v>
      </c>
      <c r="I826">
        <v>4</v>
      </c>
      <c r="J826">
        <f t="shared" si="62"/>
        <v>2</v>
      </c>
      <c r="K826">
        <v>1</v>
      </c>
      <c r="L826">
        <v>3101295</v>
      </c>
      <c r="M826" s="4">
        <v>396875</v>
      </c>
      <c r="N826" s="3">
        <f t="shared" si="63"/>
        <v>39687.5</v>
      </c>
      <c r="P826" t="s">
        <v>12</v>
      </c>
      <c r="Q826" t="str">
        <f t="shared" si="64"/>
        <v>Reperatur</v>
      </c>
    </row>
    <row r="827" spans="1:17" x14ac:dyDescent="0.2">
      <c r="A827">
        <v>826</v>
      </c>
      <c r="B827">
        <v>0</v>
      </c>
      <c r="C827">
        <v>3</v>
      </c>
      <c r="D827" t="s">
        <v>1186</v>
      </c>
      <c r="E827" t="s">
        <v>10</v>
      </c>
      <c r="F827" s="2">
        <f t="shared" si="60"/>
        <v>2020</v>
      </c>
      <c r="H827">
        <f t="shared" si="61"/>
        <v>5</v>
      </c>
      <c r="I827">
        <v>0</v>
      </c>
      <c r="J827">
        <f t="shared" si="62"/>
        <v>1</v>
      </c>
      <c r="K827">
        <v>0</v>
      </c>
      <c r="L827">
        <v>368323</v>
      </c>
      <c r="M827" s="4">
        <v>34851</v>
      </c>
      <c r="N827" s="3">
        <f t="shared" si="63"/>
        <v>3485.1</v>
      </c>
      <c r="P827" t="s">
        <v>25</v>
      </c>
      <c r="Q827" t="str">
        <f t="shared" si="64"/>
        <v>Austausch</v>
      </c>
    </row>
    <row r="828" spans="1:17" x14ac:dyDescent="0.2">
      <c r="A828">
        <v>827</v>
      </c>
      <c r="B828">
        <v>0</v>
      </c>
      <c r="C828">
        <v>3</v>
      </c>
      <c r="D828" t="s">
        <v>1187</v>
      </c>
      <c r="E828" t="s">
        <v>10</v>
      </c>
      <c r="F828" s="2">
        <f t="shared" si="60"/>
        <v>2020</v>
      </c>
      <c r="H828">
        <f t="shared" si="61"/>
        <v>5</v>
      </c>
      <c r="I828">
        <v>0</v>
      </c>
      <c r="J828">
        <f t="shared" si="62"/>
        <v>1</v>
      </c>
      <c r="K828">
        <v>0</v>
      </c>
      <c r="L828">
        <v>1601</v>
      </c>
      <c r="M828" s="4">
        <v>564958</v>
      </c>
      <c r="N828" s="3">
        <f t="shared" si="63"/>
        <v>56495.8</v>
      </c>
      <c r="P828" t="s">
        <v>12</v>
      </c>
      <c r="Q828" t="str">
        <f t="shared" si="64"/>
        <v>Reperatur</v>
      </c>
    </row>
    <row r="829" spans="1:17" x14ac:dyDescent="0.2">
      <c r="A829">
        <v>828</v>
      </c>
      <c r="B829">
        <v>1</v>
      </c>
      <c r="C829">
        <v>2</v>
      </c>
      <c r="D829" t="s">
        <v>1188</v>
      </c>
      <c r="E829" t="s">
        <v>10</v>
      </c>
      <c r="F829" s="2">
        <f t="shared" si="60"/>
        <v>2019.75</v>
      </c>
      <c r="G829">
        <v>1</v>
      </c>
      <c r="H829">
        <f t="shared" si="61"/>
        <v>5</v>
      </c>
      <c r="I829">
        <v>0</v>
      </c>
      <c r="J829">
        <f t="shared" si="62"/>
        <v>3</v>
      </c>
      <c r="K829">
        <v>2</v>
      </c>
      <c r="L829" t="s">
        <v>1176</v>
      </c>
      <c r="M829" s="4">
        <v>370042</v>
      </c>
      <c r="N829" s="3">
        <f t="shared" si="63"/>
        <v>37004.199999999997</v>
      </c>
      <c r="P829" t="s">
        <v>17</v>
      </c>
      <c r="Q829" t="str">
        <f t="shared" si="64"/>
        <v>Austausch</v>
      </c>
    </row>
    <row r="830" spans="1:17" x14ac:dyDescent="0.2">
      <c r="A830">
        <v>829</v>
      </c>
      <c r="B830">
        <v>1</v>
      </c>
      <c r="C830">
        <v>3</v>
      </c>
      <c r="D830" t="s">
        <v>1189</v>
      </c>
      <c r="E830" t="s">
        <v>10</v>
      </c>
      <c r="F830" s="2">
        <f t="shared" si="60"/>
        <v>2020</v>
      </c>
      <c r="H830">
        <f t="shared" si="61"/>
        <v>5</v>
      </c>
      <c r="I830">
        <v>0</v>
      </c>
      <c r="J830">
        <f t="shared" si="62"/>
        <v>1</v>
      </c>
      <c r="K830">
        <v>0</v>
      </c>
      <c r="L830">
        <v>367228</v>
      </c>
      <c r="M830" s="4">
        <v>27576</v>
      </c>
      <c r="N830" s="3">
        <f t="shared" si="63"/>
        <v>2757.6</v>
      </c>
      <c r="P830" t="s">
        <v>25</v>
      </c>
      <c r="Q830" t="str">
        <f t="shared" si="64"/>
        <v>Austausch</v>
      </c>
    </row>
    <row r="831" spans="1:17" x14ac:dyDescent="0.2">
      <c r="A831">
        <v>830</v>
      </c>
      <c r="B831">
        <v>1</v>
      </c>
      <c r="C831">
        <v>1</v>
      </c>
      <c r="D831" t="s">
        <v>1190</v>
      </c>
      <c r="E831" t="s">
        <v>14</v>
      </c>
      <c r="F831" s="2">
        <f t="shared" si="60"/>
        <v>2004.5</v>
      </c>
      <c r="G831">
        <v>62</v>
      </c>
      <c r="H831">
        <f t="shared" si="61"/>
        <v>5</v>
      </c>
      <c r="I831">
        <v>0</v>
      </c>
      <c r="J831">
        <f t="shared" si="62"/>
        <v>1</v>
      </c>
      <c r="K831">
        <v>0</v>
      </c>
      <c r="L831">
        <v>113572</v>
      </c>
      <c r="M831" s="4">
        <v>80</v>
      </c>
      <c r="N831" s="3">
        <f t="shared" si="63"/>
        <v>8</v>
      </c>
      <c r="O831" t="s">
        <v>110</v>
      </c>
      <c r="Q831" t="str">
        <f t="shared" si="64"/>
        <v>Austausch</v>
      </c>
    </row>
    <row r="832" spans="1:17" x14ac:dyDescent="0.2">
      <c r="A832">
        <v>831</v>
      </c>
      <c r="B832">
        <v>1</v>
      </c>
      <c r="C832">
        <v>3</v>
      </c>
      <c r="D832" t="s">
        <v>1191</v>
      </c>
      <c r="E832" t="s">
        <v>14</v>
      </c>
      <c r="F832" s="2">
        <f t="shared" si="60"/>
        <v>2016.25</v>
      </c>
      <c r="G832">
        <v>15</v>
      </c>
      <c r="H832">
        <f t="shared" si="61"/>
        <v>4</v>
      </c>
      <c r="I832">
        <v>1</v>
      </c>
      <c r="J832">
        <f t="shared" si="62"/>
        <v>1</v>
      </c>
      <c r="K832">
        <v>0</v>
      </c>
      <c r="L832">
        <v>2659</v>
      </c>
      <c r="M832" s="4">
        <v>144542</v>
      </c>
      <c r="N832" s="3">
        <f t="shared" si="63"/>
        <v>14454.2</v>
      </c>
      <c r="P832" t="s">
        <v>17</v>
      </c>
      <c r="Q832" t="str">
        <f t="shared" si="64"/>
        <v>Austausch</v>
      </c>
    </row>
    <row r="833" spans="1:17" x14ac:dyDescent="0.2">
      <c r="A833">
        <v>832</v>
      </c>
      <c r="B833">
        <v>1</v>
      </c>
      <c r="C833">
        <v>2</v>
      </c>
      <c r="D833" t="s">
        <v>1192</v>
      </c>
      <c r="E833" t="s">
        <v>10</v>
      </c>
      <c r="F833" s="2" t="e">
        <f t="shared" si="60"/>
        <v>#VALUE!</v>
      </c>
      <c r="G833" t="s">
        <v>137</v>
      </c>
      <c r="H833">
        <f t="shared" si="61"/>
        <v>4</v>
      </c>
      <c r="I833">
        <v>1</v>
      </c>
      <c r="J833">
        <f t="shared" si="62"/>
        <v>2</v>
      </c>
      <c r="K833">
        <v>1</v>
      </c>
      <c r="L833">
        <v>29106</v>
      </c>
      <c r="M833" s="4" t="s">
        <v>630</v>
      </c>
      <c r="N833" s="3" t="e">
        <f t="shared" si="63"/>
        <v>#VALUE!</v>
      </c>
      <c r="P833" t="s">
        <v>12</v>
      </c>
      <c r="Q833" t="str">
        <f t="shared" si="64"/>
        <v>Reperatur</v>
      </c>
    </row>
    <row r="834" spans="1:17" x14ac:dyDescent="0.2">
      <c r="A834">
        <v>833</v>
      </c>
      <c r="B834">
        <v>0</v>
      </c>
      <c r="C834">
        <v>3</v>
      </c>
      <c r="D834" t="s">
        <v>1193</v>
      </c>
      <c r="E834" t="s">
        <v>10</v>
      </c>
      <c r="F834" s="2">
        <f t="shared" si="60"/>
        <v>2020</v>
      </c>
      <c r="H834">
        <f t="shared" si="61"/>
        <v>5</v>
      </c>
      <c r="I834">
        <v>0</v>
      </c>
      <c r="J834">
        <f t="shared" si="62"/>
        <v>1</v>
      </c>
      <c r="K834">
        <v>0</v>
      </c>
      <c r="L834">
        <v>2671</v>
      </c>
      <c r="M834" s="4">
        <v>72292</v>
      </c>
      <c r="N834" s="3">
        <f t="shared" si="63"/>
        <v>7229.2</v>
      </c>
      <c r="P834" t="s">
        <v>17</v>
      </c>
      <c r="Q834" t="str">
        <f t="shared" si="64"/>
        <v>Austausch</v>
      </c>
    </row>
    <row r="835" spans="1:17" x14ac:dyDescent="0.2">
      <c r="A835">
        <v>834</v>
      </c>
      <c r="B835">
        <v>0</v>
      </c>
      <c r="C835">
        <v>3</v>
      </c>
      <c r="D835" t="s">
        <v>1194</v>
      </c>
      <c r="E835" t="s">
        <v>10</v>
      </c>
      <c r="F835" s="2">
        <f t="shared" ref="F835:F892" si="65">2020-(G835*0.25)</f>
        <v>2014.25</v>
      </c>
      <c r="G835">
        <v>23</v>
      </c>
      <c r="H835">
        <f t="shared" ref="H835:H892" si="66">5-I835</f>
        <v>5</v>
      </c>
      <c r="I835">
        <v>0</v>
      </c>
      <c r="J835">
        <f t="shared" ref="J835:J892" si="67">1+K835</f>
        <v>1</v>
      </c>
      <c r="K835">
        <v>0</v>
      </c>
      <c r="L835">
        <v>347468</v>
      </c>
      <c r="M835" s="4">
        <v>78542</v>
      </c>
      <c r="N835" s="3">
        <f t="shared" ref="N835:N892" si="68">M835/10</f>
        <v>7854.2</v>
      </c>
      <c r="P835" t="s">
        <v>12</v>
      </c>
      <c r="Q835" t="str">
        <f t="shared" ref="Q835:Q892" si="69">IF(P835="S","Reperatur","Austausch")</f>
        <v>Reperatur</v>
      </c>
    </row>
    <row r="836" spans="1:17" x14ac:dyDescent="0.2">
      <c r="A836">
        <v>835</v>
      </c>
      <c r="B836">
        <v>0</v>
      </c>
      <c r="C836">
        <v>3</v>
      </c>
      <c r="D836" t="s">
        <v>1195</v>
      </c>
      <c r="E836" t="s">
        <v>10</v>
      </c>
      <c r="F836" s="2">
        <f t="shared" si="65"/>
        <v>2015.5</v>
      </c>
      <c r="G836">
        <v>18</v>
      </c>
      <c r="H836">
        <f t="shared" si="66"/>
        <v>5</v>
      </c>
      <c r="I836">
        <v>0</v>
      </c>
      <c r="J836">
        <f t="shared" si="67"/>
        <v>1</v>
      </c>
      <c r="K836">
        <v>0</v>
      </c>
      <c r="L836">
        <v>2223</v>
      </c>
      <c r="M836" s="4">
        <v>43898</v>
      </c>
      <c r="N836" s="3">
        <f t="shared" si="68"/>
        <v>4389.8</v>
      </c>
      <c r="P836" t="s">
        <v>12</v>
      </c>
      <c r="Q836" t="str">
        <f t="shared" si="69"/>
        <v>Reperatur</v>
      </c>
    </row>
    <row r="837" spans="1:17" x14ac:dyDescent="0.2">
      <c r="A837">
        <v>836</v>
      </c>
      <c r="B837">
        <v>1</v>
      </c>
      <c r="C837">
        <v>1</v>
      </c>
      <c r="D837" t="s">
        <v>1196</v>
      </c>
      <c r="E837" t="s">
        <v>14</v>
      </c>
      <c r="F837" s="2">
        <f t="shared" si="65"/>
        <v>2010.25</v>
      </c>
      <c r="G837">
        <v>39</v>
      </c>
      <c r="H837">
        <f t="shared" si="66"/>
        <v>4</v>
      </c>
      <c r="I837">
        <v>1</v>
      </c>
      <c r="J837">
        <f t="shared" si="67"/>
        <v>2</v>
      </c>
      <c r="K837">
        <v>1</v>
      </c>
      <c r="L837" t="s">
        <v>1197</v>
      </c>
      <c r="M837" s="4">
        <v>831583</v>
      </c>
      <c r="N837" s="3">
        <f t="shared" si="68"/>
        <v>83158.3</v>
      </c>
      <c r="O837" t="s">
        <v>1198</v>
      </c>
      <c r="P837" t="s">
        <v>17</v>
      </c>
      <c r="Q837" t="str">
        <f t="shared" si="69"/>
        <v>Austausch</v>
      </c>
    </row>
    <row r="838" spans="1:17" x14ac:dyDescent="0.2">
      <c r="A838">
        <v>837</v>
      </c>
      <c r="B838">
        <v>0</v>
      </c>
      <c r="C838">
        <v>3</v>
      </c>
      <c r="D838" t="s">
        <v>1199</v>
      </c>
      <c r="E838" t="s">
        <v>10</v>
      </c>
      <c r="F838" s="2">
        <f t="shared" si="65"/>
        <v>2014.75</v>
      </c>
      <c r="G838">
        <v>21</v>
      </c>
      <c r="H838">
        <f t="shared" si="66"/>
        <v>5</v>
      </c>
      <c r="I838">
        <v>0</v>
      </c>
      <c r="J838">
        <f t="shared" si="67"/>
        <v>1</v>
      </c>
      <c r="K838">
        <v>0</v>
      </c>
      <c r="L838">
        <v>315097</v>
      </c>
      <c r="M838" s="4">
        <v>86625</v>
      </c>
      <c r="N838" s="3">
        <f t="shared" si="68"/>
        <v>8662.5</v>
      </c>
      <c r="P838" t="s">
        <v>12</v>
      </c>
      <c r="Q838" t="str">
        <f t="shared" si="69"/>
        <v>Reperatur</v>
      </c>
    </row>
    <row r="839" spans="1:17" x14ac:dyDescent="0.2">
      <c r="A839">
        <v>838</v>
      </c>
      <c r="B839">
        <v>0</v>
      </c>
      <c r="C839">
        <v>3</v>
      </c>
      <c r="D839" t="s">
        <v>1200</v>
      </c>
      <c r="E839" t="s">
        <v>10</v>
      </c>
      <c r="F839" s="2">
        <f t="shared" si="65"/>
        <v>2020</v>
      </c>
      <c r="H839">
        <f t="shared" si="66"/>
        <v>5</v>
      </c>
      <c r="I839">
        <v>0</v>
      </c>
      <c r="J839">
        <f t="shared" si="67"/>
        <v>1</v>
      </c>
      <c r="K839">
        <v>0</v>
      </c>
      <c r="L839">
        <v>392092</v>
      </c>
      <c r="M839" s="4">
        <v>43959</v>
      </c>
      <c r="N839" s="3">
        <f t="shared" si="68"/>
        <v>4395.8999999999996</v>
      </c>
      <c r="P839" t="s">
        <v>12</v>
      </c>
      <c r="Q839" t="str">
        <f t="shared" si="69"/>
        <v>Reperatur</v>
      </c>
    </row>
    <row r="840" spans="1:17" x14ac:dyDescent="0.2">
      <c r="A840">
        <v>839</v>
      </c>
      <c r="B840">
        <v>1</v>
      </c>
      <c r="C840">
        <v>3</v>
      </c>
      <c r="D840" t="s">
        <v>1201</v>
      </c>
      <c r="E840" t="s">
        <v>10</v>
      </c>
      <c r="F840" s="2">
        <f t="shared" si="65"/>
        <v>2012</v>
      </c>
      <c r="G840">
        <v>32</v>
      </c>
      <c r="H840">
        <f t="shared" si="66"/>
        <v>5</v>
      </c>
      <c r="I840">
        <v>0</v>
      </c>
      <c r="J840">
        <f t="shared" si="67"/>
        <v>1</v>
      </c>
      <c r="K840">
        <v>0</v>
      </c>
      <c r="L840">
        <v>1601</v>
      </c>
      <c r="M840" s="4">
        <v>564958</v>
      </c>
      <c r="N840" s="3">
        <f t="shared" si="68"/>
        <v>56495.8</v>
      </c>
      <c r="P840" t="s">
        <v>12</v>
      </c>
      <c r="Q840" t="str">
        <f t="shared" si="69"/>
        <v>Reperatur</v>
      </c>
    </row>
    <row r="841" spans="1:17" x14ac:dyDescent="0.2">
      <c r="A841">
        <v>840</v>
      </c>
      <c r="B841">
        <v>1</v>
      </c>
      <c r="C841">
        <v>1</v>
      </c>
      <c r="D841" t="s">
        <v>1202</v>
      </c>
      <c r="E841" t="s">
        <v>10</v>
      </c>
      <c r="F841" s="2">
        <f t="shared" si="65"/>
        <v>2020</v>
      </c>
      <c r="H841">
        <f t="shared" si="66"/>
        <v>5</v>
      </c>
      <c r="I841">
        <v>0</v>
      </c>
      <c r="J841">
        <f t="shared" si="67"/>
        <v>1</v>
      </c>
      <c r="K841">
        <v>0</v>
      </c>
      <c r="L841">
        <v>11774</v>
      </c>
      <c r="M841" s="4">
        <v>44041</v>
      </c>
      <c r="N841" s="3">
        <f t="shared" si="68"/>
        <v>4404.1000000000004</v>
      </c>
      <c r="O841" t="s">
        <v>1203</v>
      </c>
      <c r="P841" t="s">
        <v>17</v>
      </c>
      <c r="Q841" t="str">
        <f t="shared" si="69"/>
        <v>Austausch</v>
      </c>
    </row>
    <row r="842" spans="1:17" x14ac:dyDescent="0.2">
      <c r="A842">
        <v>841</v>
      </c>
      <c r="B842">
        <v>0</v>
      </c>
      <c r="C842">
        <v>3</v>
      </c>
      <c r="D842" t="s">
        <v>1204</v>
      </c>
      <c r="E842" t="s">
        <v>10</v>
      </c>
      <c r="F842" s="2">
        <f t="shared" si="65"/>
        <v>2015</v>
      </c>
      <c r="G842">
        <v>20</v>
      </c>
      <c r="H842">
        <f t="shared" si="66"/>
        <v>5</v>
      </c>
      <c r="I842">
        <v>0</v>
      </c>
      <c r="J842">
        <f t="shared" si="67"/>
        <v>1</v>
      </c>
      <c r="K842">
        <v>0</v>
      </c>
      <c r="L842" t="s">
        <v>1205</v>
      </c>
      <c r="M842" s="4">
        <v>7925</v>
      </c>
      <c r="N842" s="3">
        <f t="shared" si="68"/>
        <v>792.5</v>
      </c>
      <c r="P842" t="s">
        <v>12</v>
      </c>
      <c r="Q842" t="str">
        <f t="shared" si="69"/>
        <v>Reperatur</v>
      </c>
    </row>
    <row r="843" spans="1:17" x14ac:dyDescent="0.2">
      <c r="A843">
        <v>842</v>
      </c>
      <c r="B843">
        <v>0</v>
      </c>
      <c r="C843">
        <v>2</v>
      </c>
      <c r="D843" t="s">
        <v>1206</v>
      </c>
      <c r="E843" t="s">
        <v>10</v>
      </c>
      <c r="F843" s="2">
        <f t="shared" si="65"/>
        <v>2016</v>
      </c>
      <c r="G843">
        <v>16</v>
      </c>
      <c r="H843">
        <f t="shared" si="66"/>
        <v>5</v>
      </c>
      <c r="I843">
        <v>0</v>
      </c>
      <c r="J843">
        <f t="shared" si="67"/>
        <v>1</v>
      </c>
      <c r="K843">
        <v>0</v>
      </c>
      <c r="L843" t="s">
        <v>1116</v>
      </c>
      <c r="M843" s="4">
        <v>43961</v>
      </c>
      <c r="N843" s="3">
        <f t="shared" si="68"/>
        <v>4396.1000000000004</v>
      </c>
      <c r="P843" t="s">
        <v>12</v>
      </c>
      <c r="Q843" t="str">
        <f t="shared" si="69"/>
        <v>Reperatur</v>
      </c>
    </row>
    <row r="844" spans="1:17" x14ac:dyDescent="0.2">
      <c r="A844">
        <v>843</v>
      </c>
      <c r="B844">
        <v>1</v>
      </c>
      <c r="C844">
        <v>1</v>
      </c>
      <c r="D844" t="s">
        <v>1207</v>
      </c>
      <c r="E844" t="s">
        <v>14</v>
      </c>
      <c r="F844" s="2">
        <f t="shared" si="65"/>
        <v>2012.5</v>
      </c>
      <c r="G844">
        <v>30</v>
      </c>
      <c r="H844">
        <f t="shared" si="66"/>
        <v>5</v>
      </c>
      <c r="I844">
        <v>0</v>
      </c>
      <c r="J844">
        <f t="shared" si="67"/>
        <v>1</v>
      </c>
      <c r="K844">
        <v>0</v>
      </c>
      <c r="L844">
        <v>113798</v>
      </c>
      <c r="M844" s="4">
        <v>31</v>
      </c>
      <c r="N844" s="3">
        <f t="shared" si="68"/>
        <v>3.1</v>
      </c>
      <c r="P844" t="s">
        <v>17</v>
      </c>
      <c r="Q844" t="str">
        <f t="shared" si="69"/>
        <v>Austausch</v>
      </c>
    </row>
    <row r="845" spans="1:17" x14ac:dyDescent="0.2">
      <c r="A845">
        <v>844</v>
      </c>
      <c r="B845">
        <v>0</v>
      </c>
      <c r="C845">
        <v>3</v>
      </c>
      <c r="D845" t="s">
        <v>1208</v>
      </c>
      <c r="E845" t="s">
        <v>10</v>
      </c>
      <c r="F845" s="2" t="e">
        <f t="shared" si="65"/>
        <v>#VALUE!</v>
      </c>
      <c r="G845" t="s">
        <v>1209</v>
      </c>
      <c r="H845">
        <f t="shared" si="66"/>
        <v>5</v>
      </c>
      <c r="I845">
        <v>0</v>
      </c>
      <c r="J845">
        <f t="shared" si="67"/>
        <v>1</v>
      </c>
      <c r="K845">
        <v>0</v>
      </c>
      <c r="L845">
        <v>2683</v>
      </c>
      <c r="M845" s="4">
        <v>64375</v>
      </c>
      <c r="N845" s="3">
        <f t="shared" si="68"/>
        <v>6437.5</v>
      </c>
      <c r="P845" t="s">
        <v>17</v>
      </c>
      <c r="Q845" t="str">
        <f t="shared" si="69"/>
        <v>Austausch</v>
      </c>
    </row>
    <row r="846" spans="1:17" x14ac:dyDescent="0.2">
      <c r="A846">
        <v>845</v>
      </c>
      <c r="B846">
        <v>0</v>
      </c>
      <c r="C846">
        <v>3</v>
      </c>
      <c r="D846" t="s">
        <v>1210</v>
      </c>
      <c r="E846" t="s">
        <v>10</v>
      </c>
      <c r="F846" s="2">
        <f t="shared" si="65"/>
        <v>2015.75</v>
      </c>
      <c r="G846">
        <v>17</v>
      </c>
      <c r="H846">
        <f t="shared" si="66"/>
        <v>5</v>
      </c>
      <c r="I846">
        <v>0</v>
      </c>
      <c r="J846">
        <f t="shared" si="67"/>
        <v>1</v>
      </c>
      <c r="K846">
        <v>0</v>
      </c>
      <c r="L846">
        <v>315090</v>
      </c>
      <c r="M846" s="4">
        <v>86625</v>
      </c>
      <c r="N846" s="3">
        <f t="shared" si="68"/>
        <v>8662.5</v>
      </c>
      <c r="P846" t="s">
        <v>12</v>
      </c>
      <c r="Q846" t="str">
        <f t="shared" si="69"/>
        <v>Reperatur</v>
      </c>
    </row>
    <row r="847" spans="1:17" x14ac:dyDescent="0.2">
      <c r="A847">
        <v>846</v>
      </c>
      <c r="B847">
        <v>0</v>
      </c>
      <c r="C847">
        <v>3</v>
      </c>
      <c r="D847" t="s">
        <v>1211</v>
      </c>
      <c r="E847" t="s">
        <v>10</v>
      </c>
      <c r="F847" s="2">
        <f t="shared" si="65"/>
        <v>2009.5</v>
      </c>
      <c r="G847">
        <v>42</v>
      </c>
      <c r="H847">
        <f t="shared" si="66"/>
        <v>5</v>
      </c>
      <c r="I847">
        <v>0</v>
      </c>
      <c r="J847">
        <f t="shared" si="67"/>
        <v>1</v>
      </c>
      <c r="K847">
        <v>0</v>
      </c>
      <c r="L847" t="s">
        <v>1212</v>
      </c>
      <c r="M847" s="4">
        <v>20271</v>
      </c>
      <c r="N847" s="3">
        <f t="shared" si="68"/>
        <v>2027.1</v>
      </c>
      <c r="P847" t="s">
        <v>12</v>
      </c>
      <c r="Q847" t="str">
        <f t="shared" si="69"/>
        <v>Reperatur</v>
      </c>
    </row>
    <row r="848" spans="1:17" x14ac:dyDescent="0.2">
      <c r="A848">
        <v>847</v>
      </c>
      <c r="B848">
        <v>0</v>
      </c>
      <c r="C848">
        <v>3</v>
      </c>
      <c r="D848" t="s">
        <v>1213</v>
      </c>
      <c r="E848" t="s">
        <v>10</v>
      </c>
      <c r="F848" s="2">
        <f t="shared" si="65"/>
        <v>2020</v>
      </c>
      <c r="H848">
        <f t="shared" si="66"/>
        <v>-3</v>
      </c>
      <c r="I848">
        <v>8</v>
      </c>
      <c r="J848">
        <f t="shared" si="67"/>
        <v>3</v>
      </c>
      <c r="K848">
        <v>2</v>
      </c>
      <c r="L848" t="s">
        <v>266</v>
      </c>
      <c r="M848" s="4" t="s">
        <v>267</v>
      </c>
      <c r="N848" s="3" t="e">
        <f t="shared" si="68"/>
        <v>#VALUE!</v>
      </c>
      <c r="P848" t="s">
        <v>12</v>
      </c>
      <c r="Q848" t="str">
        <f t="shared" si="69"/>
        <v>Reperatur</v>
      </c>
    </row>
    <row r="849" spans="1:17" x14ac:dyDescent="0.2">
      <c r="A849">
        <v>848</v>
      </c>
      <c r="B849">
        <v>0</v>
      </c>
      <c r="C849">
        <v>3</v>
      </c>
      <c r="D849" t="s">
        <v>1214</v>
      </c>
      <c r="E849" t="s">
        <v>10</v>
      </c>
      <c r="F849" s="2">
        <f t="shared" si="65"/>
        <v>2011.25</v>
      </c>
      <c r="G849">
        <v>35</v>
      </c>
      <c r="H849">
        <f t="shared" si="66"/>
        <v>5</v>
      </c>
      <c r="I849">
        <v>0</v>
      </c>
      <c r="J849">
        <f t="shared" si="67"/>
        <v>1</v>
      </c>
      <c r="K849">
        <v>0</v>
      </c>
      <c r="L849">
        <v>349213</v>
      </c>
      <c r="M849" s="4">
        <v>78958</v>
      </c>
      <c r="N849" s="3">
        <f t="shared" si="68"/>
        <v>7895.8</v>
      </c>
      <c r="P849" t="s">
        <v>17</v>
      </c>
      <c r="Q849" t="str">
        <f t="shared" si="69"/>
        <v>Austausch</v>
      </c>
    </row>
    <row r="850" spans="1:17" x14ac:dyDescent="0.2">
      <c r="A850">
        <v>849</v>
      </c>
      <c r="B850">
        <v>0</v>
      </c>
      <c r="C850">
        <v>2</v>
      </c>
      <c r="D850" t="s">
        <v>1215</v>
      </c>
      <c r="E850" t="s">
        <v>10</v>
      </c>
      <c r="F850" s="2">
        <f t="shared" si="65"/>
        <v>2013</v>
      </c>
      <c r="G850">
        <v>28</v>
      </c>
      <c r="H850">
        <f t="shared" si="66"/>
        <v>5</v>
      </c>
      <c r="I850">
        <v>0</v>
      </c>
      <c r="J850">
        <f t="shared" si="67"/>
        <v>2</v>
      </c>
      <c r="K850">
        <v>1</v>
      </c>
      <c r="L850">
        <v>248727</v>
      </c>
      <c r="M850" s="4">
        <v>33</v>
      </c>
      <c r="N850" s="3">
        <f t="shared" si="68"/>
        <v>3.3</v>
      </c>
      <c r="P850" t="s">
        <v>12</v>
      </c>
      <c r="Q850" t="str">
        <f t="shared" si="69"/>
        <v>Reperatur</v>
      </c>
    </row>
    <row r="851" spans="1:17" x14ac:dyDescent="0.2">
      <c r="A851">
        <v>850</v>
      </c>
      <c r="B851">
        <v>1</v>
      </c>
      <c r="C851">
        <v>1</v>
      </c>
      <c r="D851" t="s">
        <v>1216</v>
      </c>
      <c r="E851" t="s">
        <v>14</v>
      </c>
      <c r="F851" s="2">
        <f t="shared" si="65"/>
        <v>2020</v>
      </c>
      <c r="H851">
        <f t="shared" si="66"/>
        <v>4</v>
      </c>
      <c r="I851">
        <v>1</v>
      </c>
      <c r="J851">
        <f t="shared" si="67"/>
        <v>1</v>
      </c>
      <c r="K851">
        <v>0</v>
      </c>
      <c r="L851">
        <v>17453</v>
      </c>
      <c r="M851" s="4">
        <v>891042</v>
      </c>
      <c r="N851" s="3">
        <f t="shared" si="68"/>
        <v>89104.2</v>
      </c>
      <c r="O851" t="s">
        <v>690</v>
      </c>
      <c r="P851" t="s">
        <v>17</v>
      </c>
      <c r="Q851" t="str">
        <f t="shared" si="69"/>
        <v>Austausch</v>
      </c>
    </row>
    <row r="852" spans="1:17" x14ac:dyDescent="0.2">
      <c r="A852">
        <v>851</v>
      </c>
      <c r="B852">
        <v>0</v>
      </c>
      <c r="C852">
        <v>3</v>
      </c>
      <c r="D852" t="s">
        <v>1217</v>
      </c>
      <c r="E852" t="s">
        <v>10</v>
      </c>
      <c r="F852" s="2">
        <f t="shared" si="65"/>
        <v>2019</v>
      </c>
      <c r="G852">
        <v>4</v>
      </c>
      <c r="H852">
        <f t="shared" si="66"/>
        <v>1</v>
      </c>
      <c r="I852">
        <v>4</v>
      </c>
      <c r="J852">
        <f t="shared" si="67"/>
        <v>3</v>
      </c>
      <c r="K852">
        <v>2</v>
      </c>
      <c r="L852">
        <v>347082</v>
      </c>
      <c r="M852" s="4">
        <v>31275</v>
      </c>
      <c r="N852" s="3">
        <f t="shared" si="68"/>
        <v>3127.5</v>
      </c>
      <c r="P852" t="s">
        <v>12</v>
      </c>
      <c r="Q852" t="str">
        <f t="shared" si="69"/>
        <v>Reperatur</v>
      </c>
    </row>
    <row r="853" spans="1:17" x14ac:dyDescent="0.2">
      <c r="A853">
        <v>852</v>
      </c>
      <c r="B853">
        <v>0</v>
      </c>
      <c r="C853">
        <v>3</v>
      </c>
      <c r="D853" t="s">
        <v>1218</v>
      </c>
      <c r="E853" t="s">
        <v>10</v>
      </c>
      <c r="F853" s="2">
        <f t="shared" si="65"/>
        <v>2001.5</v>
      </c>
      <c r="G853">
        <v>74</v>
      </c>
      <c r="H853">
        <f t="shared" si="66"/>
        <v>5</v>
      </c>
      <c r="I853">
        <v>0</v>
      </c>
      <c r="J853">
        <f t="shared" si="67"/>
        <v>1</v>
      </c>
      <c r="K853">
        <v>0</v>
      </c>
      <c r="L853">
        <v>347060</v>
      </c>
      <c r="M853" s="4">
        <v>7775</v>
      </c>
      <c r="N853" s="3">
        <f t="shared" si="68"/>
        <v>777.5</v>
      </c>
      <c r="P853" t="s">
        <v>12</v>
      </c>
      <c r="Q853" t="str">
        <f t="shared" si="69"/>
        <v>Reperatur</v>
      </c>
    </row>
    <row r="854" spans="1:17" x14ac:dyDescent="0.2">
      <c r="A854">
        <v>853</v>
      </c>
      <c r="B854">
        <v>0</v>
      </c>
      <c r="C854">
        <v>3</v>
      </c>
      <c r="D854" t="s">
        <v>1219</v>
      </c>
      <c r="E854" t="s">
        <v>14</v>
      </c>
      <c r="F854" s="2">
        <f t="shared" si="65"/>
        <v>2017.75</v>
      </c>
      <c r="G854">
        <v>9</v>
      </c>
      <c r="H854">
        <f t="shared" si="66"/>
        <v>4</v>
      </c>
      <c r="I854">
        <v>1</v>
      </c>
      <c r="J854">
        <f t="shared" si="67"/>
        <v>2</v>
      </c>
      <c r="K854">
        <v>1</v>
      </c>
      <c r="L854">
        <v>2678</v>
      </c>
      <c r="M854" s="4">
        <v>152458</v>
      </c>
      <c r="N854" s="3">
        <f t="shared" si="68"/>
        <v>15245.8</v>
      </c>
      <c r="P854" t="s">
        <v>17</v>
      </c>
      <c r="Q854" t="str">
        <f t="shared" si="69"/>
        <v>Austausch</v>
      </c>
    </row>
    <row r="855" spans="1:17" x14ac:dyDescent="0.2">
      <c r="A855">
        <v>854</v>
      </c>
      <c r="B855">
        <v>1</v>
      </c>
      <c r="C855">
        <v>1</v>
      </c>
      <c r="D855" t="s">
        <v>1220</v>
      </c>
      <c r="E855" t="s">
        <v>14</v>
      </c>
      <c r="F855" s="2">
        <f t="shared" si="65"/>
        <v>2016</v>
      </c>
      <c r="G855">
        <v>16</v>
      </c>
      <c r="H855">
        <f t="shared" si="66"/>
        <v>5</v>
      </c>
      <c r="I855">
        <v>0</v>
      </c>
      <c r="J855">
        <f t="shared" si="67"/>
        <v>2</v>
      </c>
      <c r="K855">
        <v>1</v>
      </c>
      <c r="L855" t="s">
        <v>1221</v>
      </c>
      <c r="M855" s="4" t="s">
        <v>1222</v>
      </c>
      <c r="N855" s="3" t="e">
        <f t="shared" si="68"/>
        <v>#VALUE!</v>
      </c>
      <c r="O855" t="s">
        <v>1223</v>
      </c>
      <c r="P855" t="s">
        <v>12</v>
      </c>
      <c r="Q855" t="str">
        <f t="shared" si="69"/>
        <v>Reperatur</v>
      </c>
    </row>
    <row r="856" spans="1:17" x14ac:dyDescent="0.2">
      <c r="A856">
        <v>855</v>
      </c>
      <c r="B856">
        <v>0</v>
      </c>
      <c r="C856">
        <v>2</v>
      </c>
      <c r="D856" t="s">
        <v>1224</v>
      </c>
      <c r="E856" t="s">
        <v>14</v>
      </c>
      <c r="F856" s="2">
        <f t="shared" si="65"/>
        <v>2009</v>
      </c>
      <c r="G856">
        <v>44</v>
      </c>
      <c r="H856">
        <f t="shared" si="66"/>
        <v>4</v>
      </c>
      <c r="I856">
        <v>1</v>
      </c>
      <c r="J856">
        <f t="shared" si="67"/>
        <v>1</v>
      </c>
      <c r="K856">
        <v>0</v>
      </c>
      <c r="L856">
        <v>244252</v>
      </c>
      <c r="M856" s="4">
        <v>26</v>
      </c>
      <c r="N856" s="3">
        <f t="shared" si="68"/>
        <v>2.6</v>
      </c>
      <c r="P856" t="s">
        <v>12</v>
      </c>
      <c r="Q856" t="str">
        <f t="shared" si="69"/>
        <v>Reperatur</v>
      </c>
    </row>
    <row r="857" spans="1:17" x14ac:dyDescent="0.2">
      <c r="A857">
        <v>856</v>
      </c>
      <c r="B857">
        <v>1</v>
      </c>
      <c r="C857">
        <v>3</v>
      </c>
      <c r="D857" t="s">
        <v>1225</v>
      </c>
      <c r="E857" t="s">
        <v>14</v>
      </c>
      <c r="F857" s="2">
        <f t="shared" si="65"/>
        <v>2015.5</v>
      </c>
      <c r="G857">
        <v>18</v>
      </c>
      <c r="H857">
        <f t="shared" si="66"/>
        <v>5</v>
      </c>
      <c r="I857">
        <v>0</v>
      </c>
      <c r="J857">
        <f t="shared" si="67"/>
        <v>2</v>
      </c>
      <c r="K857">
        <v>1</v>
      </c>
      <c r="L857">
        <v>392091</v>
      </c>
      <c r="M857" s="4">
        <v>13028</v>
      </c>
      <c r="N857" s="3">
        <f t="shared" si="68"/>
        <v>1302.8</v>
      </c>
      <c r="P857" t="s">
        <v>12</v>
      </c>
      <c r="Q857" t="str">
        <f t="shared" si="69"/>
        <v>Reperatur</v>
      </c>
    </row>
    <row r="858" spans="1:17" x14ac:dyDescent="0.2">
      <c r="A858">
        <v>857</v>
      </c>
      <c r="B858">
        <v>1</v>
      </c>
      <c r="C858">
        <v>1</v>
      </c>
      <c r="D858" t="s">
        <v>1226</v>
      </c>
      <c r="E858" t="s">
        <v>14</v>
      </c>
      <c r="F858" s="2">
        <f t="shared" si="65"/>
        <v>2008.75</v>
      </c>
      <c r="G858">
        <v>45</v>
      </c>
      <c r="H858">
        <f t="shared" si="66"/>
        <v>4</v>
      </c>
      <c r="I858">
        <v>1</v>
      </c>
      <c r="J858">
        <f t="shared" si="67"/>
        <v>2</v>
      </c>
      <c r="K858">
        <v>1</v>
      </c>
      <c r="L858">
        <v>36928</v>
      </c>
      <c r="M858" s="4">
        <v>1648667</v>
      </c>
      <c r="N858" s="3">
        <f t="shared" si="68"/>
        <v>164866.70000000001</v>
      </c>
      <c r="P858" t="s">
        <v>12</v>
      </c>
      <c r="Q858" t="str">
        <f t="shared" si="69"/>
        <v>Reperatur</v>
      </c>
    </row>
    <row r="859" spans="1:17" x14ac:dyDescent="0.2">
      <c r="A859">
        <v>858</v>
      </c>
      <c r="B859">
        <v>1</v>
      </c>
      <c r="C859">
        <v>1</v>
      </c>
      <c r="D859" t="s">
        <v>1227</v>
      </c>
      <c r="E859" t="s">
        <v>10</v>
      </c>
      <c r="F859" s="2">
        <f t="shared" si="65"/>
        <v>2007.25</v>
      </c>
      <c r="G859">
        <v>51</v>
      </c>
      <c r="H859">
        <f t="shared" si="66"/>
        <v>5</v>
      </c>
      <c r="I859">
        <v>0</v>
      </c>
      <c r="J859">
        <f t="shared" si="67"/>
        <v>1</v>
      </c>
      <c r="K859">
        <v>0</v>
      </c>
      <c r="L859">
        <v>113055</v>
      </c>
      <c r="M859" s="4" t="s">
        <v>35</v>
      </c>
      <c r="N859" s="3" t="e">
        <f t="shared" si="68"/>
        <v>#VALUE!</v>
      </c>
      <c r="O859" t="s">
        <v>1228</v>
      </c>
      <c r="P859" t="s">
        <v>12</v>
      </c>
      <c r="Q859" t="str">
        <f t="shared" si="69"/>
        <v>Reperatur</v>
      </c>
    </row>
    <row r="860" spans="1:17" x14ac:dyDescent="0.2">
      <c r="A860">
        <v>859</v>
      </c>
      <c r="B860">
        <v>1</v>
      </c>
      <c r="C860">
        <v>3</v>
      </c>
      <c r="D860" t="s">
        <v>1229</v>
      </c>
      <c r="E860" t="s">
        <v>14</v>
      </c>
      <c r="F860" s="2">
        <f t="shared" si="65"/>
        <v>2014</v>
      </c>
      <c r="G860">
        <v>24</v>
      </c>
      <c r="H860">
        <f t="shared" si="66"/>
        <v>5</v>
      </c>
      <c r="I860">
        <v>0</v>
      </c>
      <c r="J860">
        <f t="shared" si="67"/>
        <v>4</v>
      </c>
      <c r="K860">
        <v>3</v>
      </c>
      <c r="L860">
        <v>2666</v>
      </c>
      <c r="M860" s="4">
        <v>192583</v>
      </c>
      <c r="N860" s="3">
        <f t="shared" si="68"/>
        <v>19258.3</v>
      </c>
      <c r="P860" t="s">
        <v>17</v>
      </c>
      <c r="Q860" t="str">
        <f t="shared" si="69"/>
        <v>Austausch</v>
      </c>
    </row>
    <row r="861" spans="1:17" x14ac:dyDescent="0.2">
      <c r="A861">
        <v>860</v>
      </c>
      <c r="B861">
        <v>0</v>
      </c>
      <c r="C861">
        <v>3</v>
      </c>
      <c r="D861" t="s">
        <v>1230</v>
      </c>
      <c r="E861" t="s">
        <v>10</v>
      </c>
      <c r="F861" s="2">
        <f t="shared" si="65"/>
        <v>2020</v>
      </c>
      <c r="H861">
        <f t="shared" si="66"/>
        <v>5</v>
      </c>
      <c r="I861">
        <v>0</v>
      </c>
      <c r="J861">
        <f t="shared" si="67"/>
        <v>1</v>
      </c>
      <c r="K861">
        <v>0</v>
      </c>
      <c r="L861">
        <v>2629</v>
      </c>
      <c r="M861" s="4">
        <v>72292</v>
      </c>
      <c r="N861" s="3">
        <f t="shared" si="68"/>
        <v>7229.2</v>
      </c>
      <c r="P861" t="s">
        <v>17</v>
      </c>
      <c r="Q861" t="str">
        <f t="shared" si="69"/>
        <v>Austausch</v>
      </c>
    </row>
    <row r="862" spans="1:17" x14ac:dyDescent="0.2">
      <c r="A862">
        <v>861</v>
      </c>
      <c r="B862">
        <v>0</v>
      </c>
      <c r="C862">
        <v>3</v>
      </c>
      <c r="D862" t="s">
        <v>1231</v>
      </c>
      <c r="E862" t="s">
        <v>10</v>
      </c>
      <c r="F862" s="2">
        <f t="shared" si="65"/>
        <v>2009.75</v>
      </c>
      <c r="G862">
        <v>41</v>
      </c>
      <c r="H862">
        <f t="shared" si="66"/>
        <v>3</v>
      </c>
      <c r="I862">
        <v>2</v>
      </c>
      <c r="J862">
        <f t="shared" si="67"/>
        <v>1</v>
      </c>
      <c r="K862">
        <v>0</v>
      </c>
      <c r="L862">
        <v>350026</v>
      </c>
      <c r="M862" s="4">
        <v>141083</v>
      </c>
      <c r="N862" s="3">
        <f t="shared" si="68"/>
        <v>14108.3</v>
      </c>
      <c r="P862" t="s">
        <v>12</v>
      </c>
      <c r="Q862" t="str">
        <f t="shared" si="69"/>
        <v>Reperatur</v>
      </c>
    </row>
    <row r="863" spans="1:17" x14ac:dyDescent="0.2">
      <c r="A863">
        <v>862</v>
      </c>
      <c r="B863">
        <v>0</v>
      </c>
      <c r="C863">
        <v>2</v>
      </c>
      <c r="D863" t="s">
        <v>1232</v>
      </c>
      <c r="E863" t="s">
        <v>10</v>
      </c>
      <c r="F863" s="2">
        <f t="shared" si="65"/>
        <v>2014.75</v>
      </c>
      <c r="G863">
        <v>21</v>
      </c>
      <c r="H863">
        <f t="shared" si="66"/>
        <v>4</v>
      </c>
      <c r="I863">
        <v>1</v>
      </c>
      <c r="J863">
        <f t="shared" si="67"/>
        <v>1</v>
      </c>
      <c r="K863">
        <v>0</v>
      </c>
      <c r="L863">
        <v>28134</v>
      </c>
      <c r="M863" s="4">
        <v>43962</v>
      </c>
      <c r="N863" s="3">
        <f t="shared" si="68"/>
        <v>4396.2</v>
      </c>
      <c r="P863" t="s">
        <v>12</v>
      </c>
      <c r="Q863" t="str">
        <f t="shared" si="69"/>
        <v>Reperatur</v>
      </c>
    </row>
    <row r="864" spans="1:17" x14ac:dyDescent="0.2">
      <c r="A864">
        <v>863</v>
      </c>
      <c r="B864">
        <v>1</v>
      </c>
      <c r="C864">
        <v>1</v>
      </c>
      <c r="D864" t="s">
        <v>1233</v>
      </c>
      <c r="E864" t="s">
        <v>14</v>
      </c>
      <c r="F864" s="2">
        <f t="shared" si="65"/>
        <v>2008</v>
      </c>
      <c r="G864">
        <v>48</v>
      </c>
      <c r="H864">
        <f t="shared" si="66"/>
        <v>5</v>
      </c>
      <c r="I864">
        <v>0</v>
      </c>
      <c r="J864">
        <f t="shared" si="67"/>
        <v>1</v>
      </c>
      <c r="K864">
        <v>0</v>
      </c>
      <c r="L864">
        <v>17466</v>
      </c>
      <c r="M864" s="4">
        <v>259292</v>
      </c>
      <c r="N864" s="3">
        <f t="shared" si="68"/>
        <v>25929.200000000001</v>
      </c>
      <c r="O864" t="s">
        <v>1150</v>
      </c>
      <c r="P864" t="s">
        <v>12</v>
      </c>
      <c r="Q864" t="str">
        <f t="shared" si="69"/>
        <v>Reperatur</v>
      </c>
    </row>
    <row r="865" spans="1:17" x14ac:dyDescent="0.2">
      <c r="A865">
        <v>864</v>
      </c>
      <c r="B865">
        <v>0</v>
      </c>
      <c r="C865">
        <v>3</v>
      </c>
      <c r="D865" t="s">
        <v>1234</v>
      </c>
      <c r="E865" t="s">
        <v>14</v>
      </c>
      <c r="F865" s="2">
        <f t="shared" si="65"/>
        <v>2020</v>
      </c>
      <c r="H865">
        <f t="shared" si="66"/>
        <v>-3</v>
      </c>
      <c r="I865">
        <v>8</v>
      </c>
      <c r="J865">
        <f t="shared" si="67"/>
        <v>3</v>
      </c>
      <c r="K865">
        <v>2</v>
      </c>
      <c r="L865" t="s">
        <v>266</v>
      </c>
      <c r="M865" s="4">
        <v>69.55</v>
      </c>
      <c r="N865" s="3">
        <f t="shared" si="68"/>
        <v>6.9550000000000001</v>
      </c>
      <c r="P865" t="s">
        <v>12</v>
      </c>
      <c r="Q865" t="str">
        <f t="shared" si="69"/>
        <v>Reperatur</v>
      </c>
    </row>
    <row r="866" spans="1:17" x14ac:dyDescent="0.2">
      <c r="A866">
        <v>865</v>
      </c>
      <c r="B866">
        <v>0</v>
      </c>
      <c r="C866">
        <v>2</v>
      </c>
      <c r="D866" t="s">
        <v>1235</v>
      </c>
      <c r="E866" t="s">
        <v>10</v>
      </c>
      <c r="F866" s="2">
        <f t="shared" si="65"/>
        <v>2014</v>
      </c>
      <c r="G866">
        <v>24</v>
      </c>
      <c r="H866">
        <f t="shared" si="66"/>
        <v>5</v>
      </c>
      <c r="I866">
        <v>0</v>
      </c>
      <c r="J866">
        <f t="shared" si="67"/>
        <v>1</v>
      </c>
      <c r="K866">
        <v>0</v>
      </c>
      <c r="L866">
        <v>233866</v>
      </c>
      <c r="M866" s="4">
        <v>13</v>
      </c>
      <c r="N866" s="3">
        <f t="shared" si="68"/>
        <v>1.3</v>
      </c>
      <c r="P866" t="s">
        <v>12</v>
      </c>
      <c r="Q866" t="str">
        <f t="shared" si="69"/>
        <v>Reperatur</v>
      </c>
    </row>
    <row r="867" spans="1:17" x14ac:dyDescent="0.2">
      <c r="A867">
        <v>866</v>
      </c>
      <c r="B867">
        <v>1</v>
      </c>
      <c r="C867">
        <v>2</v>
      </c>
      <c r="D867" t="s">
        <v>1236</v>
      </c>
      <c r="E867" t="s">
        <v>14</v>
      </c>
      <c r="F867" s="2">
        <f t="shared" si="65"/>
        <v>2009.5</v>
      </c>
      <c r="G867">
        <v>42</v>
      </c>
      <c r="H867">
        <f t="shared" si="66"/>
        <v>5</v>
      </c>
      <c r="I867">
        <v>0</v>
      </c>
      <c r="J867">
        <f t="shared" si="67"/>
        <v>1</v>
      </c>
      <c r="K867">
        <v>0</v>
      </c>
      <c r="L867">
        <v>236852</v>
      </c>
      <c r="M867" s="4">
        <v>13</v>
      </c>
      <c r="N867" s="3">
        <f t="shared" si="68"/>
        <v>1.3</v>
      </c>
      <c r="P867" t="s">
        <v>12</v>
      </c>
      <c r="Q867" t="str">
        <f t="shared" si="69"/>
        <v>Reperatur</v>
      </c>
    </row>
    <row r="868" spans="1:17" x14ac:dyDescent="0.2">
      <c r="A868">
        <v>867</v>
      </c>
      <c r="B868">
        <v>1</v>
      </c>
      <c r="C868">
        <v>2</v>
      </c>
      <c r="D868" t="s">
        <v>1237</v>
      </c>
      <c r="E868" t="s">
        <v>14</v>
      </c>
      <c r="F868" s="2">
        <f t="shared" si="65"/>
        <v>2013.25</v>
      </c>
      <c r="G868">
        <v>27</v>
      </c>
      <c r="H868">
        <f t="shared" si="66"/>
        <v>4</v>
      </c>
      <c r="I868">
        <v>1</v>
      </c>
      <c r="J868">
        <f t="shared" si="67"/>
        <v>1</v>
      </c>
      <c r="K868">
        <v>0</v>
      </c>
      <c r="L868" t="s">
        <v>1238</v>
      </c>
      <c r="M868" s="4">
        <v>138583</v>
      </c>
      <c r="N868" s="3">
        <f t="shared" si="68"/>
        <v>13858.3</v>
      </c>
      <c r="P868" t="s">
        <v>17</v>
      </c>
      <c r="Q868" t="str">
        <f t="shared" si="69"/>
        <v>Austausch</v>
      </c>
    </row>
    <row r="869" spans="1:17" x14ac:dyDescent="0.2">
      <c r="A869">
        <v>868</v>
      </c>
      <c r="B869">
        <v>0</v>
      </c>
      <c r="C869">
        <v>1</v>
      </c>
      <c r="D869" t="s">
        <v>1239</v>
      </c>
      <c r="E869" t="s">
        <v>10</v>
      </c>
      <c r="F869" s="2">
        <f t="shared" si="65"/>
        <v>2012.25</v>
      </c>
      <c r="G869">
        <v>31</v>
      </c>
      <c r="H869">
        <f t="shared" si="66"/>
        <v>5</v>
      </c>
      <c r="I869">
        <v>0</v>
      </c>
      <c r="J869">
        <f t="shared" si="67"/>
        <v>1</v>
      </c>
      <c r="K869">
        <v>0</v>
      </c>
      <c r="L869" t="s">
        <v>1240</v>
      </c>
      <c r="M869" s="4">
        <v>504958</v>
      </c>
      <c r="N869" s="3">
        <f t="shared" si="68"/>
        <v>50495.8</v>
      </c>
      <c r="O869" t="s">
        <v>1241</v>
      </c>
      <c r="P869" t="s">
        <v>12</v>
      </c>
      <c r="Q869" t="str">
        <f t="shared" si="69"/>
        <v>Reperatur</v>
      </c>
    </row>
    <row r="870" spans="1:17" x14ac:dyDescent="0.2">
      <c r="A870">
        <v>869</v>
      </c>
      <c r="B870">
        <v>0</v>
      </c>
      <c r="C870">
        <v>3</v>
      </c>
      <c r="D870" t="s">
        <v>1242</v>
      </c>
      <c r="E870" t="s">
        <v>10</v>
      </c>
      <c r="F870" s="2">
        <f t="shared" si="65"/>
        <v>2020</v>
      </c>
      <c r="H870">
        <f t="shared" si="66"/>
        <v>5</v>
      </c>
      <c r="I870">
        <v>0</v>
      </c>
      <c r="J870">
        <f t="shared" si="67"/>
        <v>1</v>
      </c>
      <c r="K870">
        <v>0</v>
      </c>
      <c r="L870">
        <v>345777</v>
      </c>
      <c r="M870" s="4">
        <v>43960</v>
      </c>
      <c r="N870" s="3">
        <f t="shared" si="68"/>
        <v>4396</v>
      </c>
      <c r="P870" t="s">
        <v>12</v>
      </c>
      <c r="Q870" t="str">
        <f t="shared" si="69"/>
        <v>Reperatur</v>
      </c>
    </row>
    <row r="871" spans="1:17" x14ac:dyDescent="0.2">
      <c r="A871">
        <v>870</v>
      </c>
      <c r="B871">
        <v>1</v>
      </c>
      <c r="C871">
        <v>3</v>
      </c>
      <c r="D871" t="s">
        <v>1243</v>
      </c>
      <c r="E871" t="s">
        <v>10</v>
      </c>
      <c r="F871" s="2">
        <f t="shared" si="65"/>
        <v>2019</v>
      </c>
      <c r="G871">
        <v>4</v>
      </c>
      <c r="H871">
        <f t="shared" si="66"/>
        <v>4</v>
      </c>
      <c r="I871">
        <v>1</v>
      </c>
      <c r="J871">
        <f t="shared" si="67"/>
        <v>2</v>
      </c>
      <c r="K871">
        <v>1</v>
      </c>
      <c r="L871">
        <v>347742</v>
      </c>
      <c r="M871" s="4">
        <v>111333</v>
      </c>
      <c r="N871" s="3">
        <f t="shared" si="68"/>
        <v>11133.3</v>
      </c>
      <c r="P871" t="s">
        <v>12</v>
      </c>
      <c r="Q871" t="str">
        <f t="shared" si="69"/>
        <v>Reperatur</v>
      </c>
    </row>
    <row r="872" spans="1:17" x14ac:dyDescent="0.2">
      <c r="A872">
        <v>871</v>
      </c>
      <c r="B872">
        <v>0</v>
      </c>
      <c r="C872">
        <v>3</v>
      </c>
      <c r="D872" t="s">
        <v>1244</v>
      </c>
      <c r="E872" t="s">
        <v>10</v>
      </c>
      <c r="F872" s="2">
        <f t="shared" si="65"/>
        <v>2013.5</v>
      </c>
      <c r="G872">
        <v>26</v>
      </c>
      <c r="H872">
        <f t="shared" si="66"/>
        <v>5</v>
      </c>
      <c r="I872">
        <v>0</v>
      </c>
      <c r="J872">
        <f t="shared" si="67"/>
        <v>1</v>
      </c>
      <c r="K872">
        <v>0</v>
      </c>
      <c r="L872">
        <v>349248</v>
      </c>
      <c r="M872" s="4">
        <v>78958</v>
      </c>
      <c r="N872" s="3">
        <f t="shared" si="68"/>
        <v>7895.8</v>
      </c>
      <c r="P872" t="s">
        <v>12</v>
      </c>
      <c r="Q872" t="str">
        <f t="shared" si="69"/>
        <v>Reperatur</v>
      </c>
    </row>
    <row r="873" spans="1:17" x14ac:dyDescent="0.2">
      <c r="A873">
        <v>872</v>
      </c>
      <c r="B873">
        <v>1</v>
      </c>
      <c r="C873">
        <v>1</v>
      </c>
      <c r="D873" t="s">
        <v>1245</v>
      </c>
      <c r="E873" t="s">
        <v>14</v>
      </c>
      <c r="F873" s="2">
        <f t="shared" si="65"/>
        <v>2008.25</v>
      </c>
      <c r="G873">
        <v>47</v>
      </c>
      <c r="H873">
        <f t="shared" si="66"/>
        <v>4</v>
      </c>
      <c r="I873">
        <v>1</v>
      </c>
      <c r="J873">
        <f t="shared" si="67"/>
        <v>2</v>
      </c>
      <c r="K873">
        <v>1</v>
      </c>
      <c r="L873">
        <v>11751</v>
      </c>
      <c r="M873" s="4">
        <v>525542</v>
      </c>
      <c r="N873" s="3">
        <f t="shared" si="68"/>
        <v>52554.2</v>
      </c>
      <c r="O873" t="s">
        <v>397</v>
      </c>
      <c r="P873" t="s">
        <v>12</v>
      </c>
      <c r="Q873" t="str">
        <f t="shared" si="69"/>
        <v>Reperatur</v>
      </c>
    </row>
    <row r="874" spans="1:17" x14ac:dyDescent="0.2">
      <c r="A874">
        <v>873</v>
      </c>
      <c r="B874">
        <v>0</v>
      </c>
      <c r="C874">
        <v>1</v>
      </c>
      <c r="D874" t="s">
        <v>1246</v>
      </c>
      <c r="E874" t="s">
        <v>10</v>
      </c>
      <c r="F874" s="2">
        <f t="shared" si="65"/>
        <v>2011.75</v>
      </c>
      <c r="G874">
        <v>33</v>
      </c>
      <c r="H874">
        <f t="shared" si="66"/>
        <v>5</v>
      </c>
      <c r="I874">
        <v>0</v>
      </c>
      <c r="J874">
        <f t="shared" si="67"/>
        <v>1</v>
      </c>
      <c r="K874">
        <v>0</v>
      </c>
      <c r="L874">
        <v>695</v>
      </c>
      <c r="M874" s="4">
        <v>5</v>
      </c>
      <c r="N874" s="3">
        <f t="shared" si="68"/>
        <v>0.5</v>
      </c>
      <c r="O874" t="s">
        <v>1000</v>
      </c>
      <c r="P874" t="s">
        <v>12</v>
      </c>
      <c r="Q874" t="str">
        <f t="shared" si="69"/>
        <v>Reperatur</v>
      </c>
    </row>
    <row r="875" spans="1:17" x14ac:dyDescent="0.2">
      <c r="A875">
        <v>874</v>
      </c>
      <c r="B875">
        <v>0</v>
      </c>
      <c r="C875">
        <v>3</v>
      </c>
      <c r="D875" t="s">
        <v>1247</v>
      </c>
      <c r="E875" t="s">
        <v>10</v>
      </c>
      <c r="F875" s="2">
        <f t="shared" si="65"/>
        <v>2008.25</v>
      </c>
      <c r="G875">
        <v>47</v>
      </c>
      <c r="H875">
        <f t="shared" si="66"/>
        <v>5</v>
      </c>
      <c r="I875">
        <v>0</v>
      </c>
      <c r="J875">
        <f t="shared" si="67"/>
        <v>1</v>
      </c>
      <c r="K875">
        <v>0</v>
      </c>
      <c r="L875">
        <v>345765</v>
      </c>
      <c r="M875" s="4">
        <v>9</v>
      </c>
      <c r="N875" s="3">
        <f t="shared" si="68"/>
        <v>0.9</v>
      </c>
      <c r="P875" t="s">
        <v>12</v>
      </c>
      <c r="Q875" t="str">
        <f t="shared" si="69"/>
        <v>Reperatur</v>
      </c>
    </row>
    <row r="876" spans="1:17" x14ac:dyDescent="0.2">
      <c r="A876">
        <v>875</v>
      </c>
      <c r="B876">
        <v>1</v>
      </c>
      <c r="C876">
        <v>2</v>
      </c>
      <c r="D876" t="s">
        <v>1248</v>
      </c>
      <c r="E876" t="s">
        <v>14</v>
      </c>
      <c r="F876" s="2">
        <f t="shared" si="65"/>
        <v>2013</v>
      </c>
      <c r="G876">
        <v>28</v>
      </c>
      <c r="H876">
        <f t="shared" si="66"/>
        <v>4</v>
      </c>
      <c r="I876">
        <v>1</v>
      </c>
      <c r="J876">
        <f t="shared" si="67"/>
        <v>1</v>
      </c>
      <c r="K876">
        <v>0</v>
      </c>
      <c r="L876" t="s">
        <v>493</v>
      </c>
      <c r="M876" s="4">
        <v>24</v>
      </c>
      <c r="N876" s="3">
        <f t="shared" si="68"/>
        <v>2.4</v>
      </c>
      <c r="P876" t="s">
        <v>17</v>
      </c>
      <c r="Q876" t="str">
        <f t="shared" si="69"/>
        <v>Austausch</v>
      </c>
    </row>
    <row r="877" spans="1:17" x14ac:dyDescent="0.2">
      <c r="A877">
        <v>876</v>
      </c>
      <c r="B877">
        <v>1</v>
      </c>
      <c r="C877">
        <v>3</v>
      </c>
      <c r="D877" t="s">
        <v>1249</v>
      </c>
      <c r="E877" t="s">
        <v>14</v>
      </c>
      <c r="F877" s="2">
        <f t="shared" si="65"/>
        <v>2016.25</v>
      </c>
      <c r="G877">
        <v>15</v>
      </c>
      <c r="H877">
        <f t="shared" si="66"/>
        <v>5</v>
      </c>
      <c r="I877">
        <v>0</v>
      </c>
      <c r="J877">
        <f t="shared" si="67"/>
        <v>1</v>
      </c>
      <c r="K877">
        <v>0</v>
      </c>
      <c r="L877">
        <v>2667</v>
      </c>
      <c r="M877" s="4">
        <v>7225</v>
      </c>
      <c r="N877" s="3">
        <f t="shared" si="68"/>
        <v>722.5</v>
      </c>
      <c r="P877" t="s">
        <v>17</v>
      </c>
      <c r="Q877" t="str">
        <f t="shared" si="69"/>
        <v>Austausch</v>
      </c>
    </row>
    <row r="878" spans="1:17" x14ac:dyDescent="0.2">
      <c r="A878">
        <v>877</v>
      </c>
      <c r="B878">
        <v>0</v>
      </c>
      <c r="C878">
        <v>3</v>
      </c>
      <c r="D878" t="s">
        <v>1250</v>
      </c>
      <c r="E878" t="s">
        <v>10</v>
      </c>
      <c r="F878" s="2">
        <f t="shared" si="65"/>
        <v>2015</v>
      </c>
      <c r="G878">
        <v>20</v>
      </c>
      <c r="H878">
        <f t="shared" si="66"/>
        <v>5</v>
      </c>
      <c r="I878">
        <v>0</v>
      </c>
      <c r="J878">
        <f t="shared" si="67"/>
        <v>1</v>
      </c>
      <c r="K878">
        <v>0</v>
      </c>
      <c r="L878">
        <v>7534</v>
      </c>
      <c r="M878" s="4">
        <v>98458</v>
      </c>
      <c r="N878" s="3">
        <f t="shared" si="68"/>
        <v>9845.7999999999993</v>
      </c>
      <c r="P878" t="s">
        <v>12</v>
      </c>
      <c r="Q878" t="str">
        <f t="shared" si="69"/>
        <v>Reperatur</v>
      </c>
    </row>
    <row r="879" spans="1:17" x14ac:dyDescent="0.2">
      <c r="A879">
        <v>878</v>
      </c>
      <c r="B879">
        <v>0</v>
      </c>
      <c r="C879">
        <v>3</v>
      </c>
      <c r="D879" t="s">
        <v>1251</v>
      </c>
      <c r="E879" t="s">
        <v>10</v>
      </c>
      <c r="F879" s="2">
        <f t="shared" si="65"/>
        <v>2015.25</v>
      </c>
      <c r="G879">
        <v>19</v>
      </c>
      <c r="H879">
        <f t="shared" si="66"/>
        <v>5</v>
      </c>
      <c r="I879">
        <v>0</v>
      </c>
      <c r="J879">
        <f t="shared" si="67"/>
        <v>1</v>
      </c>
      <c r="K879">
        <v>0</v>
      </c>
      <c r="L879">
        <v>349212</v>
      </c>
      <c r="M879" s="4">
        <v>78958</v>
      </c>
      <c r="N879" s="3">
        <f t="shared" si="68"/>
        <v>7895.8</v>
      </c>
      <c r="P879" t="s">
        <v>12</v>
      </c>
      <c r="Q879" t="str">
        <f t="shared" si="69"/>
        <v>Reperatur</v>
      </c>
    </row>
    <row r="880" spans="1:17" x14ac:dyDescent="0.2">
      <c r="A880">
        <v>879</v>
      </c>
      <c r="B880">
        <v>0</v>
      </c>
      <c r="C880">
        <v>3</v>
      </c>
      <c r="D880" t="s">
        <v>1252</v>
      </c>
      <c r="E880" t="s">
        <v>10</v>
      </c>
      <c r="F880" s="2">
        <f t="shared" si="65"/>
        <v>2020</v>
      </c>
      <c r="H880">
        <f t="shared" si="66"/>
        <v>5</v>
      </c>
      <c r="I880">
        <v>0</v>
      </c>
      <c r="J880">
        <f t="shared" si="67"/>
        <v>1</v>
      </c>
      <c r="K880">
        <v>0</v>
      </c>
      <c r="L880">
        <v>349217</v>
      </c>
      <c r="M880" s="4">
        <v>78958</v>
      </c>
      <c r="N880" s="3">
        <f t="shared" si="68"/>
        <v>7895.8</v>
      </c>
      <c r="P880" t="s">
        <v>12</v>
      </c>
      <c r="Q880" t="str">
        <f t="shared" si="69"/>
        <v>Reperatur</v>
      </c>
    </row>
    <row r="881" spans="1:17" x14ac:dyDescent="0.2">
      <c r="A881">
        <v>880</v>
      </c>
      <c r="B881">
        <v>1</v>
      </c>
      <c r="C881">
        <v>1</v>
      </c>
      <c r="D881" t="s">
        <v>1253</v>
      </c>
      <c r="E881" t="s">
        <v>14</v>
      </c>
      <c r="F881" s="2">
        <f t="shared" si="65"/>
        <v>2006</v>
      </c>
      <c r="G881">
        <v>56</v>
      </c>
      <c r="H881">
        <f t="shared" si="66"/>
        <v>5</v>
      </c>
      <c r="I881">
        <v>0</v>
      </c>
      <c r="J881">
        <f t="shared" si="67"/>
        <v>2</v>
      </c>
      <c r="K881">
        <v>1</v>
      </c>
      <c r="L881">
        <v>11767</v>
      </c>
      <c r="M881" s="4">
        <v>831583</v>
      </c>
      <c r="N881" s="3">
        <f t="shared" si="68"/>
        <v>83158.3</v>
      </c>
      <c r="O881" t="s">
        <v>1254</v>
      </c>
      <c r="P881" t="s">
        <v>17</v>
      </c>
      <c r="Q881" t="str">
        <f t="shared" si="69"/>
        <v>Austausch</v>
      </c>
    </row>
    <row r="882" spans="1:17" x14ac:dyDescent="0.2">
      <c r="A882">
        <v>881</v>
      </c>
      <c r="B882">
        <v>1</v>
      </c>
      <c r="C882">
        <v>2</v>
      </c>
      <c r="D882" t="s">
        <v>1255</v>
      </c>
      <c r="E882" t="s">
        <v>14</v>
      </c>
      <c r="F882" s="2">
        <f t="shared" si="65"/>
        <v>2013.75</v>
      </c>
      <c r="G882">
        <v>25</v>
      </c>
      <c r="H882">
        <f t="shared" si="66"/>
        <v>5</v>
      </c>
      <c r="I882">
        <v>0</v>
      </c>
      <c r="J882">
        <f t="shared" si="67"/>
        <v>2</v>
      </c>
      <c r="K882">
        <v>1</v>
      </c>
      <c r="L882">
        <v>230433</v>
      </c>
      <c r="M882" s="4">
        <v>26</v>
      </c>
      <c r="N882" s="3">
        <f t="shared" si="68"/>
        <v>2.6</v>
      </c>
      <c r="P882" t="s">
        <v>12</v>
      </c>
      <c r="Q882" t="str">
        <f t="shared" si="69"/>
        <v>Reperatur</v>
      </c>
    </row>
    <row r="883" spans="1:17" x14ac:dyDescent="0.2">
      <c r="A883">
        <v>882</v>
      </c>
      <c r="B883">
        <v>0</v>
      </c>
      <c r="C883">
        <v>3</v>
      </c>
      <c r="D883" t="s">
        <v>1256</v>
      </c>
      <c r="E883" t="s">
        <v>10</v>
      </c>
      <c r="F883" s="2">
        <f t="shared" si="65"/>
        <v>2011.75</v>
      </c>
      <c r="G883">
        <v>33</v>
      </c>
      <c r="H883">
        <f t="shared" si="66"/>
        <v>5</v>
      </c>
      <c r="I883">
        <v>0</v>
      </c>
      <c r="J883">
        <f t="shared" si="67"/>
        <v>1</v>
      </c>
      <c r="K883">
        <v>0</v>
      </c>
      <c r="L883">
        <v>349257</v>
      </c>
      <c r="M883" s="4">
        <v>78958</v>
      </c>
      <c r="N883" s="3">
        <f t="shared" si="68"/>
        <v>7895.8</v>
      </c>
      <c r="P883" t="s">
        <v>12</v>
      </c>
      <c r="Q883" t="str">
        <f t="shared" si="69"/>
        <v>Reperatur</v>
      </c>
    </row>
    <row r="884" spans="1:17" x14ac:dyDescent="0.2">
      <c r="A884">
        <v>883</v>
      </c>
      <c r="B884">
        <v>0</v>
      </c>
      <c r="C884">
        <v>3</v>
      </c>
      <c r="D884" t="s">
        <v>1257</v>
      </c>
      <c r="E884" t="s">
        <v>14</v>
      </c>
      <c r="F884" s="2">
        <f t="shared" si="65"/>
        <v>2014.5</v>
      </c>
      <c r="G884">
        <v>22</v>
      </c>
      <c r="H884">
        <f t="shared" si="66"/>
        <v>5</v>
      </c>
      <c r="I884">
        <v>0</v>
      </c>
      <c r="J884">
        <f t="shared" si="67"/>
        <v>1</v>
      </c>
      <c r="K884">
        <v>0</v>
      </c>
      <c r="L884">
        <v>7552</v>
      </c>
      <c r="M884" s="4">
        <v>105167</v>
      </c>
      <c r="N884" s="3">
        <f t="shared" si="68"/>
        <v>10516.7</v>
      </c>
      <c r="P884" t="s">
        <v>12</v>
      </c>
      <c r="Q884" t="str">
        <f t="shared" si="69"/>
        <v>Reperatur</v>
      </c>
    </row>
    <row r="885" spans="1:17" x14ac:dyDescent="0.2">
      <c r="A885">
        <v>884</v>
      </c>
      <c r="B885">
        <v>0</v>
      </c>
      <c r="C885">
        <v>2</v>
      </c>
      <c r="D885" t="s">
        <v>1258</v>
      </c>
      <c r="E885" t="s">
        <v>10</v>
      </c>
      <c r="F885" s="2">
        <f t="shared" si="65"/>
        <v>2013</v>
      </c>
      <c r="G885">
        <v>28</v>
      </c>
      <c r="H885">
        <f t="shared" si="66"/>
        <v>5</v>
      </c>
      <c r="I885">
        <v>0</v>
      </c>
      <c r="J885">
        <f t="shared" si="67"/>
        <v>1</v>
      </c>
      <c r="K885">
        <v>0</v>
      </c>
      <c r="L885" t="s">
        <v>1259</v>
      </c>
      <c r="M885" s="4">
        <v>43961</v>
      </c>
      <c r="N885" s="3">
        <f t="shared" si="68"/>
        <v>4396.1000000000004</v>
      </c>
      <c r="P885" t="s">
        <v>12</v>
      </c>
      <c r="Q885" t="str">
        <f t="shared" si="69"/>
        <v>Reperatur</v>
      </c>
    </row>
    <row r="886" spans="1:17" x14ac:dyDescent="0.2">
      <c r="A886">
        <v>885</v>
      </c>
      <c r="B886">
        <v>0</v>
      </c>
      <c r="C886">
        <v>3</v>
      </c>
      <c r="D886" t="s">
        <v>1260</v>
      </c>
      <c r="E886" t="s">
        <v>10</v>
      </c>
      <c r="F886" s="2">
        <f t="shared" si="65"/>
        <v>2013.75</v>
      </c>
      <c r="G886">
        <v>25</v>
      </c>
      <c r="H886">
        <f t="shared" si="66"/>
        <v>5</v>
      </c>
      <c r="I886">
        <v>0</v>
      </c>
      <c r="J886">
        <f t="shared" si="67"/>
        <v>1</v>
      </c>
      <c r="K886">
        <v>0</v>
      </c>
      <c r="L886" t="s">
        <v>1261</v>
      </c>
      <c r="M886" s="4">
        <v>43958</v>
      </c>
      <c r="N886" s="3">
        <f t="shared" si="68"/>
        <v>4395.8</v>
      </c>
      <c r="P886" t="s">
        <v>12</v>
      </c>
      <c r="Q886" t="str">
        <f t="shared" si="69"/>
        <v>Reperatur</v>
      </c>
    </row>
    <row r="887" spans="1:17" x14ac:dyDescent="0.2">
      <c r="A887">
        <v>886</v>
      </c>
      <c r="B887">
        <v>0</v>
      </c>
      <c r="C887">
        <v>3</v>
      </c>
      <c r="D887" t="s">
        <v>1262</v>
      </c>
      <c r="E887" t="s">
        <v>14</v>
      </c>
      <c r="F887" s="2">
        <f t="shared" si="65"/>
        <v>2010.25</v>
      </c>
      <c r="G887">
        <v>39</v>
      </c>
      <c r="H887">
        <f t="shared" si="66"/>
        <v>5</v>
      </c>
      <c r="I887">
        <v>0</v>
      </c>
      <c r="J887">
        <f t="shared" si="67"/>
        <v>6</v>
      </c>
      <c r="K887">
        <v>5</v>
      </c>
      <c r="L887">
        <v>382652</v>
      </c>
      <c r="M887" s="4">
        <v>29125</v>
      </c>
      <c r="N887" s="3">
        <f t="shared" si="68"/>
        <v>2912.5</v>
      </c>
      <c r="P887" t="s">
        <v>25</v>
      </c>
      <c r="Q887" t="str">
        <f t="shared" si="69"/>
        <v>Austausch</v>
      </c>
    </row>
    <row r="888" spans="1:17" x14ac:dyDescent="0.2">
      <c r="A888">
        <v>887</v>
      </c>
      <c r="B888">
        <v>0</v>
      </c>
      <c r="C888">
        <v>2</v>
      </c>
      <c r="D888" t="s">
        <v>1263</v>
      </c>
      <c r="E888" t="s">
        <v>10</v>
      </c>
      <c r="F888" s="2">
        <f t="shared" si="65"/>
        <v>2013.25</v>
      </c>
      <c r="G888">
        <v>27</v>
      </c>
      <c r="H888">
        <f t="shared" si="66"/>
        <v>5</v>
      </c>
      <c r="I888">
        <v>0</v>
      </c>
      <c r="J888">
        <f t="shared" si="67"/>
        <v>1</v>
      </c>
      <c r="K888">
        <v>0</v>
      </c>
      <c r="L888">
        <v>211536</v>
      </c>
      <c r="M888" s="4">
        <v>13</v>
      </c>
      <c r="N888" s="3">
        <f t="shared" si="68"/>
        <v>1.3</v>
      </c>
      <c r="P888" t="s">
        <v>12</v>
      </c>
      <c r="Q888" t="str">
        <f t="shared" si="69"/>
        <v>Reperatur</v>
      </c>
    </row>
    <row r="889" spans="1:17" x14ac:dyDescent="0.2">
      <c r="A889">
        <v>888</v>
      </c>
      <c r="B889">
        <v>1</v>
      </c>
      <c r="C889">
        <v>1</v>
      </c>
      <c r="D889" t="s">
        <v>1264</v>
      </c>
      <c r="E889" t="s">
        <v>14</v>
      </c>
      <c r="F889" s="2">
        <f t="shared" si="65"/>
        <v>2015.25</v>
      </c>
      <c r="G889">
        <v>19</v>
      </c>
      <c r="H889">
        <f t="shared" si="66"/>
        <v>5</v>
      </c>
      <c r="I889">
        <v>0</v>
      </c>
      <c r="J889">
        <f t="shared" si="67"/>
        <v>1</v>
      </c>
      <c r="K889">
        <v>0</v>
      </c>
      <c r="L889">
        <v>112053</v>
      </c>
      <c r="M889" s="4">
        <v>30</v>
      </c>
      <c r="N889" s="3">
        <f t="shared" si="68"/>
        <v>3</v>
      </c>
      <c r="O889" t="s">
        <v>1265</v>
      </c>
      <c r="P889" t="s">
        <v>12</v>
      </c>
      <c r="Q889" t="str">
        <f t="shared" si="69"/>
        <v>Reperatur</v>
      </c>
    </row>
    <row r="890" spans="1:17" x14ac:dyDescent="0.2">
      <c r="A890">
        <v>889</v>
      </c>
      <c r="B890">
        <v>0</v>
      </c>
      <c r="C890">
        <v>3</v>
      </c>
      <c r="D890" t="s">
        <v>1266</v>
      </c>
      <c r="E890" t="s">
        <v>14</v>
      </c>
      <c r="F890" s="2">
        <f t="shared" si="65"/>
        <v>2020</v>
      </c>
      <c r="H890">
        <f t="shared" si="66"/>
        <v>4</v>
      </c>
      <c r="I890">
        <v>1</v>
      </c>
      <c r="J890">
        <f t="shared" si="67"/>
        <v>3</v>
      </c>
      <c r="K890">
        <v>2</v>
      </c>
      <c r="L890" t="s">
        <v>1132</v>
      </c>
      <c r="M890" s="4">
        <v>23.45</v>
      </c>
      <c r="N890" s="3">
        <f t="shared" si="68"/>
        <v>2.3449999999999998</v>
      </c>
      <c r="P890" t="s">
        <v>12</v>
      </c>
      <c r="Q890" t="str">
        <f t="shared" si="69"/>
        <v>Reperatur</v>
      </c>
    </row>
    <row r="891" spans="1:17" x14ac:dyDescent="0.2">
      <c r="A891">
        <v>890</v>
      </c>
      <c r="B891">
        <v>1</v>
      </c>
      <c r="C891">
        <v>1</v>
      </c>
      <c r="D891" t="s">
        <v>1267</v>
      </c>
      <c r="E891" t="s">
        <v>10</v>
      </c>
      <c r="F891" s="2">
        <f t="shared" si="65"/>
        <v>2013.5</v>
      </c>
      <c r="G891">
        <v>26</v>
      </c>
      <c r="H891">
        <f t="shared" si="66"/>
        <v>5</v>
      </c>
      <c r="I891">
        <v>0</v>
      </c>
      <c r="J891">
        <f t="shared" si="67"/>
        <v>1</v>
      </c>
      <c r="K891">
        <v>0</v>
      </c>
      <c r="L891">
        <v>111369</v>
      </c>
      <c r="M891" s="4">
        <v>30</v>
      </c>
      <c r="N891" s="3">
        <f t="shared" si="68"/>
        <v>3</v>
      </c>
      <c r="O891" t="s">
        <v>1268</v>
      </c>
      <c r="P891" t="s">
        <v>17</v>
      </c>
      <c r="Q891" t="str">
        <f t="shared" si="69"/>
        <v>Austausch</v>
      </c>
    </row>
    <row r="892" spans="1:17" x14ac:dyDescent="0.2">
      <c r="A892">
        <v>891</v>
      </c>
      <c r="B892">
        <v>0</v>
      </c>
      <c r="C892">
        <v>3</v>
      </c>
      <c r="D892" t="s">
        <v>1269</v>
      </c>
      <c r="E892" t="s">
        <v>10</v>
      </c>
      <c r="F892" s="2">
        <f t="shared" si="65"/>
        <v>2012</v>
      </c>
      <c r="G892">
        <v>32</v>
      </c>
      <c r="H892">
        <f t="shared" si="66"/>
        <v>5</v>
      </c>
      <c r="I892">
        <v>0</v>
      </c>
      <c r="J892">
        <f t="shared" si="67"/>
        <v>1</v>
      </c>
      <c r="K892">
        <v>0</v>
      </c>
      <c r="L892">
        <v>370376</v>
      </c>
      <c r="M892" s="4">
        <v>27576</v>
      </c>
      <c r="N892" s="3">
        <f t="shared" si="68"/>
        <v>2757.6</v>
      </c>
      <c r="P892" t="s">
        <v>25</v>
      </c>
      <c r="Q892" t="str">
        <f t="shared" si="69"/>
        <v>Austausch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Tabelle1!claimdata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2020-12-09T21:23:06Z</dcterms:created>
  <dcterms:modified xsi:type="dcterms:W3CDTF">2020-12-09T22:25:25Z</dcterms:modified>
</cp:coreProperties>
</file>