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williamhyland/Documents/Projects/email-sender/"/>
    </mc:Choice>
  </mc:AlternateContent>
  <xr:revisionPtr revIDLastSave="0" documentId="13_ncr:1_{BC744408-041A-A04F-A996-F88C96FBD7E8}" xr6:coauthVersionLast="47" xr6:coauthVersionMax="47" xr10:uidLastSave="{00000000-0000-0000-0000-000000000000}"/>
  <bookViews>
    <workbookView xWindow="29400" yWindow="-9180" windowWidth="51200" windowHeight="28300" activeTab="3" xr2:uid="{00000000-000D-0000-FFFF-FFFF00000000}"/>
  </bookViews>
  <sheets>
    <sheet name="Pizza Hold Times" sheetId="1" r:id="rId1"/>
    <sheet name="Pizza Count" sheetId="2" r:id="rId2"/>
    <sheet name="Analytics" sheetId="4" r:id="rId3"/>
    <sheet name="Daily Data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2" i="3"/>
  <c r="P3" i="3" l="1"/>
  <c r="P2" i="3"/>
  <c r="Q3" i="3" l="1"/>
  <c r="R3" i="3"/>
  <c r="R2" i="3"/>
  <c r="B1" i="4" s="1"/>
  <c r="Q2" i="3"/>
  <c r="P4" i="3"/>
  <c r="R4" i="3" l="1"/>
  <c r="B3" i="4" s="1"/>
  <c r="B2" i="4"/>
  <c r="P5" i="3"/>
  <c r="Q4" i="3"/>
  <c r="P6" i="3" l="1"/>
  <c r="Q5" i="3"/>
  <c r="Q6" i="3" l="1"/>
  <c r="P7" i="3"/>
  <c r="Q7" i="3" l="1"/>
  <c r="P8" i="3"/>
  <c r="Q8" i="3" l="1"/>
  <c r="P9" i="3"/>
  <c r="P10" i="3" l="1"/>
  <c r="Q9" i="3"/>
  <c r="Q10" i="3" l="1"/>
  <c r="P11" i="3"/>
  <c r="P12" i="3" l="1"/>
  <c r="Q11" i="3"/>
  <c r="Q12" i="3" l="1"/>
  <c r="P13" i="3"/>
  <c r="P14" i="3" l="1"/>
  <c r="Q13" i="3"/>
  <c r="Q14" i="3" l="1"/>
  <c r="P15" i="3"/>
  <c r="P16" i="3" l="1"/>
  <c r="Q15" i="3"/>
  <c r="Q16" i="3" l="1"/>
  <c r="P17" i="3"/>
  <c r="P18" i="3" l="1"/>
  <c r="Q17" i="3"/>
  <c r="Q18" i="3" l="1"/>
  <c r="P19" i="3"/>
  <c r="Q19" i="3" l="1"/>
  <c r="P20" i="3"/>
  <c r="Q20" i="3" l="1"/>
  <c r="P21" i="3"/>
  <c r="P22" i="3" l="1"/>
  <c r="Q21" i="3"/>
  <c r="Q22" i="3" l="1"/>
  <c r="P23" i="3"/>
  <c r="Q23" i="3" l="1"/>
  <c r="P24" i="3"/>
  <c r="Q24" i="3" l="1"/>
  <c r="P25" i="3"/>
  <c r="P26" i="3" l="1"/>
  <c r="Q26" i="3" s="1"/>
  <c r="Q25" i="3"/>
</calcChain>
</file>

<file path=xl/sharedStrings.xml><?xml version="1.0" encoding="utf-8"?>
<sst xmlns="http://schemas.openxmlformats.org/spreadsheetml/2006/main" count="130" uniqueCount="25">
  <si>
    <t>FirstSeenDateTime</t>
  </si>
  <si>
    <t>FirstSeenUnix</t>
  </si>
  <si>
    <t>LastSeenDateTime</t>
  </si>
  <si>
    <t>LastSeenUnix</t>
  </si>
  <si>
    <t>Age</t>
  </si>
  <si>
    <t>ID</t>
  </si>
  <si>
    <t>Label</t>
  </si>
  <si>
    <t>IsFull</t>
  </si>
  <si>
    <t>LastFull</t>
  </si>
  <si>
    <t>LastFullUnix</t>
  </si>
  <si>
    <t>Age (min)</t>
  </si>
  <si>
    <t>Threshold</t>
  </si>
  <si>
    <t>FirstSeenTime</t>
  </si>
  <si>
    <t>LastSeenTime</t>
  </si>
  <si>
    <t>Time Block</t>
  </si>
  <si>
    <t>Pizza Count</t>
  </si>
  <si>
    <t>2025-03-05 10:12:24 -0500 EST</t>
  </si>
  <si>
    <t>2025-03-05 19:35:00 -0500 EST</t>
  </si>
  <si>
    <t>pizza</t>
  </si>
  <si>
    <t>Pizzas</t>
  </si>
  <si>
    <t>non-compliant pizzas</t>
  </si>
  <si>
    <t>% non-compliance</t>
  </si>
  <si>
    <t>Total Pizzas</t>
  </si>
  <si>
    <t>Total non-compliant</t>
  </si>
  <si>
    <t>% non-compliant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</si>
</sst>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[$-F400]h:mm:ss\ AM/PM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color theme="1"/>
      <name val="Arial"/>
      <family val="2"/>
    </font>
    <font>
      <sz val="8"/>
      <color theme="1"/>
      <name val="Helvetica Neue"/>
      <family val="2"/>
    </font>
    <font>
      <b/>
      <sz val="10"/>
      <color theme="1"/>
      <name val="Helvetica Neue"/>
      <family val="2"/>
    </font>
    <font>
      <sz val="28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13">
    <xf numFmtId="0" fontId="0" fillId="0" borderId="0" xfId="0"/>
    <xf numFmtId="0" fontId="2" fillId="0" borderId="0" xfId="0" applyFont="1"/>
    <xf numFmtId="164" fontId="2" fillId="0" borderId="0" xfId="2" applyNumberFormat="1" applyFont="1"/>
    <xf numFmtId="0" fontId="4" fillId="0" borderId="0" xfId="0" applyFont="1"/>
    <xf numFmtId="18" fontId="3" fillId="0" borderId="0" xfId="0" applyNumberFormat="1" applyFont="1"/>
    <xf numFmtId="18" fontId="0" fillId="0" borderId="0" xfId="0" applyNumberFormat="1"/>
    <xf numFmtId="165" fontId="0" fillId="0" borderId="0" xfId="0" applyNumberFormat="1"/>
    <xf numFmtId="49" fontId="5" fillId="0" borderId="0" xfId="0" applyNumberFormat="1" applyFont="1"/>
    <xf numFmtId="1" fontId="0" fillId="0" borderId="0" xfId="1" applyNumberFormat="1" applyFont="1"/>
    <xf numFmtId="1" fontId="0" fillId="0" borderId="0" xfId="0" applyNumberFormat="1"/>
    <xf numFmtId="165" fontId="3" fillId="0" borderId="0" xfId="0" applyNumberFormat="1" applyFont="1"/>
    <xf numFmtId="0" fontId="6" fillId="0" borderId="0" xfId="0" applyFont="1"/>
    <xf numFmtId="10" fontId="6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Time Pizza Seen vs. Age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4247470193922013E-2"/>
          <c:y val="7.4999323316291527E-2"/>
          <c:w val="0.88989505280573045"/>
          <c:h val="0.789119403626706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'Daily Data'!$L$1</c:f>
              <c:strCache>
                <c:ptCount val="1"/>
                <c:pt idx="0">
                  <c:v>Threshold</c:v>
                </c:pt>
              </c:strCache>
            </c:strRef>
          </c:tx>
          <c:spPr>
            <a:ln w="38100" cap="rnd">
              <a:solidFill>
                <a:srgbClr val="FF0000"/>
              </a:solidFill>
              <a:prstDash val="solid"/>
              <a:round/>
            </a:ln>
          </c:spPr>
          <c:marker>
            <c:symbol val="circle"/>
            <c:size val="5"/>
            <c:spPr>
              <a:noFill/>
              <a:ln w="0">
                <a:noFill/>
                <a:prstDash val="solid"/>
              </a:ln>
            </c:spPr>
          </c:marker>
          <c:xVal>
            <c:numRef>
              <c:f>'Daily Data'!$M$2:$M$300</c:f>
              <c:numCache>
                <c:formatCode>[$-F400]h:mm:ss\ AM/PM</c:formatCode>
                <c:ptCount val="299"/>
                <c:pt idx="0">
                  <c:v>0.42527777777777775</c:v>
                </c:pt>
                <c:pt idx="1">
                  <c:v>0.42527777777777775</c:v>
                </c:pt>
                <c:pt idx="2">
                  <c:v>0.42527777777777775</c:v>
                </c:pt>
                <c:pt idx="3">
                  <c:v>0.42527777777777775</c:v>
                </c:pt>
                <c:pt idx="4">
                  <c:v>0.42527777777777775</c:v>
                </c:pt>
                <c:pt idx="5">
                  <c:v>0.42527777777777775</c:v>
                </c:pt>
                <c:pt idx="6">
                  <c:v>0.42527777777777775</c:v>
                </c:pt>
                <c:pt idx="7">
                  <c:v>0.42527777777777775</c:v>
                </c:pt>
                <c:pt idx="8">
                  <c:v>0.42527777777777775</c:v>
                </c:pt>
                <c:pt idx="9">
                  <c:v>0.42527777777777775</c:v>
                </c:pt>
                <c:pt idx="10">
                  <c:v>0.42527777777777775</c:v>
                </c:pt>
                <c:pt idx="11">
                  <c:v>0.42527777777777775</c:v>
                </c:pt>
                <c:pt idx="12">
                  <c:v>0.42527777777777775</c:v>
                </c:pt>
                <c:pt idx="13">
                  <c:v>0.42527777777777775</c:v>
                </c:pt>
                <c:pt idx="14">
                  <c:v>0.42527777777777775</c:v>
                </c:pt>
                <c:pt idx="15">
                  <c:v>0.42527777777777775</c:v>
                </c:pt>
                <c:pt idx="16">
                  <c:v>0.42527777777777775</c:v>
                </c:pt>
                <c:pt idx="17">
                  <c:v>0.42527777777777775</c:v>
                </c:pt>
                <c:pt idx="18">
                  <c:v>0.42527777777777775</c:v>
                </c:pt>
                <c:pt idx="19">
                  <c:v>0.42527777777777775</c:v>
                </c:pt>
                <c:pt idx="20">
                  <c:v>0.42527777777777775</c:v>
                </c:pt>
                <c:pt idx="21">
                  <c:v>0.42527777777777775</c:v>
                </c:pt>
                <c:pt idx="22">
                  <c:v>0.42527777777777775</c:v>
                </c:pt>
                <c:pt idx="23">
                  <c:v>0.42527777777777775</c:v>
                </c:pt>
                <c:pt idx="24">
                  <c:v>0.42527777777777775</c:v>
                </c:pt>
                <c:pt idx="25">
                  <c:v>0.42527777777777775</c:v>
                </c:pt>
                <c:pt idx="26">
                  <c:v>0.42527777777777775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</c:numCache>
            </c:numRef>
          </c:xVal>
          <c:yVal>
            <c:numRef>
              <c:f>'Daily Data'!$L$2:$L$300</c:f>
              <c:numCache>
                <c:formatCode>0</c:formatCode>
                <c:ptCount val="299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  <c:pt idx="24">
                  <c:v>120</c:v>
                </c:pt>
                <c:pt idx="25">
                  <c:v>120</c:v>
                </c:pt>
                <c:pt idx="26">
                  <c:v>120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B0-B341-961C-68154FE78AE4}"/>
            </c:ext>
          </c:extLst>
        </c:ser>
        <c:ser>
          <c:idx val="1"/>
          <c:order val="1"/>
          <c:tx>
            <c:strRef>
              <c:f>'Daily Data'!$M$1</c:f>
              <c:strCache>
                <c:ptCount val="1"/>
                <c:pt idx="0">
                  <c:v>FirstSeenTime</c:v>
                </c:pt>
              </c:strCache>
            </c:strRef>
          </c:tx>
          <c:spPr>
            <a:ln w="38100">
              <a:noFill/>
            </a:ln>
          </c:spPr>
          <c:marker>
            <c:symbol val="circle"/>
            <c:size val="4"/>
            <c:spPr>
              <a:solidFill>
                <a:srgbClr val="00B0F0"/>
              </a:solidFill>
              <a:ln cap="rnd">
                <a:noFill/>
              </a:ln>
            </c:spPr>
          </c:marker>
          <c:xVal>
            <c:numRef>
              <c:f>'Daily Data'!$M$2:$M$300</c:f>
              <c:numCache>
                <c:formatCode>[$-F400]h:mm:ss\ AM/PM</c:formatCode>
                <c:ptCount val="299"/>
                <c:pt idx="0">
                  <c:v>0.42527777777777775</c:v>
                </c:pt>
                <c:pt idx="1">
                  <c:v>0.42527777777777775</c:v>
                </c:pt>
                <c:pt idx="2">
                  <c:v>0.42527777777777775</c:v>
                </c:pt>
                <c:pt idx="3">
                  <c:v>0.42527777777777775</c:v>
                </c:pt>
                <c:pt idx="4">
                  <c:v>0.42527777777777775</c:v>
                </c:pt>
                <c:pt idx="5">
                  <c:v>0.42527777777777775</c:v>
                </c:pt>
                <c:pt idx="6">
                  <c:v>0.42527777777777775</c:v>
                </c:pt>
                <c:pt idx="7">
                  <c:v>0.42527777777777775</c:v>
                </c:pt>
                <c:pt idx="8">
                  <c:v>0.42527777777777775</c:v>
                </c:pt>
                <c:pt idx="9">
                  <c:v>0.42527777777777775</c:v>
                </c:pt>
                <c:pt idx="10">
                  <c:v>0.42527777777777775</c:v>
                </c:pt>
                <c:pt idx="11">
                  <c:v>0.42527777777777775</c:v>
                </c:pt>
                <c:pt idx="12">
                  <c:v>0.42527777777777775</c:v>
                </c:pt>
                <c:pt idx="13">
                  <c:v>0.42527777777777775</c:v>
                </c:pt>
                <c:pt idx="14">
                  <c:v>0.42527777777777775</c:v>
                </c:pt>
                <c:pt idx="15">
                  <c:v>0.42527777777777775</c:v>
                </c:pt>
                <c:pt idx="16">
                  <c:v>0.42527777777777775</c:v>
                </c:pt>
                <c:pt idx="17">
                  <c:v>0.42527777777777775</c:v>
                </c:pt>
                <c:pt idx="18">
                  <c:v>0.42527777777777775</c:v>
                </c:pt>
                <c:pt idx="19">
                  <c:v>0.42527777777777775</c:v>
                </c:pt>
                <c:pt idx="20">
                  <c:v>0.42527777777777775</c:v>
                </c:pt>
                <c:pt idx="21">
                  <c:v>0.42527777777777775</c:v>
                </c:pt>
                <c:pt idx="22">
                  <c:v>0.42527777777777775</c:v>
                </c:pt>
                <c:pt idx="23">
                  <c:v>0.42527777777777775</c:v>
                </c:pt>
                <c:pt idx="24">
                  <c:v>0.42527777777777775</c:v>
                </c:pt>
                <c:pt idx="25">
                  <c:v>0.42527777777777775</c:v>
                </c:pt>
                <c:pt idx="26">
                  <c:v>0.42527777777777775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</c:numCache>
            </c:numRef>
          </c:xVal>
          <c:yVal>
            <c:numRef>
              <c:f>'Daily Data'!$K$2:$K$300</c:f>
              <c:numCache>
                <c:formatCode>0</c:formatCode>
                <c:ptCount val="299"/>
                <c:pt idx="0">
                  <c:v>562.6</c:v>
                </c:pt>
                <c:pt idx="1">
                  <c:v>562.6</c:v>
                </c:pt>
                <c:pt idx="2">
                  <c:v>562.6</c:v>
                </c:pt>
                <c:pt idx="3">
                  <c:v>562.6</c:v>
                </c:pt>
                <c:pt idx="4">
                  <c:v>562.6</c:v>
                </c:pt>
                <c:pt idx="5">
                  <c:v>562.6</c:v>
                </c:pt>
                <c:pt idx="6">
                  <c:v>562.6</c:v>
                </c:pt>
                <c:pt idx="7">
                  <c:v>562.6</c:v>
                </c:pt>
                <c:pt idx="8">
                  <c:v>562.6</c:v>
                </c:pt>
                <c:pt idx="9">
                  <c:v>562.6</c:v>
                </c:pt>
                <c:pt idx="10">
                  <c:v>562.6</c:v>
                </c:pt>
                <c:pt idx="11">
                  <c:v>562.6</c:v>
                </c:pt>
                <c:pt idx="12">
                  <c:v>562.6</c:v>
                </c:pt>
                <c:pt idx="13">
                  <c:v>562.6</c:v>
                </c:pt>
                <c:pt idx="14">
                  <c:v>562.6</c:v>
                </c:pt>
                <c:pt idx="15">
                  <c:v>562.6</c:v>
                </c:pt>
                <c:pt idx="16">
                  <c:v>562.6</c:v>
                </c:pt>
                <c:pt idx="17">
                  <c:v>562.6</c:v>
                </c:pt>
                <c:pt idx="18">
                  <c:v>562.6</c:v>
                </c:pt>
                <c:pt idx="19">
                  <c:v>562.6</c:v>
                </c:pt>
                <c:pt idx="20">
                  <c:v>562.6</c:v>
                </c:pt>
                <c:pt idx="21">
                  <c:v>562.6</c:v>
                </c:pt>
                <c:pt idx="22">
                  <c:v>562.6</c:v>
                </c:pt>
                <c:pt idx="23">
                  <c:v>562.6</c:v>
                </c:pt>
                <c:pt idx="24">
                  <c:v>562.6</c:v>
                </c:pt>
                <c:pt idx="25">
                  <c:v>562.6</c:v>
                </c:pt>
                <c:pt idx="26">
                  <c:v>562.6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B0-B341-961C-68154FE78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532687"/>
        <c:axId val="2060420816"/>
      </c:scatterChart>
      <c:valAx>
        <c:axId val="577532687"/>
        <c:scaling>
          <c:orientation val="minMax"/>
          <c:max val="0.95"/>
          <c:min val="0.33334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First Seen</a:t>
                </a:r>
              </a:p>
            </c:rich>
          </c:tx>
          <c:overlay val="0"/>
        </c:title>
        <c:numFmt formatCode="[$-409]h:mm\ AM/P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420816"/>
        <c:crosses val="autoZero"/>
        <c:crossBetween val="midCat"/>
        <c:majorUnit val="8.3333333329999995E-2"/>
      </c:valAx>
      <c:valAx>
        <c:axId val="206042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(Minutes)</a:t>
                </a:r>
                <a:endParaRPr 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532687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'Daily Data'!$Q$1</c:f>
              <c:strCache>
                <c:ptCount val="1"/>
                <c:pt idx="0">
                  <c:v>Pizza Count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'Daily Data'!$P$2:$P$26</c:f>
              <c:numCache>
                <c:formatCode>h:mm\ AM/PM</c:formatCode>
                <c:ptCount val="25"/>
                <c:pt idx="0">
                  <c:v>0.375</c:v>
                </c:pt>
                <c:pt idx="1">
                  <c:v>0.39583333333333331</c:v>
                </c:pt>
                <c:pt idx="2">
                  <c:v>0.41666666666666663</c:v>
                </c:pt>
                <c:pt idx="3">
                  <c:v>0.43749999999999994</c:v>
                </c:pt>
                <c:pt idx="4">
                  <c:v>0.45833333333333326</c:v>
                </c:pt>
                <c:pt idx="5">
                  <c:v>0.47916666666666657</c:v>
                </c:pt>
                <c:pt idx="6">
                  <c:v>0.49999999999999989</c:v>
                </c:pt>
                <c:pt idx="7">
                  <c:v>0.52083333333333326</c:v>
                </c:pt>
                <c:pt idx="8">
                  <c:v>0.54166666666666663</c:v>
                </c:pt>
                <c:pt idx="9">
                  <c:v>0.5625</c:v>
                </c:pt>
                <c:pt idx="10">
                  <c:v>0.58333333333333337</c:v>
                </c:pt>
                <c:pt idx="11">
                  <c:v>0.60416666666666674</c:v>
                </c:pt>
                <c:pt idx="12">
                  <c:v>0.62500000000000011</c:v>
                </c:pt>
                <c:pt idx="13">
                  <c:v>0.64583333333333348</c:v>
                </c:pt>
                <c:pt idx="14">
                  <c:v>0.66666666666666685</c:v>
                </c:pt>
                <c:pt idx="15">
                  <c:v>0.68750000000000022</c:v>
                </c:pt>
                <c:pt idx="16">
                  <c:v>0.70833333333333359</c:v>
                </c:pt>
                <c:pt idx="17">
                  <c:v>0.72916666666666696</c:v>
                </c:pt>
                <c:pt idx="18">
                  <c:v>0.75000000000000033</c:v>
                </c:pt>
                <c:pt idx="19">
                  <c:v>0.7708333333333337</c:v>
                </c:pt>
                <c:pt idx="20">
                  <c:v>0.79166666666666707</c:v>
                </c:pt>
                <c:pt idx="21">
                  <c:v>0.81250000000000044</c:v>
                </c:pt>
                <c:pt idx="22">
                  <c:v>0.83333333333333381</c:v>
                </c:pt>
                <c:pt idx="23">
                  <c:v>0.85416666666666718</c:v>
                </c:pt>
                <c:pt idx="24">
                  <c:v>0.87500000000000056</c:v>
                </c:pt>
              </c:numCache>
            </c:numRef>
          </c:cat>
          <c:val>
            <c:numRef>
              <c:f>'Daily Data'!$Q$2:$Q$26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04-AE47-B115-A7EE27F55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2166639"/>
        <c:axId val="289489664"/>
      </c:barChart>
      <c:catAx>
        <c:axId val="7921666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 of Day</a:t>
                </a:r>
              </a:p>
            </c:rich>
          </c:tx>
          <c:overlay val="0"/>
        </c:title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89664"/>
        <c:crosses val="autoZero"/>
        <c:auto val="1"/>
        <c:lblAlgn val="ctr"/>
        <c:lblOffset val="100"/>
        <c:noMultiLvlLbl val="0"/>
      </c:catAx>
      <c:valAx>
        <c:axId val="2894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Pizzas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166639"/>
        <c:crosses val="autoZero"/>
        <c:crossBetween val="between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23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23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6509" cy="628978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1218" cy="628063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B597C-D2F6-5542-86E8-28B598A82635}">
  <dimension ref="A1:B3"/>
  <sheetViews>
    <sheetView workbookViewId="0">
      <selection activeCell="B4" sqref="B4"/>
    </sheetView>
  </sheetViews>
  <sheetFormatPr baseColWidth="10" defaultRowHeight="16" x14ac:dyDescent="0.2"/>
  <cols>
    <col min="1" max="1" width="39.83203125" bestFit="1" customWidth="1"/>
    <col min="2" max="2" width="18.33203125" bestFit="1" customWidth="1"/>
  </cols>
  <sheetData>
    <row r="1" spans="1:2" ht="37" x14ac:dyDescent="0.45">
      <c r="A1" s="11" t="s">
        <v>22</v>
      </c>
      <c r="B1" s="11">
        <f>'Daily Data'!R2</f>
        <v>27</v>
      </c>
    </row>
    <row r="2" spans="1:2" ht="37" x14ac:dyDescent="0.45">
      <c r="A2" s="11" t="s">
        <v>23</v>
      </c>
      <c r="B2" s="11">
        <f>'Daily Data'!R3</f>
        <v>27</v>
      </c>
    </row>
    <row r="3" spans="1:2" ht="37" x14ac:dyDescent="0.45">
      <c r="A3" s="11" t="s">
        <v>24</v>
      </c>
      <c r="B3" s="12">
        <f>'Daily Data'!R4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22"/>
  <sheetViews>
    <sheetView tabSelected="1" zoomScale="90" zoomScaleNormal="90" workbookViewId="0">
      <selection activeCell="S40" sqref="S40"/>
    </sheetView>
  </sheetViews>
  <sheetFormatPr baseColWidth="10" defaultRowHeight="16" x14ac:dyDescent="0.2"/>
  <cols>
    <col min="1" max="1" width="28.6640625" bestFit="1" customWidth="1"/>
    <col min="2" max="2" width="12.33203125" bestFit="1" customWidth="1"/>
    <col min="3" max="3" width="28.6640625" bestFit="1" customWidth="1"/>
    <col min="4" max="4" width="12.1640625" bestFit="1" customWidth="1"/>
    <col min="5" max="5" width="6.83203125" bestFit="1" customWidth="1"/>
    <col min="6" max="7" width="5.6640625" bestFit="1" customWidth="1"/>
    <col min="8" max="8" width="6.5" bestFit="1" customWidth="1"/>
    <col min="9" max="9" width="28.6640625" bestFit="1" customWidth="1"/>
    <col min="10" max="10" width="11.33203125" bestFit="1" customWidth="1"/>
    <col min="11" max="11" width="8.83203125" bestFit="1" customWidth="1"/>
    <col min="12" max="12" width="9.6640625" bestFit="1" customWidth="1"/>
    <col min="13" max="13" width="12.6640625" bestFit="1" customWidth="1"/>
    <col min="14" max="14" width="12.5" bestFit="1" customWidth="1"/>
    <col min="15" max="15" width="11" customWidth="1"/>
    <col min="16" max="16" width="10.33203125" bestFit="1" customWidth="1"/>
    <col min="17" max="17" width="10.83203125" customWidth="1"/>
    <col min="18" max="18" width="7.83203125" bestFit="1" customWidth="1"/>
    <col min="19" max="19" width="19.83203125" bestFit="1" customWidth="1"/>
    <col min="21" max="21" width="8.164062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s="7" t="s">
        <v>14</v>
      </c>
      <c r="Q1" s="7" t="s">
        <v>15</v>
      </c>
    </row>
    <row r="2" spans="1:19" x14ac:dyDescent="0.2">
      <c r="A2" s="6" t="s">
        <v>16</v>
      </c>
      <c r="B2">
        <v>1741187544</v>
      </c>
      <c r="C2" s="6" t="s">
        <v>17</v>
      </c>
      <c r="D2">
        <v>0</v>
      </c>
      <c r="E2">
        <v>33756</v>
      </c>
      <c r="F2">
        <v>1642</v>
      </c>
      <c r="G2" t="s">
        <v>18</v>
      </c>
      <c r="H2" t="b">
        <v>1</v>
      </c>
      <c r="I2" t="s">
        <v>17</v>
      </c>
      <c r="J2">
        <v>0</v>
      </c>
      <c r="K2" s="8">
        <f>IF(E2="",NA(),E2/60)</f>
        <v>562.6</v>
      </c>
      <c r="L2" s="9">
        <f>IF(E2="",NA(),120)</f>
        <v>120</v>
      </c>
      <c r="M2" s="6">
        <f>IF(A2="",NA(),TIMEVALUE(MID(A2, 12, 8)))</f>
        <v>0.42527777777777775</v>
      </c>
      <c r="N2" s="10">
        <f>IF(C2="",NA(),TIMEVALUE(MID(C2, 12, 8)))</f>
        <v>0.81597222222222221</v>
      </c>
      <c r="P2" s="4">
        <f>TIME(9,0,0)</f>
        <v>0.375</v>
      </c>
      <c r="Q2" s="3">
        <f t="shared" ref="Q2:Q26" si="0">COUNTIFS(M:M,"&lt;"&amp;P2,N:N,"&gt; "&amp;P2)</f>
        <v>0</v>
      </c>
      <c r="R2" s="1">
        <f>COUNT(K:K)</f>
        <v>27</v>
      </c>
      <c r="S2" s="1" t="s">
        <v>19</v>
      </c>
    </row>
    <row r="3" spans="1:19" x14ac:dyDescent="0.2">
      <c r="A3" s="6" t="s">
        <v>16</v>
      </c>
      <c r="B3">
        <v>1741187544</v>
      </c>
      <c r="C3" s="6" t="s">
        <v>17</v>
      </c>
      <c r="D3">
        <v>0</v>
      </c>
      <c r="E3">
        <v>33756</v>
      </c>
      <c r="F3">
        <v>1642</v>
      </c>
      <c r="G3" t="s">
        <v>18</v>
      </c>
      <c r="H3" t="b">
        <v>1</v>
      </c>
      <c r="I3" t="s">
        <v>17</v>
      </c>
      <c r="J3">
        <v>0</v>
      </c>
      <c r="K3" s="8">
        <f t="shared" ref="K3:K66" si="1">IF(E3="",NA(),E3/60)</f>
        <v>562.6</v>
      </c>
      <c r="L3" s="9">
        <f t="shared" ref="L3:L66" si="2">IF(E3="",NA(),120)</f>
        <v>120</v>
      </c>
      <c r="M3" s="6">
        <f t="shared" ref="M3:M66" si="3">IF(A3="",NA(),TIMEVALUE(MID(A3, 12, 8)))</f>
        <v>0.42527777777777775</v>
      </c>
      <c r="N3" s="10">
        <f t="shared" ref="N3:N66" si="4">IF(C3="",NA(),TIMEVALUE(MID(C3, 12, 8)))</f>
        <v>0.81597222222222221</v>
      </c>
      <c r="P3" s="5">
        <f t="shared" ref="P3:P26" si="5">P2+TIME(0,30,0)</f>
        <v>0.39583333333333331</v>
      </c>
      <c r="Q3" s="3">
        <f t="shared" si="0"/>
        <v>0</v>
      </c>
      <c r="R3" s="1">
        <f>COUNTIF(K:K,"&gt;120")</f>
        <v>27</v>
      </c>
      <c r="S3" s="1" t="s">
        <v>20</v>
      </c>
    </row>
    <row r="4" spans="1:19" x14ac:dyDescent="0.2">
      <c r="A4" s="6" t="s">
        <v>16</v>
      </c>
      <c r="B4">
        <v>1741187544</v>
      </c>
      <c r="C4" s="6" t="s">
        <v>17</v>
      </c>
      <c r="D4">
        <v>0</v>
      </c>
      <c r="E4">
        <v>33756</v>
      </c>
      <c r="F4">
        <v>1642</v>
      </c>
      <c r="G4" t="s">
        <v>18</v>
      </c>
      <c r="H4" t="b">
        <v>1</v>
      </c>
      <c r="I4" t="s">
        <v>17</v>
      </c>
      <c r="J4">
        <v>0</v>
      </c>
      <c r="K4" s="8">
        <f t="shared" si="1"/>
        <v>562.6</v>
      </c>
      <c r="L4" s="9">
        <f t="shared" si="2"/>
        <v>120</v>
      </c>
      <c r="M4" s="6">
        <f t="shared" si="3"/>
        <v>0.42527777777777775</v>
      </c>
      <c r="N4" s="10">
        <f t="shared" si="4"/>
        <v>0.81597222222222221</v>
      </c>
      <c r="P4" s="5">
        <f t="shared" si="5"/>
        <v>0.41666666666666663</v>
      </c>
      <c r="Q4" s="3">
        <f t="shared" si="0"/>
        <v>0</v>
      </c>
      <c r="R4" s="2">
        <f>R3/R2</f>
        <v>1</v>
      </c>
      <c r="S4" s="1" t="s">
        <v>21</v>
      </c>
    </row>
    <row r="5" spans="1:19" x14ac:dyDescent="0.2">
      <c r="A5" s="6" t="s">
        <v>16</v>
      </c>
      <c r="B5">
        <v>1741187544</v>
      </c>
      <c r="C5" s="6" t="s">
        <v>17</v>
      </c>
      <c r="D5">
        <v>0</v>
      </c>
      <c r="E5">
        <v>33756</v>
      </c>
      <c r="F5">
        <v>1642</v>
      </c>
      <c r="G5" t="s">
        <v>18</v>
      </c>
      <c r="H5" t="b">
        <v>1</v>
      </c>
      <c r="I5" t="s">
        <v>17</v>
      </c>
      <c r="J5">
        <v>0</v>
      </c>
      <c r="K5" s="8">
        <f t="shared" si="1"/>
        <v>562.6</v>
      </c>
      <c r="L5" s="9">
        <f t="shared" si="2"/>
        <v>120</v>
      </c>
      <c r="M5" s="6">
        <f t="shared" si="3"/>
        <v>0.42527777777777775</v>
      </c>
      <c r="N5" s="10">
        <f t="shared" si="4"/>
        <v>0.81597222222222221</v>
      </c>
      <c r="P5" s="5">
        <f t="shared" si="5"/>
        <v>0.43749999999999994</v>
      </c>
      <c r="Q5" s="3">
        <f t="shared" si="0"/>
        <v>27</v>
      </c>
    </row>
    <row r="6" spans="1:19" x14ac:dyDescent="0.2">
      <c r="A6" s="6" t="s">
        <v>16</v>
      </c>
      <c r="B6">
        <v>1741187544</v>
      </c>
      <c r="C6" s="6" t="s">
        <v>17</v>
      </c>
      <c r="D6">
        <v>0</v>
      </c>
      <c r="E6">
        <v>33756</v>
      </c>
      <c r="F6">
        <v>1642</v>
      </c>
      <c r="G6" t="s">
        <v>18</v>
      </c>
      <c r="H6" t="b">
        <v>1</v>
      </c>
      <c r="I6" t="s">
        <v>17</v>
      </c>
      <c r="J6">
        <v>0</v>
      </c>
      <c r="K6" s="8">
        <f t="shared" si="1"/>
        <v>562.6</v>
      </c>
      <c r="L6" s="9">
        <f t="shared" si="2"/>
        <v>120</v>
      </c>
      <c r="M6" s="6">
        <f t="shared" si="3"/>
        <v>0.42527777777777775</v>
      </c>
      <c r="N6" s="10">
        <f t="shared" si="4"/>
        <v>0.81597222222222221</v>
      </c>
      <c r="P6" s="5">
        <f t="shared" si="5"/>
        <v>0.45833333333333326</v>
      </c>
      <c r="Q6" s="3">
        <f t="shared" si="0"/>
        <v>27</v>
      </c>
    </row>
    <row r="7" spans="1:19" x14ac:dyDescent="0.2">
      <c r="A7" s="6" t="s">
        <v>16</v>
      </c>
      <c r="B7">
        <v>1741187544</v>
      </c>
      <c r="C7" s="6" t="s">
        <v>17</v>
      </c>
      <c r="D7">
        <v>0</v>
      </c>
      <c r="E7">
        <v>33756</v>
      </c>
      <c r="F7">
        <v>1642</v>
      </c>
      <c r="G7" t="s">
        <v>18</v>
      </c>
      <c r="H7" t="b">
        <v>1</v>
      </c>
      <c r="I7" t="s">
        <v>17</v>
      </c>
      <c r="J7">
        <v>0</v>
      </c>
      <c r="K7" s="8">
        <f t="shared" si="1"/>
        <v>562.6</v>
      </c>
      <c r="L7" s="9">
        <f t="shared" si="2"/>
        <v>120</v>
      </c>
      <c r="M7" s="6">
        <f t="shared" si="3"/>
        <v>0.42527777777777775</v>
      </c>
      <c r="N7" s="10">
        <f t="shared" si="4"/>
        <v>0.81597222222222221</v>
      </c>
      <c r="P7" s="5">
        <f t="shared" si="5"/>
        <v>0.47916666666666657</v>
      </c>
      <c r="Q7" s="3">
        <f t="shared" si="0"/>
        <v>27</v>
      </c>
    </row>
    <row r="8" spans="1:19" x14ac:dyDescent="0.2">
      <c r="A8" s="6" t="s">
        <v>16</v>
      </c>
      <c r="B8">
        <v>1741187544</v>
      </c>
      <c r="C8" s="6" t="s">
        <v>17</v>
      </c>
      <c r="D8">
        <v>0</v>
      </c>
      <c r="E8">
        <v>33756</v>
      </c>
      <c r="F8">
        <v>1642</v>
      </c>
      <c r="G8" t="s">
        <v>18</v>
      </c>
      <c r="H8" t="b">
        <v>1</v>
      </c>
      <c r="I8" t="s">
        <v>17</v>
      </c>
      <c r="J8">
        <v>0</v>
      </c>
      <c r="K8" s="8">
        <f t="shared" si="1"/>
        <v>562.6</v>
      </c>
      <c r="L8" s="9">
        <f t="shared" si="2"/>
        <v>120</v>
      </c>
      <c r="M8" s="6">
        <f t="shared" si="3"/>
        <v>0.42527777777777775</v>
      </c>
      <c r="N8" s="10">
        <f t="shared" si="4"/>
        <v>0.81597222222222221</v>
      </c>
      <c r="P8" s="5">
        <f t="shared" si="5"/>
        <v>0.49999999999999989</v>
      </c>
      <c r="Q8" s="3">
        <f t="shared" si="0"/>
        <v>27</v>
      </c>
    </row>
    <row r="9" spans="1:19" x14ac:dyDescent="0.2">
      <c r="A9" s="6" t="s">
        <v>16</v>
      </c>
      <c r="B9">
        <v>1741187544</v>
      </c>
      <c r="C9" s="6" t="s">
        <v>17</v>
      </c>
      <c r="D9">
        <v>0</v>
      </c>
      <c r="E9">
        <v>33756</v>
      </c>
      <c r="F9">
        <v>1642</v>
      </c>
      <c r="G9" t="s">
        <v>18</v>
      </c>
      <c r="H9" t="b">
        <v>1</v>
      </c>
      <c r="I9" t="s">
        <v>17</v>
      </c>
      <c r="J9">
        <v>0</v>
      </c>
      <c r="K9" s="8">
        <f t="shared" si="1"/>
        <v>562.6</v>
      </c>
      <c r="L9" s="9">
        <f t="shared" si="2"/>
        <v>120</v>
      </c>
      <c r="M9" s="6">
        <f t="shared" si="3"/>
        <v>0.42527777777777775</v>
      </c>
      <c r="N9" s="10">
        <f t="shared" si="4"/>
        <v>0.81597222222222221</v>
      </c>
      <c r="P9" s="5">
        <f t="shared" si="5"/>
        <v>0.52083333333333326</v>
      </c>
      <c r="Q9" s="3">
        <f t="shared" si="0"/>
        <v>27</v>
      </c>
    </row>
    <row r="10" spans="1:19" x14ac:dyDescent="0.2">
      <c r="A10" s="6" t="s">
        <v>16</v>
      </c>
      <c r="B10">
        <v>1741187544</v>
      </c>
      <c r="C10" s="6" t="s">
        <v>17</v>
      </c>
      <c r="D10">
        <v>0</v>
      </c>
      <c r="E10">
        <v>33756</v>
      </c>
      <c r="F10">
        <v>1642</v>
      </c>
      <c r="G10" t="s">
        <v>18</v>
      </c>
      <c r="H10" t="b">
        <v>1</v>
      </c>
      <c r="I10" t="s">
        <v>17</v>
      </c>
      <c r="J10">
        <v>0</v>
      </c>
      <c r="K10" s="8">
        <f t="shared" si="1"/>
        <v>562.6</v>
      </c>
      <c r="L10" s="9">
        <f t="shared" si="2"/>
        <v>120</v>
      </c>
      <c r="M10" s="6">
        <f t="shared" si="3"/>
        <v>0.42527777777777775</v>
      </c>
      <c r="N10" s="10">
        <f t="shared" si="4"/>
        <v>0.81597222222222221</v>
      </c>
      <c r="P10" s="5">
        <f t="shared" si="5"/>
        <v>0.54166666666666663</v>
      </c>
      <c r="Q10" s="3">
        <f t="shared" si="0"/>
        <v>27</v>
      </c>
    </row>
    <row r="11" spans="1:19" x14ac:dyDescent="0.2">
      <c r="A11" s="6" t="s">
        <v>16</v>
      </c>
      <c r="B11">
        <v>1741187544</v>
      </c>
      <c r="C11" s="6" t="s">
        <v>17</v>
      </c>
      <c r="D11">
        <v>0</v>
      </c>
      <c r="E11">
        <v>33756</v>
      </c>
      <c r="F11">
        <v>1642</v>
      </c>
      <c r="G11" t="s">
        <v>18</v>
      </c>
      <c r="H11" t="b">
        <v>1</v>
      </c>
      <c r="I11" t="s">
        <v>17</v>
      </c>
      <c r="J11">
        <v>0</v>
      </c>
      <c r="K11" s="8">
        <f t="shared" si="1"/>
        <v>562.6</v>
      </c>
      <c r="L11" s="9">
        <f t="shared" si="2"/>
        <v>120</v>
      </c>
      <c r="M11" s="6">
        <f t="shared" si="3"/>
        <v>0.42527777777777775</v>
      </c>
      <c r="N11" s="10">
        <f t="shared" si="4"/>
        <v>0.81597222222222221</v>
      </c>
      <c r="P11" s="5">
        <f t="shared" si="5"/>
        <v>0.5625</v>
      </c>
      <c r="Q11" s="3">
        <f t="shared" si="0"/>
        <v>27</v>
      </c>
    </row>
    <row r="12" spans="1:19" x14ac:dyDescent="0.2">
      <c r="A12" s="6" t="s">
        <v>16</v>
      </c>
      <c r="B12">
        <v>1741187544</v>
      </c>
      <c r="C12" s="6" t="s">
        <v>17</v>
      </c>
      <c r="D12">
        <v>0</v>
      </c>
      <c r="E12">
        <v>33756</v>
      </c>
      <c r="F12">
        <v>1642</v>
      </c>
      <c r="G12" t="s">
        <v>18</v>
      </c>
      <c r="H12" t="b">
        <v>1</v>
      </c>
      <c r="I12" t="s">
        <v>17</v>
      </c>
      <c r="J12">
        <v>0</v>
      </c>
      <c r="K12" s="8">
        <f t="shared" si="1"/>
        <v>562.6</v>
      </c>
      <c r="L12" s="9">
        <f t="shared" si="2"/>
        <v>120</v>
      </c>
      <c r="M12" s="6">
        <f t="shared" si="3"/>
        <v>0.42527777777777775</v>
      </c>
      <c r="N12" s="10">
        <f t="shared" si="4"/>
        <v>0.81597222222222221</v>
      </c>
      <c r="P12" s="5">
        <f t="shared" si="5"/>
        <v>0.58333333333333337</v>
      </c>
      <c r="Q12" s="3">
        <f t="shared" si="0"/>
        <v>27</v>
      </c>
    </row>
    <row r="13" spans="1:19" x14ac:dyDescent="0.2">
      <c r="A13" s="6" t="s">
        <v>16</v>
      </c>
      <c r="B13">
        <v>1741187544</v>
      </c>
      <c r="C13" s="6" t="s">
        <v>17</v>
      </c>
      <c r="D13">
        <v>0</v>
      </c>
      <c r="E13">
        <v>33756</v>
      </c>
      <c r="F13">
        <v>1642</v>
      </c>
      <c r="G13" t="s">
        <v>18</v>
      </c>
      <c r="H13" t="b">
        <v>1</v>
      </c>
      <c r="I13" t="s">
        <v>17</v>
      </c>
      <c r="J13">
        <v>0</v>
      </c>
      <c r="K13" s="8">
        <f t="shared" si="1"/>
        <v>562.6</v>
      </c>
      <c r="L13" s="9">
        <f t="shared" si="2"/>
        <v>120</v>
      </c>
      <c r="M13" s="6">
        <f t="shared" si="3"/>
        <v>0.42527777777777775</v>
      </c>
      <c r="N13" s="10">
        <f t="shared" si="4"/>
        <v>0.81597222222222221</v>
      </c>
      <c r="P13" s="5">
        <f t="shared" si="5"/>
        <v>0.60416666666666674</v>
      </c>
      <c r="Q13" s="3">
        <f t="shared" si="0"/>
        <v>27</v>
      </c>
    </row>
    <row r="14" spans="1:19" x14ac:dyDescent="0.2">
      <c r="A14" s="6" t="s">
        <v>16</v>
      </c>
      <c r="B14">
        <v>1741187544</v>
      </c>
      <c r="C14" s="6" t="s">
        <v>17</v>
      </c>
      <c r="D14">
        <v>0</v>
      </c>
      <c r="E14">
        <v>33756</v>
      </c>
      <c r="F14">
        <v>1642</v>
      </c>
      <c r="G14" t="s">
        <v>18</v>
      </c>
      <c r="H14" t="b">
        <v>1</v>
      </c>
      <c r="I14" t="s">
        <v>17</v>
      </c>
      <c r="J14">
        <v>0</v>
      </c>
      <c r="K14" s="8">
        <f t="shared" si="1"/>
        <v>562.6</v>
      </c>
      <c r="L14" s="9">
        <f t="shared" si="2"/>
        <v>120</v>
      </c>
      <c r="M14" s="6">
        <f t="shared" si="3"/>
        <v>0.42527777777777775</v>
      </c>
      <c r="N14" s="10">
        <f t="shared" si="4"/>
        <v>0.81597222222222221</v>
      </c>
      <c r="P14" s="5">
        <f t="shared" si="5"/>
        <v>0.62500000000000011</v>
      </c>
      <c r="Q14" s="3">
        <f t="shared" si="0"/>
        <v>27</v>
      </c>
    </row>
    <row r="15" spans="1:19" x14ac:dyDescent="0.2">
      <c r="A15" s="6" t="s">
        <v>16</v>
      </c>
      <c r="B15">
        <v>1741187544</v>
      </c>
      <c r="C15" s="6" t="s">
        <v>17</v>
      </c>
      <c r="D15">
        <v>0</v>
      </c>
      <c r="E15">
        <v>33756</v>
      </c>
      <c r="F15">
        <v>1642</v>
      </c>
      <c r="G15" t="s">
        <v>18</v>
      </c>
      <c r="H15" t="b">
        <v>1</v>
      </c>
      <c r="I15" t="s">
        <v>17</v>
      </c>
      <c r="J15">
        <v>0</v>
      </c>
      <c r="K15" s="8">
        <f t="shared" si="1"/>
        <v>562.6</v>
      </c>
      <c r="L15" s="9">
        <f t="shared" si="2"/>
        <v>120</v>
      </c>
      <c r="M15" s="6">
        <f t="shared" si="3"/>
        <v>0.42527777777777775</v>
      </c>
      <c r="N15" s="10">
        <f t="shared" si="4"/>
        <v>0.81597222222222221</v>
      </c>
      <c r="P15" s="5">
        <f t="shared" si="5"/>
        <v>0.64583333333333348</v>
      </c>
      <c r="Q15" s="3">
        <f t="shared" si="0"/>
        <v>27</v>
      </c>
    </row>
    <row r="16" spans="1:19" x14ac:dyDescent="0.2">
      <c r="A16" s="6" t="s">
        <v>16</v>
      </c>
      <c r="B16">
        <v>1741187544</v>
      </c>
      <c r="C16" s="6" t="s">
        <v>17</v>
      </c>
      <c r="D16">
        <v>0</v>
      </c>
      <c r="E16">
        <v>33756</v>
      </c>
      <c r="F16">
        <v>1642</v>
      </c>
      <c r="G16" t="s">
        <v>18</v>
      </c>
      <c r="H16" t="b">
        <v>1</v>
      </c>
      <c r="I16" t="s">
        <v>17</v>
      </c>
      <c r="J16">
        <v>0</v>
      </c>
      <c r="K16" s="8">
        <f t="shared" si="1"/>
        <v>562.6</v>
      </c>
      <c r="L16" s="9">
        <f t="shared" si="2"/>
        <v>120</v>
      </c>
      <c r="M16" s="6">
        <f t="shared" si="3"/>
        <v>0.42527777777777775</v>
      </c>
      <c r="N16" s="10">
        <f t="shared" si="4"/>
        <v>0.81597222222222221</v>
      </c>
      <c r="P16" s="5">
        <f t="shared" si="5"/>
        <v>0.66666666666666685</v>
      </c>
      <c r="Q16" s="3">
        <f t="shared" si="0"/>
        <v>27</v>
      </c>
    </row>
    <row r="17" spans="1:17" x14ac:dyDescent="0.2">
      <c r="A17" s="6" t="s">
        <v>16</v>
      </c>
      <c r="B17">
        <v>1741187544</v>
      </c>
      <c r="C17" s="6" t="s">
        <v>17</v>
      </c>
      <c r="D17">
        <v>0</v>
      </c>
      <c r="E17">
        <v>33756</v>
      </c>
      <c r="F17">
        <v>1642</v>
      </c>
      <c r="G17" t="s">
        <v>18</v>
      </c>
      <c r="H17" t="b">
        <v>1</v>
      </c>
      <c r="I17" t="s">
        <v>17</v>
      </c>
      <c r="J17">
        <v>0</v>
      </c>
      <c r="K17" s="8">
        <f t="shared" si="1"/>
        <v>562.6</v>
      </c>
      <c r="L17" s="9">
        <f t="shared" si="2"/>
        <v>120</v>
      </c>
      <c r="M17" s="6">
        <f t="shared" si="3"/>
        <v>0.42527777777777775</v>
      </c>
      <c r="N17" s="10">
        <f t="shared" si="4"/>
        <v>0.81597222222222221</v>
      </c>
      <c r="P17" s="5">
        <f t="shared" si="5"/>
        <v>0.68750000000000022</v>
      </c>
      <c r="Q17" s="3">
        <f t="shared" si="0"/>
        <v>27</v>
      </c>
    </row>
    <row r="18" spans="1:17" x14ac:dyDescent="0.2">
      <c r="A18" s="6" t="s">
        <v>16</v>
      </c>
      <c r="B18">
        <v>1741187544</v>
      </c>
      <c r="C18" s="6" t="s">
        <v>17</v>
      </c>
      <c r="D18">
        <v>0</v>
      </c>
      <c r="E18">
        <v>33756</v>
      </c>
      <c r="F18">
        <v>1642</v>
      </c>
      <c r="G18" t="s">
        <v>18</v>
      </c>
      <c r="H18" t="b">
        <v>1</v>
      </c>
      <c r="I18" t="s">
        <v>17</v>
      </c>
      <c r="J18">
        <v>0</v>
      </c>
      <c r="K18" s="8">
        <f t="shared" si="1"/>
        <v>562.6</v>
      </c>
      <c r="L18" s="9">
        <f t="shared" si="2"/>
        <v>120</v>
      </c>
      <c r="M18" s="6">
        <f t="shared" si="3"/>
        <v>0.42527777777777775</v>
      </c>
      <c r="N18" s="10">
        <f t="shared" si="4"/>
        <v>0.81597222222222221</v>
      </c>
      <c r="P18" s="5">
        <f t="shared" si="5"/>
        <v>0.70833333333333359</v>
      </c>
      <c r="Q18" s="3">
        <f t="shared" si="0"/>
        <v>27</v>
      </c>
    </row>
    <row r="19" spans="1:17" x14ac:dyDescent="0.2">
      <c r="A19" s="6" t="s">
        <v>16</v>
      </c>
      <c r="B19">
        <v>1741187544</v>
      </c>
      <c r="C19" s="6" t="s">
        <v>17</v>
      </c>
      <c r="D19">
        <v>0</v>
      </c>
      <c r="E19">
        <v>33756</v>
      </c>
      <c r="F19">
        <v>1642</v>
      </c>
      <c r="G19" t="s">
        <v>18</v>
      </c>
      <c r="H19" t="b">
        <v>1</v>
      </c>
      <c r="I19" t="s">
        <v>17</v>
      </c>
      <c r="J19">
        <v>0</v>
      </c>
      <c r="K19" s="8">
        <f t="shared" si="1"/>
        <v>562.6</v>
      </c>
      <c r="L19" s="9">
        <f t="shared" si="2"/>
        <v>120</v>
      </c>
      <c r="M19" s="6">
        <f t="shared" si="3"/>
        <v>0.42527777777777775</v>
      </c>
      <c r="N19" s="10">
        <f t="shared" si="4"/>
        <v>0.81597222222222221</v>
      </c>
      <c r="P19" s="5">
        <f t="shared" si="5"/>
        <v>0.72916666666666696</v>
      </c>
      <c r="Q19" s="3">
        <f t="shared" si="0"/>
        <v>27</v>
      </c>
    </row>
    <row r="20" spans="1:17" x14ac:dyDescent="0.2">
      <c r="A20" s="6" t="s">
        <v>16</v>
      </c>
      <c r="B20">
        <v>1741187544</v>
      </c>
      <c r="C20" s="6" t="s">
        <v>17</v>
      </c>
      <c r="D20">
        <v>0</v>
      </c>
      <c r="E20">
        <v>33756</v>
      </c>
      <c r="F20">
        <v>1642</v>
      </c>
      <c r="G20" t="s">
        <v>18</v>
      </c>
      <c r="H20" t="b">
        <v>1</v>
      </c>
      <c r="I20" t="s">
        <v>17</v>
      </c>
      <c r="J20">
        <v>0</v>
      </c>
      <c r="K20" s="8">
        <f t="shared" si="1"/>
        <v>562.6</v>
      </c>
      <c r="L20" s="9">
        <f t="shared" si="2"/>
        <v>120</v>
      </c>
      <c r="M20" s="6">
        <f t="shared" si="3"/>
        <v>0.42527777777777775</v>
      </c>
      <c r="N20" s="10">
        <f t="shared" si="4"/>
        <v>0.81597222222222221</v>
      </c>
      <c r="P20" s="5">
        <f t="shared" si="5"/>
        <v>0.75000000000000033</v>
      </c>
      <c r="Q20" s="3">
        <f t="shared" si="0"/>
        <v>27</v>
      </c>
    </row>
    <row r="21" spans="1:17" x14ac:dyDescent="0.2">
      <c r="A21" s="6" t="s">
        <v>16</v>
      </c>
      <c r="B21">
        <v>1741187544</v>
      </c>
      <c r="C21" s="6" t="s">
        <v>17</v>
      </c>
      <c r="D21">
        <v>0</v>
      </c>
      <c r="E21">
        <v>33756</v>
      </c>
      <c r="F21">
        <v>1642</v>
      </c>
      <c r="G21" t="s">
        <v>18</v>
      </c>
      <c r="H21" t="b">
        <v>1</v>
      </c>
      <c r="I21" t="s">
        <v>17</v>
      </c>
      <c r="J21">
        <v>0</v>
      </c>
      <c r="K21" s="8">
        <f t="shared" si="1"/>
        <v>562.6</v>
      </c>
      <c r="L21" s="9">
        <f t="shared" si="2"/>
        <v>120</v>
      </c>
      <c r="M21" s="6">
        <f t="shared" si="3"/>
        <v>0.42527777777777775</v>
      </c>
      <c r="N21" s="10">
        <f t="shared" si="4"/>
        <v>0.81597222222222221</v>
      </c>
      <c r="P21" s="5">
        <f t="shared" si="5"/>
        <v>0.7708333333333337</v>
      </c>
      <c r="Q21" s="3">
        <f t="shared" si="0"/>
        <v>27</v>
      </c>
    </row>
    <row r="22" spans="1:17" x14ac:dyDescent="0.2">
      <c r="A22" s="6" t="s">
        <v>16</v>
      </c>
      <c r="B22">
        <v>1741187544</v>
      </c>
      <c r="C22" s="6" t="s">
        <v>17</v>
      </c>
      <c r="D22">
        <v>0</v>
      </c>
      <c r="E22">
        <v>33756</v>
      </c>
      <c r="F22">
        <v>1642</v>
      </c>
      <c r="G22" t="s">
        <v>18</v>
      </c>
      <c r="H22" t="b">
        <v>1</v>
      </c>
      <c r="I22" t="s">
        <v>17</v>
      </c>
      <c r="J22">
        <v>0</v>
      </c>
      <c r="K22" s="8">
        <f t="shared" si="1"/>
        <v>562.6</v>
      </c>
      <c r="L22" s="9">
        <f t="shared" si="2"/>
        <v>120</v>
      </c>
      <c r="M22" s="6">
        <f t="shared" si="3"/>
        <v>0.42527777777777775</v>
      </c>
      <c r="N22" s="10">
        <f t="shared" si="4"/>
        <v>0.81597222222222221</v>
      </c>
      <c r="P22" s="5">
        <f t="shared" si="5"/>
        <v>0.79166666666666707</v>
      </c>
      <c r="Q22" s="3">
        <f t="shared" si="0"/>
        <v>27</v>
      </c>
    </row>
    <row r="23" spans="1:17" x14ac:dyDescent="0.2">
      <c r="A23" s="6" t="s">
        <v>16</v>
      </c>
      <c r="B23">
        <v>1741187544</v>
      </c>
      <c r="C23" s="6" t="s">
        <v>17</v>
      </c>
      <c r="D23">
        <v>0</v>
      </c>
      <c r="E23">
        <v>33756</v>
      </c>
      <c r="F23">
        <v>1642</v>
      </c>
      <c r="G23" t="s">
        <v>18</v>
      </c>
      <c r="H23" t="b">
        <v>1</v>
      </c>
      <c r="I23" t="s">
        <v>17</v>
      </c>
      <c r="J23">
        <v>0</v>
      </c>
      <c r="K23" s="8">
        <f t="shared" si="1"/>
        <v>562.6</v>
      </c>
      <c r="L23" s="9">
        <f t="shared" si="2"/>
        <v>120</v>
      </c>
      <c r="M23" s="6">
        <f t="shared" si="3"/>
        <v>0.42527777777777775</v>
      </c>
      <c r="N23" s="10">
        <f t="shared" si="4"/>
        <v>0.81597222222222221</v>
      </c>
      <c r="P23" s="5">
        <f t="shared" si="5"/>
        <v>0.81250000000000044</v>
      </c>
      <c r="Q23" s="3">
        <f t="shared" si="0"/>
        <v>27</v>
      </c>
    </row>
    <row r="24" spans="1:17" x14ac:dyDescent="0.2">
      <c r="A24" s="6" t="s">
        <v>16</v>
      </c>
      <c r="B24">
        <v>1741187544</v>
      </c>
      <c r="C24" s="6" t="s">
        <v>17</v>
      </c>
      <c r="D24">
        <v>0</v>
      </c>
      <c r="E24">
        <v>33756</v>
      </c>
      <c r="F24">
        <v>1642</v>
      </c>
      <c r="G24" t="s">
        <v>18</v>
      </c>
      <c r="H24" t="b">
        <v>1</v>
      </c>
      <c r="I24" t="s">
        <v>17</v>
      </c>
      <c r="J24">
        <v>0</v>
      </c>
      <c r="K24" s="8">
        <f t="shared" si="1"/>
        <v>562.6</v>
      </c>
      <c r="L24" s="9">
        <f t="shared" si="2"/>
        <v>120</v>
      </c>
      <c r="M24" s="6">
        <f t="shared" si="3"/>
        <v>0.42527777777777775</v>
      </c>
      <c r="N24" s="10">
        <f t="shared" si="4"/>
        <v>0.81597222222222221</v>
      </c>
      <c r="P24" s="5">
        <f t="shared" si="5"/>
        <v>0.83333333333333381</v>
      </c>
      <c r="Q24" s="3">
        <f t="shared" si="0"/>
        <v>0</v>
      </c>
    </row>
    <row r="25" spans="1:17" x14ac:dyDescent="0.2">
      <c r="A25" s="6" t="s">
        <v>16</v>
      </c>
      <c r="B25">
        <v>1741187544</v>
      </c>
      <c r="C25" s="6" t="s">
        <v>17</v>
      </c>
      <c r="D25">
        <v>0</v>
      </c>
      <c r="E25">
        <v>33756</v>
      </c>
      <c r="F25">
        <v>1642</v>
      </c>
      <c r="G25" t="s">
        <v>18</v>
      </c>
      <c r="H25" t="b">
        <v>1</v>
      </c>
      <c r="I25" t="s">
        <v>17</v>
      </c>
      <c r="J25">
        <v>0</v>
      </c>
      <c r="K25" s="8">
        <f t="shared" si="1"/>
        <v>562.6</v>
      </c>
      <c r="L25" s="9">
        <f t="shared" si="2"/>
        <v>120</v>
      </c>
      <c r="M25" s="6">
        <f t="shared" si="3"/>
        <v>0.42527777777777775</v>
      </c>
      <c r="N25" s="10">
        <f t="shared" si="4"/>
        <v>0.81597222222222221</v>
      </c>
      <c r="P25" s="5">
        <f t="shared" si="5"/>
        <v>0.85416666666666718</v>
      </c>
      <c r="Q25" s="3">
        <f t="shared" si="0"/>
        <v>0</v>
      </c>
    </row>
    <row r="26" spans="1:17" x14ac:dyDescent="0.2">
      <c r="A26" s="6" t="s">
        <v>16</v>
      </c>
      <c r="B26">
        <v>1741187544</v>
      </c>
      <c r="C26" s="6" t="s">
        <v>17</v>
      </c>
      <c r="D26">
        <v>0</v>
      </c>
      <c r="E26">
        <v>33756</v>
      </c>
      <c r="F26">
        <v>1642</v>
      </c>
      <c r="G26" t="s">
        <v>18</v>
      </c>
      <c r="H26" t="b">
        <v>1</v>
      </c>
      <c r="I26" t="s">
        <v>17</v>
      </c>
      <c r="J26">
        <v>0</v>
      </c>
      <c r="K26" s="8">
        <f t="shared" si="1"/>
        <v>562.6</v>
      </c>
      <c r="L26" s="9">
        <f t="shared" si="2"/>
        <v>120</v>
      </c>
      <c r="M26" s="6">
        <f t="shared" si="3"/>
        <v>0.42527777777777775</v>
      </c>
      <c r="N26" s="10">
        <f t="shared" si="4"/>
        <v>0.81597222222222221</v>
      </c>
      <c r="P26" s="5">
        <f t="shared" si="5"/>
        <v>0.87500000000000056</v>
      </c>
      <c r="Q26" s="3">
        <f t="shared" si="0"/>
        <v>0</v>
      </c>
    </row>
    <row r="27" spans="1:17" x14ac:dyDescent="0.2">
      <c r="A27" s="6" t="s">
        <v>16</v>
      </c>
      <c r="B27">
        <v>1741187544</v>
      </c>
      <c r="C27" s="6" t="s">
        <v>17</v>
      </c>
      <c r="D27">
        <v>0</v>
      </c>
      <c r="E27">
        <v>33756</v>
      </c>
      <c r="F27">
        <v>1642</v>
      </c>
      <c r="G27" t="s">
        <v>18</v>
      </c>
      <c r="H27" t="b">
        <v>1</v>
      </c>
      <c r="I27" t="s">
        <v>17</v>
      </c>
      <c r="J27">
        <v>0</v>
      </c>
      <c r="K27" s="8">
        <f t="shared" si="1"/>
        <v>562.6</v>
      </c>
      <c r="L27" s="9">
        <f t="shared" si="2"/>
        <v>120</v>
      </c>
      <c r="M27" s="6">
        <f t="shared" si="3"/>
        <v>0.42527777777777775</v>
      </c>
      <c r="N27" s="10">
        <f t="shared" si="4"/>
        <v>0.81597222222222221</v>
      </c>
      <c r="P27" s="5"/>
    </row>
    <row r="28" spans="1:17" x14ac:dyDescent="0.2">
      <c r="A28" s="6" t="s">
        <v>16</v>
      </c>
      <c r="B28">
        <v>1741187544</v>
      </c>
      <c r="C28" s="6" t="s">
        <v>17</v>
      </c>
      <c r="D28">
        <v>0</v>
      </c>
      <c r="E28">
        <v>33756</v>
      </c>
      <c r="F28">
        <v>1642</v>
      </c>
      <c r="G28" t="s">
        <v>18</v>
      </c>
      <c r="H28" t="b">
        <v>1</v>
      </c>
      <c r="I28" t="s">
        <v>17</v>
      </c>
      <c r="J28">
        <v>0</v>
      </c>
      <c r="K28" s="8">
        <f t="shared" si="1"/>
        <v>562.6</v>
      </c>
      <c r="L28" s="9">
        <f t="shared" si="2"/>
        <v>120</v>
      </c>
      <c r="M28" s="6">
        <f t="shared" si="3"/>
        <v>0.42527777777777775</v>
      </c>
      <c r="N28" s="10">
        <f t="shared" si="4"/>
        <v>0.81597222222222221</v>
      </c>
      <c r="P28" s="5"/>
    </row>
    <row r="29" spans="1:17" x14ac:dyDescent="0.2">
      <c r="A29" s="6"/>
      <c r="C29" s="6"/>
      <c r="K29" s="8" t="e">
        <f t="shared" si="1"/>
        <v>#N/A</v>
      </c>
      <c r="L29" s="9" t="e">
        <f t="shared" si="2"/>
        <v>#N/A</v>
      </c>
      <c r="M29" s="6" t="e">
        <f t="shared" si="3"/>
        <v>#N/A</v>
      </c>
      <c r="N29" s="10" t="e">
        <f t="shared" si="4"/>
        <v>#N/A</v>
      </c>
      <c r="P29" s="5"/>
    </row>
    <row r="30" spans="1:17" x14ac:dyDescent="0.2">
      <c r="A30" s="6"/>
      <c r="C30" s="6"/>
      <c r="K30" s="8" t="e">
        <f t="shared" si="1"/>
        <v>#N/A</v>
      </c>
      <c r="L30" s="9" t="e">
        <f t="shared" si="2"/>
        <v>#N/A</v>
      </c>
      <c r="M30" s="6" t="e">
        <f t="shared" si="3"/>
        <v>#N/A</v>
      </c>
      <c r="N30" s="10" t="e">
        <f t="shared" si="4"/>
        <v>#N/A</v>
      </c>
      <c r="P30" s="5"/>
    </row>
    <row r="31" spans="1:17" x14ac:dyDescent="0.2">
      <c r="A31" s="6"/>
      <c r="C31" s="6"/>
      <c r="K31" s="8" t="e">
        <f t="shared" si="1"/>
        <v>#N/A</v>
      </c>
      <c r="L31" s="9" t="e">
        <f t="shared" si="2"/>
        <v>#N/A</v>
      </c>
      <c r="M31" s="6" t="e">
        <f t="shared" si="3"/>
        <v>#N/A</v>
      </c>
      <c r="N31" s="10" t="e">
        <f t="shared" si="4"/>
        <v>#N/A</v>
      </c>
    </row>
    <row r="32" spans="1:17" x14ac:dyDescent="0.2">
      <c r="A32" s="6"/>
      <c r="C32" s="6"/>
      <c r="K32" s="8" t="e">
        <f t="shared" si="1"/>
        <v>#N/A</v>
      </c>
      <c r="L32" s="9" t="e">
        <f t="shared" si="2"/>
        <v>#N/A</v>
      </c>
      <c r="M32" s="6" t="e">
        <f t="shared" si="3"/>
        <v>#N/A</v>
      </c>
      <c r="N32" s="10" t="e">
        <f t="shared" si="4"/>
        <v>#N/A</v>
      </c>
    </row>
    <row r="33" spans="1:14" x14ac:dyDescent="0.2">
      <c r="A33" s="6"/>
      <c r="C33" s="6"/>
      <c r="K33" s="8" t="e">
        <f t="shared" si="1"/>
        <v>#N/A</v>
      </c>
      <c r="L33" s="9" t="e">
        <f t="shared" si="2"/>
        <v>#N/A</v>
      </c>
      <c r="M33" s="6" t="e">
        <f t="shared" si="3"/>
        <v>#N/A</v>
      </c>
      <c r="N33" s="10" t="e">
        <f t="shared" si="4"/>
        <v>#N/A</v>
      </c>
    </row>
    <row r="34" spans="1:14" x14ac:dyDescent="0.2">
      <c r="A34" s="6"/>
      <c r="C34" s="6"/>
      <c r="K34" s="8" t="e">
        <f t="shared" si="1"/>
        <v>#N/A</v>
      </c>
      <c r="L34" s="9" t="e">
        <f t="shared" si="2"/>
        <v>#N/A</v>
      </c>
      <c r="M34" s="6" t="e">
        <f t="shared" si="3"/>
        <v>#N/A</v>
      </c>
      <c r="N34" s="10" t="e">
        <f t="shared" si="4"/>
        <v>#N/A</v>
      </c>
    </row>
    <row r="35" spans="1:14" x14ac:dyDescent="0.2">
      <c r="A35" s="6"/>
      <c r="C35" s="6"/>
      <c r="K35" s="8" t="e">
        <f t="shared" si="1"/>
        <v>#N/A</v>
      </c>
      <c r="L35" s="9" t="e">
        <f t="shared" si="2"/>
        <v>#N/A</v>
      </c>
      <c r="M35" s="6" t="e">
        <f t="shared" si="3"/>
        <v>#N/A</v>
      </c>
      <c r="N35" s="10" t="e">
        <f t="shared" si="4"/>
        <v>#N/A</v>
      </c>
    </row>
    <row r="36" spans="1:14" x14ac:dyDescent="0.2">
      <c r="A36" s="6"/>
      <c r="C36" s="6"/>
      <c r="K36" s="8" t="e">
        <f t="shared" si="1"/>
        <v>#N/A</v>
      </c>
      <c r="L36" s="9" t="e">
        <f t="shared" si="2"/>
        <v>#N/A</v>
      </c>
      <c r="M36" s="6" t="e">
        <f t="shared" si="3"/>
        <v>#N/A</v>
      </c>
      <c r="N36" s="10" t="e">
        <f t="shared" si="4"/>
        <v>#N/A</v>
      </c>
    </row>
    <row r="37" spans="1:14" x14ac:dyDescent="0.2">
      <c r="A37" s="6"/>
      <c r="C37" s="6"/>
      <c r="K37" s="8" t="e">
        <f t="shared" si="1"/>
        <v>#N/A</v>
      </c>
      <c r="L37" s="9" t="e">
        <f t="shared" si="2"/>
        <v>#N/A</v>
      </c>
      <c r="M37" s="6" t="e">
        <f t="shared" si="3"/>
        <v>#N/A</v>
      </c>
      <c r="N37" s="10" t="e">
        <f t="shared" si="4"/>
        <v>#N/A</v>
      </c>
    </row>
    <row r="38" spans="1:14" x14ac:dyDescent="0.2">
      <c r="A38" s="6"/>
      <c r="C38" s="6"/>
      <c r="K38" s="8" t="e">
        <f t="shared" si="1"/>
        <v>#N/A</v>
      </c>
      <c r="L38" s="9" t="e">
        <f t="shared" si="2"/>
        <v>#N/A</v>
      </c>
      <c r="M38" s="6" t="e">
        <f t="shared" si="3"/>
        <v>#N/A</v>
      </c>
      <c r="N38" s="10" t="e">
        <f t="shared" si="4"/>
        <v>#N/A</v>
      </c>
    </row>
    <row r="39" spans="1:14" x14ac:dyDescent="0.2">
      <c r="A39" s="6"/>
      <c r="C39" s="6"/>
      <c r="K39" s="8" t="e">
        <f t="shared" si="1"/>
        <v>#N/A</v>
      </c>
      <c r="L39" s="9" t="e">
        <f t="shared" si="2"/>
        <v>#N/A</v>
      </c>
      <c r="M39" s="6" t="e">
        <f t="shared" si="3"/>
        <v>#N/A</v>
      </c>
      <c r="N39" s="10" t="e">
        <f t="shared" si="4"/>
        <v>#N/A</v>
      </c>
    </row>
    <row r="40" spans="1:14" x14ac:dyDescent="0.2">
      <c r="K40" s="8" t="e">
        <f t="shared" si="1"/>
        <v>#N/A</v>
      </c>
      <c r="L40" s="9" t="e">
        <f t="shared" si="2"/>
        <v>#N/A</v>
      </c>
      <c r="M40" s="6" t="e">
        <f t="shared" si="3"/>
        <v>#N/A</v>
      </c>
      <c r="N40" s="10" t="e">
        <f t="shared" si="4"/>
        <v>#N/A</v>
      </c>
    </row>
    <row r="41" spans="1:14" x14ac:dyDescent="0.2">
      <c r="K41" s="8" t="e">
        <f t="shared" si="1"/>
        <v>#N/A</v>
      </c>
      <c r="L41" s="9" t="e">
        <f t="shared" si="2"/>
        <v>#N/A</v>
      </c>
      <c r="M41" s="6" t="e">
        <f t="shared" si="3"/>
        <v>#N/A</v>
      </c>
      <c r="N41" s="10" t="e">
        <f t="shared" si="4"/>
        <v>#N/A</v>
      </c>
    </row>
    <row r="42" spans="1:14" x14ac:dyDescent="0.2">
      <c r="K42" s="8" t="e">
        <f t="shared" si="1"/>
        <v>#N/A</v>
      </c>
      <c r="L42" s="9" t="e">
        <f t="shared" si="2"/>
        <v>#N/A</v>
      </c>
      <c r="M42" s="6" t="e">
        <f t="shared" si="3"/>
        <v>#N/A</v>
      </c>
      <c r="N42" s="10" t="e">
        <f t="shared" si="4"/>
        <v>#N/A</v>
      </c>
    </row>
    <row r="43" spans="1:14" x14ac:dyDescent="0.2">
      <c r="K43" s="8" t="e">
        <f t="shared" si="1"/>
        <v>#N/A</v>
      </c>
      <c r="L43" s="9" t="e">
        <f t="shared" si="2"/>
        <v>#N/A</v>
      </c>
      <c r="M43" s="6" t="e">
        <f t="shared" si="3"/>
        <v>#N/A</v>
      </c>
      <c r="N43" s="10" t="e">
        <f t="shared" si="4"/>
        <v>#N/A</v>
      </c>
    </row>
    <row r="44" spans="1:14" x14ac:dyDescent="0.2">
      <c r="K44" s="8" t="e">
        <f t="shared" si="1"/>
        <v>#N/A</v>
      </c>
      <c r="L44" s="9" t="e">
        <f t="shared" si="2"/>
        <v>#N/A</v>
      </c>
      <c r="M44" s="6" t="e">
        <f t="shared" si="3"/>
        <v>#N/A</v>
      </c>
      <c r="N44" s="10" t="e">
        <f t="shared" si="4"/>
        <v>#N/A</v>
      </c>
    </row>
    <row r="45" spans="1:14" x14ac:dyDescent="0.2">
      <c r="K45" s="8" t="e">
        <f t="shared" si="1"/>
        <v>#N/A</v>
      </c>
      <c r="L45" s="9" t="e">
        <f t="shared" si="2"/>
        <v>#N/A</v>
      </c>
      <c r="M45" s="6" t="e">
        <f t="shared" si="3"/>
        <v>#N/A</v>
      </c>
      <c r="N45" s="10" t="e">
        <f t="shared" si="4"/>
        <v>#N/A</v>
      </c>
    </row>
    <row r="46" spans="1:14" x14ac:dyDescent="0.2">
      <c r="K46" s="8" t="e">
        <f t="shared" si="1"/>
        <v>#N/A</v>
      </c>
      <c r="L46" s="9" t="e">
        <f t="shared" si="2"/>
        <v>#N/A</v>
      </c>
      <c r="M46" s="6" t="e">
        <f t="shared" si="3"/>
        <v>#N/A</v>
      </c>
      <c r="N46" s="10" t="e">
        <f t="shared" si="4"/>
        <v>#N/A</v>
      </c>
    </row>
    <row r="47" spans="1:14" x14ac:dyDescent="0.2">
      <c r="K47" s="8" t="e">
        <f t="shared" si="1"/>
        <v>#N/A</v>
      </c>
      <c r="L47" s="9" t="e">
        <f t="shared" si="2"/>
        <v>#N/A</v>
      </c>
      <c r="M47" s="6" t="e">
        <f t="shared" si="3"/>
        <v>#N/A</v>
      </c>
      <c r="N47" s="10" t="e">
        <f t="shared" si="4"/>
        <v>#N/A</v>
      </c>
    </row>
    <row r="48" spans="1:14" x14ac:dyDescent="0.2">
      <c r="K48" s="8" t="e">
        <f t="shared" si="1"/>
        <v>#N/A</v>
      </c>
      <c r="L48" s="9" t="e">
        <f t="shared" si="2"/>
        <v>#N/A</v>
      </c>
      <c r="M48" s="6" t="e">
        <f t="shared" si="3"/>
        <v>#N/A</v>
      </c>
      <c r="N48" s="10" t="e">
        <f t="shared" si="4"/>
        <v>#N/A</v>
      </c>
    </row>
    <row r="49" spans="11:14" x14ac:dyDescent="0.2">
      <c r="K49" s="8" t="e">
        <f t="shared" si="1"/>
        <v>#N/A</v>
      </c>
      <c r="L49" s="9" t="e">
        <f t="shared" si="2"/>
        <v>#N/A</v>
      </c>
      <c r="M49" s="6" t="e">
        <f t="shared" si="3"/>
        <v>#N/A</v>
      </c>
      <c r="N49" s="10" t="e">
        <f t="shared" si="4"/>
        <v>#N/A</v>
      </c>
    </row>
    <row r="50" spans="11:14" x14ac:dyDescent="0.2">
      <c r="K50" s="8" t="e">
        <f t="shared" si="1"/>
        <v>#N/A</v>
      </c>
      <c r="L50" s="9" t="e">
        <f t="shared" si="2"/>
        <v>#N/A</v>
      </c>
      <c r="M50" s="6" t="e">
        <f t="shared" si="3"/>
        <v>#N/A</v>
      </c>
      <c r="N50" s="10" t="e">
        <f t="shared" si="4"/>
        <v>#N/A</v>
      </c>
    </row>
    <row r="51" spans="11:14" x14ac:dyDescent="0.2">
      <c r="K51" s="8" t="e">
        <f t="shared" si="1"/>
        <v>#N/A</v>
      </c>
      <c r="L51" s="9" t="e">
        <f t="shared" si="2"/>
        <v>#N/A</v>
      </c>
      <c r="M51" s="6" t="e">
        <f t="shared" si="3"/>
        <v>#N/A</v>
      </c>
      <c r="N51" s="10" t="e">
        <f t="shared" si="4"/>
        <v>#N/A</v>
      </c>
    </row>
    <row r="52" spans="11:14" x14ac:dyDescent="0.2">
      <c r="K52" s="8" t="e">
        <f t="shared" si="1"/>
        <v>#N/A</v>
      </c>
      <c r="L52" s="9" t="e">
        <f t="shared" si="2"/>
        <v>#N/A</v>
      </c>
      <c r="M52" s="6" t="e">
        <f t="shared" si="3"/>
        <v>#N/A</v>
      </c>
      <c r="N52" s="10" t="e">
        <f t="shared" si="4"/>
        <v>#N/A</v>
      </c>
    </row>
    <row r="53" spans="11:14" x14ac:dyDescent="0.2">
      <c r="K53" s="8" t="e">
        <f t="shared" si="1"/>
        <v>#N/A</v>
      </c>
      <c r="L53" s="9" t="e">
        <f t="shared" si="2"/>
        <v>#N/A</v>
      </c>
      <c r="M53" s="6" t="e">
        <f t="shared" si="3"/>
        <v>#N/A</v>
      </c>
      <c r="N53" s="10" t="e">
        <f t="shared" si="4"/>
        <v>#N/A</v>
      </c>
    </row>
    <row r="54" spans="11:14" x14ac:dyDescent="0.2">
      <c r="K54" s="8" t="e">
        <f t="shared" si="1"/>
        <v>#N/A</v>
      </c>
      <c r="L54" s="9" t="e">
        <f t="shared" si="2"/>
        <v>#N/A</v>
      </c>
      <c r="M54" s="6" t="e">
        <f t="shared" si="3"/>
        <v>#N/A</v>
      </c>
      <c r="N54" s="10" t="e">
        <f t="shared" si="4"/>
        <v>#N/A</v>
      </c>
    </row>
    <row r="55" spans="11:14" x14ac:dyDescent="0.2">
      <c r="K55" s="8" t="e">
        <f t="shared" si="1"/>
        <v>#N/A</v>
      </c>
      <c r="L55" s="9" t="e">
        <f t="shared" si="2"/>
        <v>#N/A</v>
      </c>
      <c r="M55" s="6" t="e">
        <f t="shared" si="3"/>
        <v>#N/A</v>
      </c>
      <c r="N55" s="10" t="e">
        <f t="shared" si="4"/>
        <v>#N/A</v>
      </c>
    </row>
    <row r="56" spans="11:14" x14ac:dyDescent="0.2">
      <c r="K56" s="8" t="e">
        <f t="shared" si="1"/>
        <v>#N/A</v>
      </c>
      <c r="L56" s="9" t="e">
        <f t="shared" si="2"/>
        <v>#N/A</v>
      </c>
      <c r="M56" s="6" t="e">
        <f t="shared" si="3"/>
        <v>#N/A</v>
      </c>
      <c r="N56" s="10" t="e">
        <f t="shared" si="4"/>
        <v>#N/A</v>
      </c>
    </row>
    <row r="57" spans="11:14" x14ac:dyDescent="0.2">
      <c r="K57" s="8" t="e">
        <f t="shared" si="1"/>
        <v>#N/A</v>
      </c>
      <c r="L57" s="9" t="e">
        <f t="shared" si="2"/>
        <v>#N/A</v>
      </c>
      <c r="M57" s="6" t="e">
        <f t="shared" si="3"/>
        <v>#N/A</v>
      </c>
      <c r="N57" s="10" t="e">
        <f t="shared" si="4"/>
        <v>#N/A</v>
      </c>
    </row>
    <row r="58" spans="11:14" x14ac:dyDescent="0.2">
      <c r="K58" s="8" t="e">
        <f t="shared" si="1"/>
        <v>#N/A</v>
      </c>
      <c r="L58" s="9" t="e">
        <f t="shared" si="2"/>
        <v>#N/A</v>
      </c>
      <c r="M58" s="6" t="e">
        <f t="shared" si="3"/>
        <v>#N/A</v>
      </c>
      <c r="N58" s="10" t="e">
        <f t="shared" si="4"/>
        <v>#N/A</v>
      </c>
    </row>
    <row r="59" spans="11:14" x14ac:dyDescent="0.2">
      <c r="K59" s="8" t="e">
        <f t="shared" si="1"/>
        <v>#N/A</v>
      </c>
      <c r="L59" s="9" t="e">
        <f t="shared" si="2"/>
        <v>#N/A</v>
      </c>
      <c r="M59" s="6" t="e">
        <f t="shared" si="3"/>
        <v>#N/A</v>
      </c>
      <c r="N59" s="10" t="e">
        <f t="shared" si="4"/>
        <v>#N/A</v>
      </c>
    </row>
    <row r="60" spans="11:14" x14ac:dyDescent="0.2">
      <c r="K60" s="8" t="e">
        <f t="shared" si="1"/>
        <v>#N/A</v>
      </c>
      <c r="L60" s="9" t="e">
        <f t="shared" si="2"/>
        <v>#N/A</v>
      </c>
      <c r="M60" s="6" t="e">
        <f t="shared" si="3"/>
        <v>#N/A</v>
      </c>
      <c r="N60" s="10" t="e">
        <f t="shared" si="4"/>
        <v>#N/A</v>
      </c>
    </row>
    <row r="61" spans="11:14" x14ac:dyDescent="0.2">
      <c r="K61" s="8" t="e">
        <f t="shared" si="1"/>
        <v>#N/A</v>
      </c>
      <c r="L61" s="9" t="e">
        <f t="shared" si="2"/>
        <v>#N/A</v>
      </c>
      <c r="M61" s="6" t="e">
        <f t="shared" si="3"/>
        <v>#N/A</v>
      </c>
      <c r="N61" s="10" t="e">
        <f t="shared" si="4"/>
        <v>#N/A</v>
      </c>
    </row>
    <row r="62" spans="11:14" x14ac:dyDescent="0.2">
      <c r="K62" s="8" t="e">
        <f t="shared" si="1"/>
        <v>#N/A</v>
      </c>
      <c r="L62" s="9" t="e">
        <f t="shared" si="2"/>
        <v>#N/A</v>
      </c>
      <c r="M62" s="6" t="e">
        <f t="shared" si="3"/>
        <v>#N/A</v>
      </c>
      <c r="N62" s="10" t="e">
        <f t="shared" si="4"/>
        <v>#N/A</v>
      </c>
    </row>
    <row r="63" spans="11:14" x14ac:dyDescent="0.2">
      <c r="K63" s="8" t="e">
        <f t="shared" si="1"/>
        <v>#N/A</v>
      </c>
      <c r="L63" s="9" t="e">
        <f t="shared" si="2"/>
        <v>#N/A</v>
      </c>
      <c r="M63" s="6" t="e">
        <f t="shared" si="3"/>
        <v>#N/A</v>
      </c>
      <c r="N63" s="10" t="e">
        <f t="shared" si="4"/>
        <v>#N/A</v>
      </c>
    </row>
    <row r="64" spans="11:14" x14ac:dyDescent="0.2">
      <c r="K64" s="8" t="e">
        <f t="shared" si="1"/>
        <v>#N/A</v>
      </c>
      <c r="L64" s="9" t="e">
        <f t="shared" si="2"/>
        <v>#N/A</v>
      </c>
      <c r="M64" s="6" t="e">
        <f t="shared" si="3"/>
        <v>#N/A</v>
      </c>
      <c r="N64" s="10" t="e">
        <f t="shared" si="4"/>
        <v>#N/A</v>
      </c>
    </row>
    <row r="65" spans="11:14" x14ac:dyDescent="0.2">
      <c r="K65" s="8" t="e">
        <f t="shared" si="1"/>
        <v>#N/A</v>
      </c>
      <c r="L65" s="9" t="e">
        <f t="shared" si="2"/>
        <v>#N/A</v>
      </c>
      <c r="M65" s="6" t="e">
        <f t="shared" si="3"/>
        <v>#N/A</v>
      </c>
      <c r="N65" s="10" t="e">
        <f t="shared" si="4"/>
        <v>#N/A</v>
      </c>
    </row>
    <row r="66" spans="11:14" x14ac:dyDescent="0.2">
      <c r="K66" s="8" t="e">
        <f t="shared" si="1"/>
        <v>#N/A</v>
      </c>
      <c r="L66" s="9" t="e">
        <f t="shared" si="2"/>
        <v>#N/A</v>
      </c>
      <c r="M66" s="6" t="e">
        <f t="shared" si="3"/>
        <v>#N/A</v>
      </c>
      <c r="N66" s="10" t="e">
        <f t="shared" si="4"/>
        <v>#N/A</v>
      </c>
    </row>
    <row r="67" spans="11:14" x14ac:dyDescent="0.2">
      <c r="K67" s="8" t="e">
        <f t="shared" ref="K67:K130" si="6">IF(E67="",NA(),E67/60)</f>
        <v>#N/A</v>
      </c>
      <c r="L67" s="9" t="e">
        <f t="shared" ref="L67:L130" si="7">IF(E67="",NA(),120)</f>
        <v>#N/A</v>
      </c>
      <c r="M67" s="6" t="e">
        <f t="shared" ref="M67:M130" si="8">IF(A67="",NA(),TIMEVALUE(MID(A67, 12, 8)))</f>
        <v>#N/A</v>
      </c>
      <c r="N67" s="10" t="e">
        <f t="shared" ref="N67:N130" si="9">IF(C67="",NA(),TIMEVALUE(MID(C67, 12, 8)))</f>
        <v>#N/A</v>
      </c>
    </row>
    <row r="68" spans="11:14" x14ac:dyDescent="0.2">
      <c r="K68" s="8" t="e">
        <f t="shared" si="6"/>
        <v>#N/A</v>
      </c>
      <c r="L68" s="9" t="e">
        <f t="shared" si="7"/>
        <v>#N/A</v>
      </c>
      <c r="M68" s="6" t="e">
        <f t="shared" si="8"/>
        <v>#N/A</v>
      </c>
      <c r="N68" s="10" t="e">
        <f t="shared" si="9"/>
        <v>#N/A</v>
      </c>
    </row>
    <row r="69" spans="11:14" x14ac:dyDescent="0.2">
      <c r="K69" s="8" t="e">
        <f t="shared" si="6"/>
        <v>#N/A</v>
      </c>
      <c r="L69" s="9" t="e">
        <f t="shared" si="7"/>
        <v>#N/A</v>
      </c>
      <c r="M69" s="6" t="e">
        <f t="shared" si="8"/>
        <v>#N/A</v>
      </c>
      <c r="N69" s="10" t="e">
        <f t="shared" si="9"/>
        <v>#N/A</v>
      </c>
    </row>
    <row r="70" spans="11:14" x14ac:dyDescent="0.2">
      <c r="K70" s="8" t="e">
        <f t="shared" si="6"/>
        <v>#N/A</v>
      </c>
      <c r="L70" s="9" t="e">
        <f t="shared" si="7"/>
        <v>#N/A</v>
      </c>
      <c r="M70" s="6" t="e">
        <f t="shared" si="8"/>
        <v>#N/A</v>
      </c>
      <c r="N70" s="10" t="e">
        <f t="shared" si="9"/>
        <v>#N/A</v>
      </c>
    </row>
    <row r="71" spans="11:14" x14ac:dyDescent="0.2">
      <c r="K71" s="8" t="e">
        <f t="shared" si="6"/>
        <v>#N/A</v>
      </c>
      <c r="L71" s="9" t="e">
        <f t="shared" si="7"/>
        <v>#N/A</v>
      </c>
      <c r="M71" s="6" t="e">
        <f t="shared" si="8"/>
        <v>#N/A</v>
      </c>
      <c r="N71" s="10" t="e">
        <f t="shared" si="9"/>
        <v>#N/A</v>
      </c>
    </row>
    <row r="72" spans="11:14" x14ac:dyDescent="0.2">
      <c r="K72" s="8" t="e">
        <f t="shared" si="6"/>
        <v>#N/A</v>
      </c>
      <c r="L72" s="9" t="e">
        <f t="shared" si="7"/>
        <v>#N/A</v>
      </c>
      <c r="M72" s="6" t="e">
        <f t="shared" si="8"/>
        <v>#N/A</v>
      </c>
      <c r="N72" s="10" t="e">
        <f t="shared" si="9"/>
        <v>#N/A</v>
      </c>
    </row>
    <row r="73" spans="11:14" x14ac:dyDescent="0.2">
      <c r="K73" s="8" t="e">
        <f t="shared" si="6"/>
        <v>#N/A</v>
      </c>
      <c r="L73" s="9" t="e">
        <f t="shared" si="7"/>
        <v>#N/A</v>
      </c>
      <c r="M73" s="6" t="e">
        <f t="shared" si="8"/>
        <v>#N/A</v>
      </c>
      <c r="N73" s="10" t="e">
        <f t="shared" si="9"/>
        <v>#N/A</v>
      </c>
    </row>
    <row r="74" spans="11:14" x14ac:dyDescent="0.2">
      <c r="K74" s="8" t="e">
        <f t="shared" si="6"/>
        <v>#N/A</v>
      </c>
      <c r="L74" s="9" t="e">
        <f t="shared" si="7"/>
        <v>#N/A</v>
      </c>
      <c r="M74" s="6" t="e">
        <f t="shared" si="8"/>
        <v>#N/A</v>
      </c>
      <c r="N74" s="10" t="e">
        <f t="shared" si="9"/>
        <v>#N/A</v>
      </c>
    </row>
    <row r="75" spans="11:14" x14ac:dyDescent="0.2">
      <c r="K75" s="8" t="e">
        <f t="shared" si="6"/>
        <v>#N/A</v>
      </c>
      <c r="L75" s="9" t="e">
        <f t="shared" si="7"/>
        <v>#N/A</v>
      </c>
      <c r="M75" s="6" t="e">
        <f t="shared" si="8"/>
        <v>#N/A</v>
      </c>
      <c r="N75" s="10" t="e">
        <f t="shared" si="9"/>
        <v>#N/A</v>
      </c>
    </row>
    <row r="76" spans="11:14" x14ac:dyDescent="0.2">
      <c r="K76" s="8" t="e">
        <f t="shared" si="6"/>
        <v>#N/A</v>
      </c>
      <c r="L76" s="9" t="e">
        <f t="shared" si="7"/>
        <v>#N/A</v>
      </c>
      <c r="M76" s="6" t="e">
        <f t="shared" si="8"/>
        <v>#N/A</v>
      </c>
      <c r="N76" s="10" t="e">
        <f t="shared" si="9"/>
        <v>#N/A</v>
      </c>
    </row>
    <row r="77" spans="11:14" x14ac:dyDescent="0.2">
      <c r="K77" s="8" t="e">
        <f t="shared" si="6"/>
        <v>#N/A</v>
      </c>
      <c r="L77" s="9" t="e">
        <f t="shared" si="7"/>
        <v>#N/A</v>
      </c>
      <c r="M77" s="6" t="e">
        <f t="shared" si="8"/>
        <v>#N/A</v>
      </c>
      <c r="N77" s="10" t="e">
        <f t="shared" si="9"/>
        <v>#N/A</v>
      </c>
    </row>
    <row r="78" spans="11:14" x14ac:dyDescent="0.2">
      <c r="K78" s="8" t="e">
        <f t="shared" si="6"/>
        <v>#N/A</v>
      </c>
      <c r="L78" s="9" t="e">
        <f t="shared" si="7"/>
        <v>#N/A</v>
      </c>
      <c r="M78" s="6" t="e">
        <f t="shared" si="8"/>
        <v>#N/A</v>
      </c>
      <c r="N78" s="10" t="e">
        <f t="shared" si="9"/>
        <v>#N/A</v>
      </c>
    </row>
    <row r="79" spans="11:14" x14ac:dyDescent="0.2">
      <c r="K79" s="8" t="e">
        <f t="shared" si="6"/>
        <v>#N/A</v>
      </c>
      <c r="L79" s="9" t="e">
        <f t="shared" si="7"/>
        <v>#N/A</v>
      </c>
      <c r="M79" s="6" t="e">
        <f t="shared" si="8"/>
        <v>#N/A</v>
      </c>
      <c r="N79" s="10" t="e">
        <f t="shared" si="9"/>
        <v>#N/A</v>
      </c>
    </row>
    <row r="80" spans="11:14" x14ac:dyDescent="0.2">
      <c r="K80" s="8" t="e">
        <f t="shared" si="6"/>
        <v>#N/A</v>
      </c>
      <c r="L80" s="9" t="e">
        <f t="shared" si="7"/>
        <v>#N/A</v>
      </c>
      <c r="M80" s="6" t="e">
        <f t="shared" si="8"/>
        <v>#N/A</v>
      </c>
      <c r="N80" s="10" t="e">
        <f t="shared" si="9"/>
        <v>#N/A</v>
      </c>
    </row>
    <row r="81" spans="11:14" x14ac:dyDescent="0.2">
      <c r="K81" s="8" t="e">
        <f t="shared" si="6"/>
        <v>#N/A</v>
      </c>
      <c r="L81" s="9" t="e">
        <f t="shared" si="7"/>
        <v>#N/A</v>
      </c>
      <c r="M81" s="6" t="e">
        <f t="shared" si="8"/>
        <v>#N/A</v>
      </c>
      <c r="N81" s="10" t="e">
        <f t="shared" si="9"/>
        <v>#N/A</v>
      </c>
    </row>
    <row r="82" spans="11:14" x14ac:dyDescent="0.2">
      <c r="K82" s="8" t="e">
        <f t="shared" si="6"/>
        <v>#N/A</v>
      </c>
      <c r="L82" s="9" t="e">
        <f t="shared" si="7"/>
        <v>#N/A</v>
      </c>
      <c r="M82" s="6" t="e">
        <f t="shared" si="8"/>
        <v>#N/A</v>
      </c>
      <c r="N82" s="10" t="e">
        <f t="shared" si="9"/>
        <v>#N/A</v>
      </c>
    </row>
    <row r="83" spans="11:14" x14ac:dyDescent="0.2">
      <c r="K83" s="8" t="e">
        <f t="shared" si="6"/>
        <v>#N/A</v>
      </c>
      <c r="L83" s="9" t="e">
        <f t="shared" si="7"/>
        <v>#N/A</v>
      </c>
      <c r="M83" s="6" t="e">
        <f t="shared" si="8"/>
        <v>#N/A</v>
      </c>
      <c r="N83" s="10" t="e">
        <f t="shared" si="9"/>
        <v>#N/A</v>
      </c>
    </row>
    <row r="84" spans="11:14" x14ac:dyDescent="0.2">
      <c r="K84" s="8" t="e">
        <f t="shared" si="6"/>
        <v>#N/A</v>
      </c>
      <c r="L84" s="9" t="e">
        <f t="shared" si="7"/>
        <v>#N/A</v>
      </c>
      <c r="M84" s="6" t="e">
        <f t="shared" si="8"/>
        <v>#N/A</v>
      </c>
      <c r="N84" s="10" t="e">
        <f t="shared" si="9"/>
        <v>#N/A</v>
      </c>
    </row>
    <row r="85" spans="11:14" x14ac:dyDescent="0.2">
      <c r="K85" s="8" t="e">
        <f t="shared" si="6"/>
        <v>#N/A</v>
      </c>
      <c r="L85" s="9" t="e">
        <f t="shared" si="7"/>
        <v>#N/A</v>
      </c>
      <c r="M85" s="6" t="e">
        <f t="shared" si="8"/>
        <v>#N/A</v>
      </c>
      <c r="N85" s="10" t="e">
        <f t="shared" si="9"/>
        <v>#N/A</v>
      </c>
    </row>
    <row r="86" spans="11:14" x14ac:dyDescent="0.2">
      <c r="K86" s="8" t="e">
        <f t="shared" si="6"/>
        <v>#N/A</v>
      </c>
      <c r="L86" s="9" t="e">
        <f t="shared" si="7"/>
        <v>#N/A</v>
      </c>
      <c r="M86" s="6" t="e">
        <f t="shared" si="8"/>
        <v>#N/A</v>
      </c>
      <c r="N86" s="10" t="e">
        <f t="shared" si="9"/>
        <v>#N/A</v>
      </c>
    </row>
    <row r="87" spans="11:14" x14ac:dyDescent="0.2">
      <c r="K87" s="8" t="e">
        <f t="shared" si="6"/>
        <v>#N/A</v>
      </c>
      <c r="L87" s="9" t="e">
        <f t="shared" si="7"/>
        <v>#N/A</v>
      </c>
      <c r="M87" s="6" t="e">
        <f t="shared" si="8"/>
        <v>#N/A</v>
      </c>
      <c r="N87" s="10" t="e">
        <f t="shared" si="9"/>
        <v>#N/A</v>
      </c>
    </row>
    <row r="88" spans="11:14" x14ac:dyDescent="0.2">
      <c r="K88" s="8" t="e">
        <f t="shared" si="6"/>
        <v>#N/A</v>
      </c>
      <c r="L88" s="9" t="e">
        <f t="shared" si="7"/>
        <v>#N/A</v>
      </c>
      <c r="M88" s="6" t="e">
        <f t="shared" si="8"/>
        <v>#N/A</v>
      </c>
      <c r="N88" s="10" t="e">
        <f t="shared" si="9"/>
        <v>#N/A</v>
      </c>
    </row>
    <row r="89" spans="11:14" x14ac:dyDescent="0.2">
      <c r="K89" s="8" t="e">
        <f t="shared" si="6"/>
        <v>#N/A</v>
      </c>
      <c r="L89" s="9" t="e">
        <f t="shared" si="7"/>
        <v>#N/A</v>
      </c>
      <c r="M89" s="6" t="e">
        <f t="shared" si="8"/>
        <v>#N/A</v>
      </c>
      <c r="N89" s="10" t="e">
        <f t="shared" si="9"/>
        <v>#N/A</v>
      </c>
    </row>
    <row r="90" spans="11:14" x14ac:dyDescent="0.2">
      <c r="K90" s="8" t="e">
        <f t="shared" si="6"/>
        <v>#N/A</v>
      </c>
      <c r="L90" s="9" t="e">
        <f t="shared" si="7"/>
        <v>#N/A</v>
      </c>
      <c r="M90" s="6" t="e">
        <f t="shared" si="8"/>
        <v>#N/A</v>
      </c>
      <c r="N90" s="10" t="e">
        <f t="shared" si="9"/>
        <v>#N/A</v>
      </c>
    </row>
    <row r="91" spans="11:14" x14ac:dyDescent="0.2">
      <c r="K91" s="8" t="e">
        <f t="shared" si="6"/>
        <v>#N/A</v>
      </c>
      <c r="L91" s="9" t="e">
        <f t="shared" si="7"/>
        <v>#N/A</v>
      </c>
      <c r="M91" s="6" t="e">
        <f t="shared" si="8"/>
        <v>#N/A</v>
      </c>
      <c r="N91" s="10" t="e">
        <f t="shared" si="9"/>
        <v>#N/A</v>
      </c>
    </row>
    <row r="92" spans="11:14" x14ac:dyDescent="0.2">
      <c r="K92" s="8" t="e">
        <f t="shared" si="6"/>
        <v>#N/A</v>
      </c>
      <c r="L92" s="9" t="e">
        <f t="shared" si="7"/>
        <v>#N/A</v>
      </c>
      <c r="M92" s="6" t="e">
        <f t="shared" si="8"/>
        <v>#N/A</v>
      </c>
      <c r="N92" s="10" t="e">
        <f t="shared" si="9"/>
        <v>#N/A</v>
      </c>
    </row>
    <row r="93" spans="11:14" x14ac:dyDescent="0.2">
      <c r="K93" s="8" t="e">
        <f t="shared" si="6"/>
        <v>#N/A</v>
      </c>
      <c r="L93" s="9" t="e">
        <f t="shared" si="7"/>
        <v>#N/A</v>
      </c>
      <c r="M93" s="6" t="e">
        <f t="shared" si="8"/>
        <v>#N/A</v>
      </c>
      <c r="N93" s="10" t="e">
        <f t="shared" si="9"/>
        <v>#N/A</v>
      </c>
    </row>
    <row r="94" spans="11:14" x14ac:dyDescent="0.2">
      <c r="K94" s="8" t="e">
        <f t="shared" si="6"/>
        <v>#N/A</v>
      </c>
      <c r="L94" s="9" t="e">
        <f t="shared" si="7"/>
        <v>#N/A</v>
      </c>
      <c r="M94" s="6" t="e">
        <f t="shared" si="8"/>
        <v>#N/A</v>
      </c>
      <c r="N94" s="10" t="e">
        <f t="shared" si="9"/>
        <v>#N/A</v>
      </c>
    </row>
    <row r="95" spans="11:14" x14ac:dyDescent="0.2">
      <c r="K95" s="8" t="e">
        <f t="shared" si="6"/>
        <v>#N/A</v>
      </c>
      <c r="L95" s="9" t="e">
        <f t="shared" si="7"/>
        <v>#N/A</v>
      </c>
      <c r="M95" s="6" t="e">
        <f t="shared" si="8"/>
        <v>#N/A</v>
      </c>
      <c r="N95" s="10" t="e">
        <f t="shared" si="9"/>
        <v>#N/A</v>
      </c>
    </row>
    <row r="96" spans="11:14" x14ac:dyDescent="0.2">
      <c r="K96" s="8" t="e">
        <f t="shared" si="6"/>
        <v>#N/A</v>
      </c>
      <c r="L96" s="9" t="e">
        <f t="shared" si="7"/>
        <v>#N/A</v>
      </c>
      <c r="M96" s="6" t="e">
        <f t="shared" si="8"/>
        <v>#N/A</v>
      </c>
      <c r="N96" s="10" t="e">
        <f t="shared" si="9"/>
        <v>#N/A</v>
      </c>
    </row>
    <row r="97" spans="11:14" x14ac:dyDescent="0.2">
      <c r="K97" s="8" t="e">
        <f t="shared" si="6"/>
        <v>#N/A</v>
      </c>
      <c r="L97" s="9" t="e">
        <f t="shared" si="7"/>
        <v>#N/A</v>
      </c>
      <c r="M97" s="6" t="e">
        <f t="shared" si="8"/>
        <v>#N/A</v>
      </c>
      <c r="N97" s="10" t="e">
        <f t="shared" si="9"/>
        <v>#N/A</v>
      </c>
    </row>
    <row r="98" spans="11:14" x14ac:dyDescent="0.2">
      <c r="K98" s="8" t="e">
        <f t="shared" si="6"/>
        <v>#N/A</v>
      </c>
      <c r="L98" s="9" t="e">
        <f t="shared" si="7"/>
        <v>#N/A</v>
      </c>
      <c r="M98" s="6" t="e">
        <f t="shared" si="8"/>
        <v>#N/A</v>
      </c>
      <c r="N98" s="10" t="e">
        <f t="shared" si="9"/>
        <v>#N/A</v>
      </c>
    </row>
    <row r="99" spans="11:14" x14ac:dyDescent="0.2">
      <c r="K99" s="8" t="e">
        <f t="shared" si="6"/>
        <v>#N/A</v>
      </c>
      <c r="L99" s="9" t="e">
        <f t="shared" si="7"/>
        <v>#N/A</v>
      </c>
      <c r="M99" s="6" t="e">
        <f t="shared" si="8"/>
        <v>#N/A</v>
      </c>
      <c r="N99" s="10" t="e">
        <f t="shared" si="9"/>
        <v>#N/A</v>
      </c>
    </row>
    <row r="100" spans="11:14" x14ac:dyDescent="0.2">
      <c r="K100" s="8" t="e">
        <f t="shared" si="6"/>
        <v>#N/A</v>
      </c>
      <c r="L100" s="9" t="e">
        <f t="shared" si="7"/>
        <v>#N/A</v>
      </c>
      <c r="M100" s="6" t="e">
        <f t="shared" si="8"/>
        <v>#N/A</v>
      </c>
      <c r="N100" s="10" t="e">
        <f t="shared" si="9"/>
        <v>#N/A</v>
      </c>
    </row>
    <row r="101" spans="11:14" x14ac:dyDescent="0.2">
      <c r="K101" s="8" t="e">
        <f t="shared" si="6"/>
        <v>#N/A</v>
      </c>
      <c r="L101" s="9" t="e">
        <f t="shared" si="7"/>
        <v>#N/A</v>
      </c>
      <c r="M101" s="6" t="e">
        <f t="shared" si="8"/>
        <v>#N/A</v>
      </c>
      <c r="N101" s="10" t="e">
        <f t="shared" si="9"/>
        <v>#N/A</v>
      </c>
    </row>
    <row r="102" spans="11:14" x14ac:dyDescent="0.2">
      <c r="K102" s="8" t="e">
        <f t="shared" si="6"/>
        <v>#N/A</v>
      </c>
      <c r="L102" s="9" t="e">
        <f t="shared" si="7"/>
        <v>#N/A</v>
      </c>
      <c r="M102" s="6" t="e">
        <f t="shared" si="8"/>
        <v>#N/A</v>
      </c>
      <c r="N102" s="10" t="e">
        <f t="shared" si="9"/>
        <v>#N/A</v>
      </c>
    </row>
    <row r="103" spans="11:14" x14ac:dyDescent="0.2">
      <c r="K103" s="8" t="e">
        <f t="shared" si="6"/>
        <v>#N/A</v>
      </c>
      <c r="L103" s="9" t="e">
        <f t="shared" si="7"/>
        <v>#N/A</v>
      </c>
      <c r="M103" s="6" t="e">
        <f t="shared" si="8"/>
        <v>#N/A</v>
      </c>
      <c r="N103" s="10" t="e">
        <f t="shared" si="9"/>
        <v>#N/A</v>
      </c>
    </row>
    <row r="104" spans="11:14" x14ac:dyDescent="0.2">
      <c r="K104" s="8" t="e">
        <f t="shared" si="6"/>
        <v>#N/A</v>
      </c>
      <c r="L104" s="9" t="e">
        <f t="shared" si="7"/>
        <v>#N/A</v>
      </c>
      <c r="M104" s="6" t="e">
        <f t="shared" si="8"/>
        <v>#N/A</v>
      </c>
      <c r="N104" s="10" t="e">
        <f t="shared" si="9"/>
        <v>#N/A</v>
      </c>
    </row>
    <row r="105" spans="11:14" x14ac:dyDescent="0.2">
      <c r="K105" s="8" t="e">
        <f t="shared" si="6"/>
        <v>#N/A</v>
      </c>
      <c r="L105" s="9" t="e">
        <f t="shared" si="7"/>
        <v>#N/A</v>
      </c>
      <c r="M105" s="6" t="e">
        <f t="shared" si="8"/>
        <v>#N/A</v>
      </c>
      <c r="N105" s="10" t="e">
        <f t="shared" si="9"/>
        <v>#N/A</v>
      </c>
    </row>
    <row r="106" spans="11:14" x14ac:dyDescent="0.2">
      <c r="K106" s="8" t="e">
        <f t="shared" si="6"/>
        <v>#N/A</v>
      </c>
      <c r="L106" s="9" t="e">
        <f t="shared" si="7"/>
        <v>#N/A</v>
      </c>
      <c r="M106" s="6" t="e">
        <f t="shared" si="8"/>
        <v>#N/A</v>
      </c>
      <c r="N106" s="10" t="e">
        <f t="shared" si="9"/>
        <v>#N/A</v>
      </c>
    </row>
    <row r="107" spans="11:14" x14ac:dyDescent="0.2">
      <c r="K107" s="8" t="e">
        <f t="shared" si="6"/>
        <v>#N/A</v>
      </c>
      <c r="L107" s="9" t="e">
        <f t="shared" si="7"/>
        <v>#N/A</v>
      </c>
      <c r="M107" s="6" t="e">
        <f t="shared" si="8"/>
        <v>#N/A</v>
      </c>
      <c r="N107" s="10" t="e">
        <f t="shared" si="9"/>
        <v>#N/A</v>
      </c>
    </row>
    <row r="108" spans="11:14" x14ac:dyDescent="0.2">
      <c r="K108" s="8" t="e">
        <f t="shared" si="6"/>
        <v>#N/A</v>
      </c>
      <c r="L108" s="9" t="e">
        <f t="shared" si="7"/>
        <v>#N/A</v>
      </c>
      <c r="M108" s="6" t="e">
        <f t="shared" si="8"/>
        <v>#N/A</v>
      </c>
      <c r="N108" s="10" t="e">
        <f t="shared" si="9"/>
        <v>#N/A</v>
      </c>
    </row>
    <row r="109" spans="11:14" x14ac:dyDescent="0.2">
      <c r="K109" s="8" t="e">
        <f t="shared" si="6"/>
        <v>#N/A</v>
      </c>
      <c r="L109" s="9" t="e">
        <f t="shared" si="7"/>
        <v>#N/A</v>
      </c>
      <c r="M109" s="6" t="e">
        <f t="shared" si="8"/>
        <v>#N/A</v>
      </c>
      <c r="N109" s="10" t="e">
        <f t="shared" si="9"/>
        <v>#N/A</v>
      </c>
    </row>
    <row r="110" spans="11:14" x14ac:dyDescent="0.2">
      <c r="K110" s="8" t="e">
        <f t="shared" si="6"/>
        <v>#N/A</v>
      </c>
      <c r="L110" s="9" t="e">
        <f t="shared" si="7"/>
        <v>#N/A</v>
      </c>
      <c r="M110" s="6" t="e">
        <f t="shared" si="8"/>
        <v>#N/A</v>
      </c>
      <c r="N110" s="10" t="e">
        <f t="shared" si="9"/>
        <v>#N/A</v>
      </c>
    </row>
    <row r="111" spans="11:14" x14ac:dyDescent="0.2">
      <c r="K111" s="8" t="e">
        <f t="shared" si="6"/>
        <v>#N/A</v>
      </c>
      <c r="L111" s="9" t="e">
        <f t="shared" si="7"/>
        <v>#N/A</v>
      </c>
      <c r="M111" s="6" t="e">
        <f t="shared" si="8"/>
        <v>#N/A</v>
      </c>
      <c r="N111" s="10" t="e">
        <f t="shared" si="9"/>
        <v>#N/A</v>
      </c>
    </row>
    <row r="112" spans="11:14" x14ac:dyDescent="0.2">
      <c r="K112" s="8" t="e">
        <f t="shared" si="6"/>
        <v>#N/A</v>
      </c>
      <c r="L112" s="9" t="e">
        <f t="shared" si="7"/>
        <v>#N/A</v>
      </c>
      <c r="M112" s="6" t="e">
        <f t="shared" si="8"/>
        <v>#N/A</v>
      </c>
      <c r="N112" s="10" t="e">
        <f t="shared" si="9"/>
        <v>#N/A</v>
      </c>
    </row>
    <row r="113" spans="11:14" x14ac:dyDescent="0.2">
      <c r="K113" s="8" t="e">
        <f t="shared" si="6"/>
        <v>#N/A</v>
      </c>
      <c r="L113" s="9" t="e">
        <f t="shared" si="7"/>
        <v>#N/A</v>
      </c>
      <c r="M113" s="6" t="e">
        <f t="shared" si="8"/>
        <v>#N/A</v>
      </c>
      <c r="N113" s="10" t="e">
        <f t="shared" si="9"/>
        <v>#N/A</v>
      </c>
    </row>
    <row r="114" spans="11:14" x14ac:dyDescent="0.2">
      <c r="K114" s="8" t="e">
        <f t="shared" si="6"/>
        <v>#N/A</v>
      </c>
      <c r="L114" s="9" t="e">
        <f t="shared" si="7"/>
        <v>#N/A</v>
      </c>
      <c r="M114" s="6" t="e">
        <f t="shared" si="8"/>
        <v>#N/A</v>
      </c>
      <c r="N114" s="10" t="e">
        <f t="shared" si="9"/>
        <v>#N/A</v>
      </c>
    </row>
    <row r="115" spans="11:14" x14ac:dyDescent="0.2">
      <c r="K115" s="8" t="e">
        <f t="shared" si="6"/>
        <v>#N/A</v>
      </c>
      <c r="L115" s="9" t="e">
        <f t="shared" si="7"/>
        <v>#N/A</v>
      </c>
      <c r="M115" s="6" t="e">
        <f t="shared" si="8"/>
        <v>#N/A</v>
      </c>
      <c r="N115" s="10" t="e">
        <f t="shared" si="9"/>
        <v>#N/A</v>
      </c>
    </row>
    <row r="116" spans="11:14" x14ac:dyDescent="0.2">
      <c r="K116" s="8" t="e">
        <f t="shared" si="6"/>
        <v>#N/A</v>
      </c>
      <c r="L116" s="9" t="e">
        <f t="shared" si="7"/>
        <v>#N/A</v>
      </c>
      <c r="M116" s="6" t="e">
        <f t="shared" si="8"/>
        <v>#N/A</v>
      </c>
      <c r="N116" s="10" t="e">
        <f t="shared" si="9"/>
        <v>#N/A</v>
      </c>
    </row>
    <row r="117" spans="11:14" x14ac:dyDescent="0.2">
      <c r="K117" s="8" t="e">
        <f t="shared" si="6"/>
        <v>#N/A</v>
      </c>
      <c r="L117" s="9" t="e">
        <f t="shared" si="7"/>
        <v>#N/A</v>
      </c>
      <c r="M117" s="6" t="e">
        <f t="shared" si="8"/>
        <v>#N/A</v>
      </c>
      <c r="N117" s="10" t="e">
        <f t="shared" si="9"/>
        <v>#N/A</v>
      </c>
    </row>
    <row r="118" spans="11:14" x14ac:dyDescent="0.2">
      <c r="K118" s="8" t="e">
        <f t="shared" si="6"/>
        <v>#N/A</v>
      </c>
      <c r="L118" s="9" t="e">
        <f t="shared" si="7"/>
        <v>#N/A</v>
      </c>
      <c r="M118" s="6" t="e">
        <f t="shared" si="8"/>
        <v>#N/A</v>
      </c>
      <c r="N118" s="10" t="e">
        <f t="shared" si="9"/>
        <v>#N/A</v>
      </c>
    </row>
    <row r="119" spans="11:14" x14ac:dyDescent="0.2">
      <c r="K119" s="8" t="e">
        <f t="shared" si="6"/>
        <v>#N/A</v>
      </c>
      <c r="L119" s="9" t="e">
        <f t="shared" si="7"/>
        <v>#N/A</v>
      </c>
      <c r="M119" s="6" t="e">
        <f t="shared" si="8"/>
        <v>#N/A</v>
      </c>
      <c r="N119" s="10" t="e">
        <f t="shared" si="9"/>
        <v>#N/A</v>
      </c>
    </row>
    <row r="120" spans="11:14" x14ac:dyDescent="0.2">
      <c r="K120" s="8" t="e">
        <f t="shared" si="6"/>
        <v>#N/A</v>
      </c>
      <c r="L120" s="9" t="e">
        <f t="shared" si="7"/>
        <v>#N/A</v>
      </c>
      <c r="M120" s="6" t="e">
        <f t="shared" si="8"/>
        <v>#N/A</v>
      </c>
      <c r="N120" s="10" t="e">
        <f t="shared" si="9"/>
        <v>#N/A</v>
      </c>
    </row>
    <row r="121" spans="11:14" x14ac:dyDescent="0.2">
      <c r="K121" s="8" t="e">
        <f t="shared" si="6"/>
        <v>#N/A</v>
      </c>
      <c r="L121" s="9" t="e">
        <f t="shared" si="7"/>
        <v>#N/A</v>
      </c>
      <c r="M121" s="6" t="e">
        <f t="shared" si="8"/>
        <v>#N/A</v>
      </c>
      <c r="N121" s="10" t="e">
        <f t="shared" si="9"/>
        <v>#N/A</v>
      </c>
    </row>
    <row r="122" spans="11:14" x14ac:dyDescent="0.2">
      <c r="K122" s="8" t="e">
        <f t="shared" si="6"/>
        <v>#N/A</v>
      </c>
      <c r="L122" s="9" t="e">
        <f t="shared" si="7"/>
        <v>#N/A</v>
      </c>
      <c r="M122" s="6" t="e">
        <f t="shared" si="8"/>
        <v>#N/A</v>
      </c>
      <c r="N122" s="10" t="e">
        <f t="shared" si="9"/>
        <v>#N/A</v>
      </c>
    </row>
    <row r="123" spans="11:14" x14ac:dyDescent="0.2">
      <c r="K123" s="8" t="e">
        <f t="shared" si="6"/>
        <v>#N/A</v>
      </c>
      <c r="L123" s="9" t="e">
        <f t="shared" si="7"/>
        <v>#N/A</v>
      </c>
      <c r="M123" s="6" t="e">
        <f t="shared" si="8"/>
        <v>#N/A</v>
      </c>
      <c r="N123" s="10" t="e">
        <f t="shared" si="9"/>
        <v>#N/A</v>
      </c>
    </row>
    <row r="124" spans="11:14" x14ac:dyDescent="0.2">
      <c r="K124" s="8" t="e">
        <f t="shared" si="6"/>
        <v>#N/A</v>
      </c>
      <c r="L124" s="9" t="e">
        <f t="shared" si="7"/>
        <v>#N/A</v>
      </c>
      <c r="M124" s="6" t="e">
        <f t="shared" si="8"/>
        <v>#N/A</v>
      </c>
      <c r="N124" s="10" t="e">
        <f t="shared" si="9"/>
        <v>#N/A</v>
      </c>
    </row>
    <row r="125" spans="11:14" x14ac:dyDescent="0.2">
      <c r="K125" s="8" t="e">
        <f t="shared" si="6"/>
        <v>#N/A</v>
      </c>
      <c r="L125" s="9" t="e">
        <f t="shared" si="7"/>
        <v>#N/A</v>
      </c>
      <c r="M125" s="6" t="e">
        <f t="shared" si="8"/>
        <v>#N/A</v>
      </c>
      <c r="N125" s="10" t="e">
        <f t="shared" si="9"/>
        <v>#N/A</v>
      </c>
    </row>
    <row r="126" spans="11:14" x14ac:dyDescent="0.2">
      <c r="K126" s="8" t="e">
        <f t="shared" si="6"/>
        <v>#N/A</v>
      </c>
      <c r="L126" s="9" t="e">
        <f t="shared" si="7"/>
        <v>#N/A</v>
      </c>
      <c r="M126" s="6" t="e">
        <f t="shared" si="8"/>
        <v>#N/A</v>
      </c>
      <c r="N126" s="10" t="e">
        <f t="shared" si="9"/>
        <v>#N/A</v>
      </c>
    </row>
    <row r="127" spans="11:14" x14ac:dyDescent="0.2">
      <c r="K127" s="8" t="e">
        <f t="shared" si="6"/>
        <v>#N/A</v>
      </c>
      <c r="L127" s="9" t="e">
        <f t="shared" si="7"/>
        <v>#N/A</v>
      </c>
      <c r="M127" s="6" t="e">
        <f t="shared" si="8"/>
        <v>#N/A</v>
      </c>
      <c r="N127" s="10" t="e">
        <f t="shared" si="9"/>
        <v>#N/A</v>
      </c>
    </row>
    <row r="128" spans="11:14" x14ac:dyDescent="0.2">
      <c r="K128" s="8" t="e">
        <f t="shared" si="6"/>
        <v>#N/A</v>
      </c>
      <c r="L128" s="9" t="e">
        <f t="shared" si="7"/>
        <v>#N/A</v>
      </c>
      <c r="M128" s="6" t="e">
        <f t="shared" si="8"/>
        <v>#N/A</v>
      </c>
      <c r="N128" s="10" t="e">
        <f t="shared" si="9"/>
        <v>#N/A</v>
      </c>
    </row>
    <row r="129" spans="11:14" x14ac:dyDescent="0.2">
      <c r="K129" s="8" t="e">
        <f t="shared" si="6"/>
        <v>#N/A</v>
      </c>
      <c r="L129" s="9" t="e">
        <f t="shared" si="7"/>
        <v>#N/A</v>
      </c>
      <c r="M129" s="6" t="e">
        <f t="shared" si="8"/>
        <v>#N/A</v>
      </c>
      <c r="N129" s="10" t="e">
        <f t="shared" si="9"/>
        <v>#N/A</v>
      </c>
    </row>
    <row r="130" spans="11:14" x14ac:dyDescent="0.2">
      <c r="K130" s="8" t="e">
        <f t="shared" si="6"/>
        <v>#N/A</v>
      </c>
      <c r="L130" s="9" t="e">
        <f t="shared" si="7"/>
        <v>#N/A</v>
      </c>
      <c r="M130" s="6" t="e">
        <f t="shared" si="8"/>
        <v>#N/A</v>
      </c>
      <c r="N130" s="10" t="e">
        <f t="shared" si="9"/>
        <v>#N/A</v>
      </c>
    </row>
    <row r="131" spans="11:14" x14ac:dyDescent="0.2">
      <c r="K131" s="8" t="e">
        <f t="shared" ref="K131:K194" si="10">IF(E131="",NA(),E131/60)</f>
        <v>#N/A</v>
      </c>
      <c r="L131" s="9" t="e">
        <f t="shared" ref="L131:L194" si="11">IF(E131="",NA(),120)</f>
        <v>#N/A</v>
      </c>
      <c r="M131" s="6" t="e">
        <f t="shared" ref="M131:M194" si="12">IF(A131="",NA(),TIMEVALUE(MID(A131, 12, 8)))</f>
        <v>#N/A</v>
      </c>
      <c r="N131" s="10" t="e">
        <f t="shared" ref="N131:N194" si="13">IF(C131="",NA(),TIMEVALUE(MID(C131, 12, 8)))</f>
        <v>#N/A</v>
      </c>
    </row>
    <row r="132" spans="11:14" x14ac:dyDescent="0.2">
      <c r="K132" s="8" t="e">
        <f t="shared" si="10"/>
        <v>#N/A</v>
      </c>
      <c r="L132" s="9" t="e">
        <f t="shared" si="11"/>
        <v>#N/A</v>
      </c>
      <c r="M132" s="6" t="e">
        <f t="shared" si="12"/>
        <v>#N/A</v>
      </c>
      <c r="N132" s="10" t="e">
        <f t="shared" si="13"/>
        <v>#N/A</v>
      </c>
    </row>
    <row r="133" spans="11:14" x14ac:dyDescent="0.2">
      <c r="K133" s="8" t="e">
        <f t="shared" si="10"/>
        <v>#N/A</v>
      </c>
      <c r="L133" s="9" t="e">
        <f t="shared" si="11"/>
        <v>#N/A</v>
      </c>
      <c r="M133" s="6" t="e">
        <f t="shared" si="12"/>
        <v>#N/A</v>
      </c>
      <c r="N133" s="10" t="e">
        <f t="shared" si="13"/>
        <v>#N/A</v>
      </c>
    </row>
    <row r="134" spans="11:14" x14ac:dyDescent="0.2">
      <c r="K134" s="8" t="e">
        <f t="shared" si="10"/>
        <v>#N/A</v>
      </c>
      <c r="L134" s="9" t="e">
        <f t="shared" si="11"/>
        <v>#N/A</v>
      </c>
      <c r="M134" s="6" t="e">
        <f t="shared" si="12"/>
        <v>#N/A</v>
      </c>
      <c r="N134" s="10" t="e">
        <f t="shared" si="13"/>
        <v>#N/A</v>
      </c>
    </row>
    <row r="135" spans="11:14" x14ac:dyDescent="0.2">
      <c r="K135" s="8" t="e">
        <f t="shared" si="10"/>
        <v>#N/A</v>
      </c>
      <c r="L135" s="9" t="e">
        <f t="shared" si="11"/>
        <v>#N/A</v>
      </c>
      <c r="M135" s="6" t="e">
        <f t="shared" si="12"/>
        <v>#N/A</v>
      </c>
      <c r="N135" s="10" t="e">
        <f t="shared" si="13"/>
        <v>#N/A</v>
      </c>
    </row>
    <row r="136" spans="11:14" x14ac:dyDescent="0.2">
      <c r="K136" s="8" t="e">
        <f t="shared" si="10"/>
        <v>#N/A</v>
      </c>
      <c r="L136" s="9" t="e">
        <f t="shared" si="11"/>
        <v>#N/A</v>
      </c>
      <c r="M136" s="6" t="e">
        <f t="shared" si="12"/>
        <v>#N/A</v>
      </c>
      <c r="N136" s="10" t="e">
        <f t="shared" si="13"/>
        <v>#N/A</v>
      </c>
    </row>
    <row r="137" spans="11:14" x14ac:dyDescent="0.2">
      <c r="K137" s="8" t="e">
        <f t="shared" si="10"/>
        <v>#N/A</v>
      </c>
      <c r="L137" s="9" t="e">
        <f t="shared" si="11"/>
        <v>#N/A</v>
      </c>
      <c r="M137" s="6" t="e">
        <f t="shared" si="12"/>
        <v>#N/A</v>
      </c>
      <c r="N137" s="10" t="e">
        <f t="shared" si="13"/>
        <v>#N/A</v>
      </c>
    </row>
    <row r="138" spans="11:14" x14ac:dyDescent="0.2">
      <c r="K138" s="8" t="e">
        <f t="shared" si="10"/>
        <v>#N/A</v>
      </c>
      <c r="L138" s="9" t="e">
        <f t="shared" si="11"/>
        <v>#N/A</v>
      </c>
      <c r="M138" s="6" t="e">
        <f t="shared" si="12"/>
        <v>#N/A</v>
      </c>
      <c r="N138" s="10" t="e">
        <f t="shared" si="13"/>
        <v>#N/A</v>
      </c>
    </row>
    <row r="139" spans="11:14" x14ac:dyDescent="0.2">
      <c r="K139" s="8" t="e">
        <f t="shared" si="10"/>
        <v>#N/A</v>
      </c>
      <c r="L139" s="9" t="e">
        <f t="shared" si="11"/>
        <v>#N/A</v>
      </c>
      <c r="M139" s="6" t="e">
        <f t="shared" si="12"/>
        <v>#N/A</v>
      </c>
      <c r="N139" s="10" t="e">
        <f t="shared" si="13"/>
        <v>#N/A</v>
      </c>
    </row>
    <row r="140" spans="11:14" x14ac:dyDescent="0.2">
      <c r="K140" s="8" t="e">
        <f t="shared" si="10"/>
        <v>#N/A</v>
      </c>
      <c r="L140" s="9" t="e">
        <f t="shared" si="11"/>
        <v>#N/A</v>
      </c>
      <c r="M140" s="6" t="e">
        <f t="shared" si="12"/>
        <v>#N/A</v>
      </c>
      <c r="N140" s="10" t="e">
        <f t="shared" si="13"/>
        <v>#N/A</v>
      </c>
    </row>
    <row r="141" spans="11:14" x14ac:dyDescent="0.2">
      <c r="K141" s="8" t="e">
        <f t="shared" si="10"/>
        <v>#N/A</v>
      </c>
      <c r="L141" s="9" t="e">
        <f t="shared" si="11"/>
        <v>#N/A</v>
      </c>
      <c r="M141" s="6" t="e">
        <f t="shared" si="12"/>
        <v>#N/A</v>
      </c>
      <c r="N141" s="10" t="e">
        <f t="shared" si="13"/>
        <v>#N/A</v>
      </c>
    </row>
    <row r="142" spans="11:14" x14ac:dyDescent="0.2">
      <c r="K142" s="8" t="e">
        <f t="shared" si="10"/>
        <v>#N/A</v>
      </c>
      <c r="L142" s="9" t="e">
        <f t="shared" si="11"/>
        <v>#N/A</v>
      </c>
      <c r="M142" s="6" t="e">
        <f t="shared" si="12"/>
        <v>#N/A</v>
      </c>
      <c r="N142" s="10" t="e">
        <f t="shared" si="13"/>
        <v>#N/A</v>
      </c>
    </row>
    <row r="143" spans="11:14" x14ac:dyDescent="0.2">
      <c r="K143" s="8" t="e">
        <f t="shared" si="10"/>
        <v>#N/A</v>
      </c>
      <c r="L143" s="9" t="e">
        <f t="shared" si="11"/>
        <v>#N/A</v>
      </c>
      <c r="M143" s="6" t="e">
        <f t="shared" si="12"/>
        <v>#N/A</v>
      </c>
      <c r="N143" s="10" t="e">
        <f t="shared" si="13"/>
        <v>#N/A</v>
      </c>
    </row>
    <row r="144" spans="11:14" x14ac:dyDescent="0.2">
      <c r="K144" s="8" t="e">
        <f t="shared" si="10"/>
        <v>#N/A</v>
      </c>
      <c r="L144" s="9" t="e">
        <f t="shared" si="11"/>
        <v>#N/A</v>
      </c>
      <c r="M144" s="6" t="e">
        <f t="shared" si="12"/>
        <v>#N/A</v>
      </c>
      <c r="N144" s="10" t="e">
        <f t="shared" si="13"/>
        <v>#N/A</v>
      </c>
    </row>
    <row r="145" spans="11:14" x14ac:dyDescent="0.2">
      <c r="K145" s="8" t="e">
        <f t="shared" si="10"/>
        <v>#N/A</v>
      </c>
      <c r="L145" s="9" t="e">
        <f t="shared" si="11"/>
        <v>#N/A</v>
      </c>
      <c r="M145" s="6" t="e">
        <f t="shared" si="12"/>
        <v>#N/A</v>
      </c>
      <c r="N145" s="10" t="e">
        <f t="shared" si="13"/>
        <v>#N/A</v>
      </c>
    </row>
    <row r="146" spans="11:14" x14ac:dyDescent="0.2">
      <c r="K146" s="8" t="e">
        <f t="shared" si="10"/>
        <v>#N/A</v>
      </c>
      <c r="L146" s="9" t="e">
        <f t="shared" si="11"/>
        <v>#N/A</v>
      </c>
      <c r="M146" s="6" t="e">
        <f t="shared" si="12"/>
        <v>#N/A</v>
      </c>
      <c r="N146" s="10" t="e">
        <f t="shared" si="13"/>
        <v>#N/A</v>
      </c>
    </row>
    <row r="147" spans="11:14" x14ac:dyDescent="0.2">
      <c r="K147" s="8" t="e">
        <f t="shared" si="10"/>
        <v>#N/A</v>
      </c>
      <c r="L147" s="9" t="e">
        <f t="shared" si="11"/>
        <v>#N/A</v>
      </c>
      <c r="M147" s="6" t="e">
        <f t="shared" si="12"/>
        <v>#N/A</v>
      </c>
      <c r="N147" s="10" t="e">
        <f t="shared" si="13"/>
        <v>#N/A</v>
      </c>
    </row>
    <row r="148" spans="11:14" x14ac:dyDescent="0.2">
      <c r="K148" s="8" t="e">
        <f t="shared" si="10"/>
        <v>#N/A</v>
      </c>
      <c r="L148" s="9" t="e">
        <f t="shared" si="11"/>
        <v>#N/A</v>
      </c>
      <c r="M148" s="6" t="e">
        <f t="shared" si="12"/>
        <v>#N/A</v>
      </c>
      <c r="N148" s="10" t="e">
        <f t="shared" si="13"/>
        <v>#N/A</v>
      </c>
    </row>
    <row r="149" spans="11:14" x14ac:dyDescent="0.2">
      <c r="K149" s="8" t="e">
        <f t="shared" si="10"/>
        <v>#N/A</v>
      </c>
      <c r="L149" s="9" t="e">
        <f t="shared" si="11"/>
        <v>#N/A</v>
      </c>
      <c r="M149" s="6" t="e">
        <f t="shared" si="12"/>
        <v>#N/A</v>
      </c>
      <c r="N149" s="10" t="e">
        <f t="shared" si="13"/>
        <v>#N/A</v>
      </c>
    </row>
    <row r="150" spans="11:14" x14ac:dyDescent="0.2">
      <c r="K150" s="8" t="e">
        <f t="shared" si="10"/>
        <v>#N/A</v>
      </c>
      <c r="L150" s="9" t="e">
        <f t="shared" si="11"/>
        <v>#N/A</v>
      </c>
      <c r="M150" s="6" t="e">
        <f t="shared" si="12"/>
        <v>#N/A</v>
      </c>
      <c r="N150" s="10" t="e">
        <f t="shared" si="13"/>
        <v>#N/A</v>
      </c>
    </row>
    <row r="151" spans="11:14" x14ac:dyDescent="0.2">
      <c r="K151" s="8" t="e">
        <f t="shared" si="10"/>
        <v>#N/A</v>
      </c>
      <c r="L151" s="9" t="e">
        <f t="shared" si="11"/>
        <v>#N/A</v>
      </c>
      <c r="M151" s="6" t="e">
        <f t="shared" si="12"/>
        <v>#N/A</v>
      </c>
      <c r="N151" s="10" t="e">
        <f t="shared" si="13"/>
        <v>#N/A</v>
      </c>
    </row>
    <row r="152" spans="11:14" x14ac:dyDescent="0.2">
      <c r="K152" s="8" t="e">
        <f t="shared" si="10"/>
        <v>#N/A</v>
      </c>
      <c r="L152" s="9" t="e">
        <f t="shared" si="11"/>
        <v>#N/A</v>
      </c>
      <c r="M152" s="6" t="e">
        <f t="shared" si="12"/>
        <v>#N/A</v>
      </c>
      <c r="N152" s="10" t="e">
        <f t="shared" si="13"/>
        <v>#N/A</v>
      </c>
    </row>
    <row r="153" spans="11:14" x14ac:dyDescent="0.2">
      <c r="K153" s="8" t="e">
        <f t="shared" si="10"/>
        <v>#N/A</v>
      </c>
      <c r="L153" s="9" t="e">
        <f t="shared" si="11"/>
        <v>#N/A</v>
      </c>
      <c r="M153" s="6" t="e">
        <f t="shared" si="12"/>
        <v>#N/A</v>
      </c>
      <c r="N153" s="10" t="e">
        <f t="shared" si="13"/>
        <v>#N/A</v>
      </c>
    </row>
    <row r="154" spans="11:14" x14ac:dyDescent="0.2">
      <c r="K154" s="8" t="e">
        <f t="shared" si="10"/>
        <v>#N/A</v>
      </c>
      <c r="L154" s="9" t="e">
        <f t="shared" si="11"/>
        <v>#N/A</v>
      </c>
      <c r="M154" s="6" t="e">
        <f t="shared" si="12"/>
        <v>#N/A</v>
      </c>
      <c r="N154" s="10" t="e">
        <f t="shared" si="13"/>
        <v>#N/A</v>
      </c>
    </row>
    <row r="155" spans="11:14" x14ac:dyDescent="0.2">
      <c r="K155" s="8" t="e">
        <f t="shared" si="10"/>
        <v>#N/A</v>
      </c>
      <c r="L155" s="9" t="e">
        <f t="shared" si="11"/>
        <v>#N/A</v>
      </c>
      <c r="M155" s="6" t="e">
        <f t="shared" si="12"/>
        <v>#N/A</v>
      </c>
      <c r="N155" s="10" t="e">
        <f t="shared" si="13"/>
        <v>#N/A</v>
      </c>
    </row>
    <row r="156" spans="11:14" x14ac:dyDescent="0.2">
      <c r="K156" s="8" t="e">
        <f t="shared" si="10"/>
        <v>#N/A</v>
      </c>
      <c r="L156" s="9" t="e">
        <f t="shared" si="11"/>
        <v>#N/A</v>
      </c>
      <c r="M156" s="6" t="e">
        <f t="shared" si="12"/>
        <v>#N/A</v>
      </c>
      <c r="N156" s="10" t="e">
        <f t="shared" si="13"/>
        <v>#N/A</v>
      </c>
    </row>
    <row r="157" spans="11:14" x14ac:dyDescent="0.2">
      <c r="K157" s="8" t="e">
        <f t="shared" si="10"/>
        <v>#N/A</v>
      </c>
      <c r="L157" s="9" t="e">
        <f t="shared" si="11"/>
        <v>#N/A</v>
      </c>
      <c r="M157" s="6" t="e">
        <f t="shared" si="12"/>
        <v>#N/A</v>
      </c>
      <c r="N157" s="10" t="e">
        <f t="shared" si="13"/>
        <v>#N/A</v>
      </c>
    </row>
    <row r="158" spans="11:14" x14ac:dyDescent="0.2">
      <c r="K158" s="8" t="e">
        <f t="shared" si="10"/>
        <v>#N/A</v>
      </c>
      <c r="L158" s="9" t="e">
        <f t="shared" si="11"/>
        <v>#N/A</v>
      </c>
      <c r="M158" s="6" t="e">
        <f t="shared" si="12"/>
        <v>#N/A</v>
      </c>
      <c r="N158" s="10" t="e">
        <f t="shared" si="13"/>
        <v>#N/A</v>
      </c>
    </row>
    <row r="159" spans="11:14" x14ac:dyDescent="0.2">
      <c r="K159" s="8" t="e">
        <f t="shared" si="10"/>
        <v>#N/A</v>
      </c>
      <c r="L159" s="9" t="e">
        <f t="shared" si="11"/>
        <v>#N/A</v>
      </c>
      <c r="M159" s="6" t="e">
        <f t="shared" si="12"/>
        <v>#N/A</v>
      </c>
      <c r="N159" s="10" t="e">
        <f t="shared" si="13"/>
        <v>#N/A</v>
      </c>
    </row>
    <row r="160" spans="11:14" x14ac:dyDescent="0.2">
      <c r="K160" s="8" t="e">
        <f t="shared" si="10"/>
        <v>#N/A</v>
      </c>
      <c r="L160" s="9" t="e">
        <f t="shared" si="11"/>
        <v>#N/A</v>
      </c>
      <c r="M160" s="6" t="e">
        <f t="shared" si="12"/>
        <v>#N/A</v>
      </c>
      <c r="N160" s="10" t="e">
        <f t="shared" si="13"/>
        <v>#N/A</v>
      </c>
    </row>
    <row r="161" spans="11:14" x14ac:dyDescent="0.2">
      <c r="K161" s="8" t="e">
        <f t="shared" si="10"/>
        <v>#N/A</v>
      </c>
      <c r="L161" s="9" t="e">
        <f t="shared" si="11"/>
        <v>#N/A</v>
      </c>
      <c r="M161" s="6" t="e">
        <f t="shared" si="12"/>
        <v>#N/A</v>
      </c>
      <c r="N161" s="10" t="e">
        <f t="shared" si="13"/>
        <v>#N/A</v>
      </c>
    </row>
    <row r="162" spans="11:14" x14ac:dyDescent="0.2">
      <c r="K162" s="8" t="e">
        <f t="shared" si="10"/>
        <v>#N/A</v>
      </c>
      <c r="L162" s="9" t="e">
        <f t="shared" si="11"/>
        <v>#N/A</v>
      </c>
      <c r="M162" s="6" t="e">
        <f t="shared" si="12"/>
        <v>#N/A</v>
      </c>
      <c r="N162" s="10" t="e">
        <f t="shared" si="13"/>
        <v>#N/A</v>
      </c>
    </row>
    <row r="163" spans="11:14" x14ac:dyDescent="0.2">
      <c r="K163" s="8" t="e">
        <f t="shared" si="10"/>
        <v>#N/A</v>
      </c>
      <c r="L163" s="9" t="e">
        <f t="shared" si="11"/>
        <v>#N/A</v>
      </c>
      <c r="M163" s="6" t="e">
        <f t="shared" si="12"/>
        <v>#N/A</v>
      </c>
      <c r="N163" s="10" t="e">
        <f t="shared" si="13"/>
        <v>#N/A</v>
      </c>
    </row>
    <row r="164" spans="11:14" x14ac:dyDescent="0.2">
      <c r="K164" s="8" t="e">
        <f t="shared" si="10"/>
        <v>#N/A</v>
      </c>
      <c r="L164" s="9" t="e">
        <f t="shared" si="11"/>
        <v>#N/A</v>
      </c>
      <c r="M164" s="6" t="e">
        <f t="shared" si="12"/>
        <v>#N/A</v>
      </c>
      <c r="N164" s="10" t="e">
        <f t="shared" si="13"/>
        <v>#N/A</v>
      </c>
    </row>
    <row r="165" spans="11:14" x14ac:dyDescent="0.2">
      <c r="K165" s="8" t="e">
        <f t="shared" si="10"/>
        <v>#N/A</v>
      </c>
      <c r="L165" s="9" t="e">
        <f t="shared" si="11"/>
        <v>#N/A</v>
      </c>
      <c r="M165" s="6" t="e">
        <f t="shared" si="12"/>
        <v>#N/A</v>
      </c>
      <c r="N165" s="10" t="e">
        <f t="shared" si="13"/>
        <v>#N/A</v>
      </c>
    </row>
    <row r="166" spans="11:14" x14ac:dyDescent="0.2">
      <c r="K166" s="8" t="e">
        <f t="shared" si="10"/>
        <v>#N/A</v>
      </c>
      <c r="L166" s="9" t="e">
        <f t="shared" si="11"/>
        <v>#N/A</v>
      </c>
      <c r="M166" s="6" t="e">
        <f t="shared" si="12"/>
        <v>#N/A</v>
      </c>
      <c r="N166" s="10" t="e">
        <f t="shared" si="13"/>
        <v>#N/A</v>
      </c>
    </row>
    <row r="167" spans="11:14" x14ac:dyDescent="0.2">
      <c r="K167" s="8" t="e">
        <f t="shared" si="10"/>
        <v>#N/A</v>
      </c>
      <c r="L167" s="9" t="e">
        <f t="shared" si="11"/>
        <v>#N/A</v>
      </c>
      <c r="M167" s="6" t="e">
        <f t="shared" si="12"/>
        <v>#N/A</v>
      </c>
      <c r="N167" s="10" t="e">
        <f t="shared" si="13"/>
        <v>#N/A</v>
      </c>
    </row>
    <row r="168" spans="11:14" x14ac:dyDescent="0.2">
      <c r="K168" s="8" t="e">
        <f t="shared" si="10"/>
        <v>#N/A</v>
      </c>
      <c r="L168" s="9" t="e">
        <f t="shared" si="11"/>
        <v>#N/A</v>
      </c>
      <c r="M168" s="6" t="e">
        <f t="shared" si="12"/>
        <v>#N/A</v>
      </c>
      <c r="N168" s="10" t="e">
        <f t="shared" si="13"/>
        <v>#N/A</v>
      </c>
    </row>
    <row r="169" spans="11:14" x14ac:dyDescent="0.2">
      <c r="K169" s="8" t="e">
        <f t="shared" si="10"/>
        <v>#N/A</v>
      </c>
      <c r="L169" s="9" t="e">
        <f t="shared" si="11"/>
        <v>#N/A</v>
      </c>
      <c r="M169" s="6" t="e">
        <f t="shared" si="12"/>
        <v>#N/A</v>
      </c>
      <c r="N169" s="10" t="e">
        <f t="shared" si="13"/>
        <v>#N/A</v>
      </c>
    </row>
    <row r="170" spans="11:14" x14ac:dyDescent="0.2">
      <c r="K170" s="8" t="e">
        <f t="shared" si="10"/>
        <v>#N/A</v>
      </c>
      <c r="L170" s="9" t="e">
        <f t="shared" si="11"/>
        <v>#N/A</v>
      </c>
      <c r="M170" s="6" t="e">
        <f t="shared" si="12"/>
        <v>#N/A</v>
      </c>
      <c r="N170" s="10" t="e">
        <f t="shared" si="13"/>
        <v>#N/A</v>
      </c>
    </row>
    <row r="171" spans="11:14" x14ac:dyDescent="0.2">
      <c r="K171" s="8" t="e">
        <f t="shared" si="10"/>
        <v>#N/A</v>
      </c>
      <c r="L171" s="9" t="e">
        <f t="shared" si="11"/>
        <v>#N/A</v>
      </c>
      <c r="M171" s="6" t="e">
        <f t="shared" si="12"/>
        <v>#N/A</v>
      </c>
      <c r="N171" s="10" t="e">
        <f t="shared" si="13"/>
        <v>#N/A</v>
      </c>
    </row>
    <row r="172" spans="11:14" x14ac:dyDescent="0.2">
      <c r="K172" s="8" t="e">
        <f t="shared" si="10"/>
        <v>#N/A</v>
      </c>
      <c r="L172" s="9" t="e">
        <f t="shared" si="11"/>
        <v>#N/A</v>
      </c>
      <c r="M172" s="6" t="e">
        <f t="shared" si="12"/>
        <v>#N/A</v>
      </c>
      <c r="N172" s="10" t="e">
        <f t="shared" si="13"/>
        <v>#N/A</v>
      </c>
    </row>
    <row r="173" spans="11:14" x14ac:dyDescent="0.2">
      <c r="K173" s="8" t="e">
        <f t="shared" si="10"/>
        <v>#N/A</v>
      </c>
      <c r="L173" s="9" t="e">
        <f t="shared" si="11"/>
        <v>#N/A</v>
      </c>
      <c r="M173" s="6" t="e">
        <f t="shared" si="12"/>
        <v>#N/A</v>
      </c>
      <c r="N173" s="10" t="e">
        <f t="shared" si="13"/>
        <v>#N/A</v>
      </c>
    </row>
    <row r="174" spans="11:14" x14ac:dyDescent="0.2">
      <c r="K174" s="8" t="e">
        <f t="shared" si="10"/>
        <v>#N/A</v>
      </c>
      <c r="L174" s="9" t="e">
        <f t="shared" si="11"/>
        <v>#N/A</v>
      </c>
      <c r="M174" s="6" t="e">
        <f t="shared" si="12"/>
        <v>#N/A</v>
      </c>
      <c r="N174" s="10" t="e">
        <f t="shared" si="13"/>
        <v>#N/A</v>
      </c>
    </row>
    <row r="175" spans="11:14" x14ac:dyDescent="0.2">
      <c r="K175" s="8" t="e">
        <f t="shared" si="10"/>
        <v>#N/A</v>
      </c>
      <c r="L175" s="9" t="e">
        <f t="shared" si="11"/>
        <v>#N/A</v>
      </c>
      <c r="M175" s="6" t="e">
        <f t="shared" si="12"/>
        <v>#N/A</v>
      </c>
      <c r="N175" s="10" t="e">
        <f t="shared" si="13"/>
        <v>#N/A</v>
      </c>
    </row>
    <row r="176" spans="11:14" x14ac:dyDescent="0.2">
      <c r="K176" s="8" t="e">
        <f t="shared" si="10"/>
        <v>#N/A</v>
      </c>
      <c r="L176" s="9" t="e">
        <f t="shared" si="11"/>
        <v>#N/A</v>
      </c>
      <c r="M176" s="6" t="e">
        <f t="shared" si="12"/>
        <v>#N/A</v>
      </c>
      <c r="N176" s="10" t="e">
        <f t="shared" si="13"/>
        <v>#N/A</v>
      </c>
    </row>
    <row r="177" spans="11:14" x14ac:dyDescent="0.2">
      <c r="K177" s="8" t="e">
        <f t="shared" si="10"/>
        <v>#N/A</v>
      </c>
      <c r="L177" s="9" t="e">
        <f t="shared" si="11"/>
        <v>#N/A</v>
      </c>
      <c r="M177" s="6" t="e">
        <f t="shared" si="12"/>
        <v>#N/A</v>
      </c>
      <c r="N177" s="10" t="e">
        <f t="shared" si="13"/>
        <v>#N/A</v>
      </c>
    </row>
    <row r="178" spans="11:14" x14ac:dyDescent="0.2">
      <c r="K178" s="8" t="e">
        <f t="shared" si="10"/>
        <v>#N/A</v>
      </c>
      <c r="L178" s="9" t="e">
        <f t="shared" si="11"/>
        <v>#N/A</v>
      </c>
      <c r="M178" s="6" t="e">
        <f t="shared" si="12"/>
        <v>#N/A</v>
      </c>
      <c r="N178" s="10" t="e">
        <f t="shared" si="13"/>
        <v>#N/A</v>
      </c>
    </row>
    <row r="179" spans="11:14" x14ac:dyDescent="0.2">
      <c r="K179" s="8" t="e">
        <f t="shared" si="10"/>
        <v>#N/A</v>
      </c>
      <c r="L179" s="9" t="e">
        <f t="shared" si="11"/>
        <v>#N/A</v>
      </c>
      <c r="M179" s="6" t="e">
        <f t="shared" si="12"/>
        <v>#N/A</v>
      </c>
      <c r="N179" s="10" t="e">
        <f t="shared" si="13"/>
        <v>#N/A</v>
      </c>
    </row>
    <row r="180" spans="11:14" x14ac:dyDescent="0.2">
      <c r="K180" s="8" t="e">
        <f t="shared" si="10"/>
        <v>#N/A</v>
      </c>
      <c r="L180" s="9" t="e">
        <f t="shared" si="11"/>
        <v>#N/A</v>
      </c>
      <c r="M180" s="6" t="e">
        <f t="shared" si="12"/>
        <v>#N/A</v>
      </c>
      <c r="N180" s="10" t="e">
        <f t="shared" si="13"/>
        <v>#N/A</v>
      </c>
    </row>
    <row r="181" spans="11:14" x14ac:dyDescent="0.2">
      <c r="K181" s="8" t="e">
        <f t="shared" si="10"/>
        <v>#N/A</v>
      </c>
      <c r="L181" s="9" t="e">
        <f t="shared" si="11"/>
        <v>#N/A</v>
      </c>
      <c r="M181" s="6" t="e">
        <f t="shared" si="12"/>
        <v>#N/A</v>
      </c>
      <c r="N181" s="10" t="e">
        <f t="shared" si="13"/>
        <v>#N/A</v>
      </c>
    </row>
    <row r="182" spans="11:14" x14ac:dyDescent="0.2">
      <c r="K182" s="8" t="e">
        <f t="shared" si="10"/>
        <v>#N/A</v>
      </c>
      <c r="L182" s="9" t="e">
        <f t="shared" si="11"/>
        <v>#N/A</v>
      </c>
      <c r="M182" s="6" t="e">
        <f t="shared" si="12"/>
        <v>#N/A</v>
      </c>
      <c r="N182" s="10" t="e">
        <f t="shared" si="13"/>
        <v>#N/A</v>
      </c>
    </row>
    <row r="183" spans="11:14" x14ac:dyDescent="0.2">
      <c r="K183" s="8" t="e">
        <f t="shared" si="10"/>
        <v>#N/A</v>
      </c>
      <c r="L183" s="9" t="e">
        <f t="shared" si="11"/>
        <v>#N/A</v>
      </c>
      <c r="M183" s="6" t="e">
        <f t="shared" si="12"/>
        <v>#N/A</v>
      </c>
      <c r="N183" s="10" t="e">
        <f t="shared" si="13"/>
        <v>#N/A</v>
      </c>
    </row>
    <row r="184" spans="11:14" x14ac:dyDescent="0.2">
      <c r="K184" s="8" t="e">
        <f t="shared" si="10"/>
        <v>#N/A</v>
      </c>
      <c r="L184" s="9" t="e">
        <f t="shared" si="11"/>
        <v>#N/A</v>
      </c>
      <c r="M184" s="6" t="e">
        <f t="shared" si="12"/>
        <v>#N/A</v>
      </c>
      <c r="N184" s="10" t="e">
        <f t="shared" si="13"/>
        <v>#N/A</v>
      </c>
    </row>
    <row r="185" spans="11:14" x14ac:dyDescent="0.2">
      <c r="K185" s="8" t="e">
        <f t="shared" si="10"/>
        <v>#N/A</v>
      </c>
      <c r="L185" s="9" t="e">
        <f t="shared" si="11"/>
        <v>#N/A</v>
      </c>
      <c r="M185" s="6" t="e">
        <f t="shared" si="12"/>
        <v>#N/A</v>
      </c>
      <c r="N185" s="10" t="e">
        <f t="shared" si="13"/>
        <v>#N/A</v>
      </c>
    </row>
    <row r="186" spans="11:14" x14ac:dyDescent="0.2">
      <c r="K186" s="8" t="e">
        <f t="shared" si="10"/>
        <v>#N/A</v>
      </c>
      <c r="L186" s="9" t="e">
        <f t="shared" si="11"/>
        <v>#N/A</v>
      </c>
      <c r="M186" s="6" t="e">
        <f t="shared" si="12"/>
        <v>#N/A</v>
      </c>
      <c r="N186" s="10" t="e">
        <f t="shared" si="13"/>
        <v>#N/A</v>
      </c>
    </row>
    <row r="187" spans="11:14" x14ac:dyDescent="0.2">
      <c r="K187" s="8" t="e">
        <f t="shared" si="10"/>
        <v>#N/A</v>
      </c>
      <c r="L187" s="9" t="e">
        <f t="shared" si="11"/>
        <v>#N/A</v>
      </c>
      <c r="M187" s="6" t="e">
        <f t="shared" si="12"/>
        <v>#N/A</v>
      </c>
      <c r="N187" s="10" t="e">
        <f t="shared" si="13"/>
        <v>#N/A</v>
      </c>
    </row>
    <row r="188" spans="11:14" x14ac:dyDescent="0.2">
      <c r="K188" s="8" t="e">
        <f t="shared" si="10"/>
        <v>#N/A</v>
      </c>
      <c r="L188" s="9" t="e">
        <f t="shared" si="11"/>
        <v>#N/A</v>
      </c>
      <c r="M188" s="6" t="e">
        <f t="shared" si="12"/>
        <v>#N/A</v>
      </c>
      <c r="N188" s="10" t="e">
        <f t="shared" si="13"/>
        <v>#N/A</v>
      </c>
    </row>
    <row r="189" spans="11:14" x14ac:dyDescent="0.2">
      <c r="K189" s="8" t="e">
        <f t="shared" si="10"/>
        <v>#N/A</v>
      </c>
      <c r="L189" s="9" t="e">
        <f t="shared" si="11"/>
        <v>#N/A</v>
      </c>
      <c r="M189" s="6" t="e">
        <f t="shared" si="12"/>
        <v>#N/A</v>
      </c>
      <c r="N189" s="10" t="e">
        <f t="shared" si="13"/>
        <v>#N/A</v>
      </c>
    </row>
    <row r="190" spans="11:14" x14ac:dyDescent="0.2">
      <c r="K190" s="8" t="e">
        <f t="shared" si="10"/>
        <v>#N/A</v>
      </c>
      <c r="L190" s="9" t="e">
        <f t="shared" si="11"/>
        <v>#N/A</v>
      </c>
      <c r="M190" s="6" t="e">
        <f t="shared" si="12"/>
        <v>#N/A</v>
      </c>
      <c r="N190" s="10" t="e">
        <f t="shared" si="13"/>
        <v>#N/A</v>
      </c>
    </row>
    <row r="191" spans="11:14" x14ac:dyDescent="0.2">
      <c r="K191" s="8" t="e">
        <f t="shared" si="10"/>
        <v>#N/A</v>
      </c>
      <c r="L191" s="9" t="e">
        <f t="shared" si="11"/>
        <v>#N/A</v>
      </c>
      <c r="M191" s="6" t="e">
        <f t="shared" si="12"/>
        <v>#N/A</v>
      </c>
      <c r="N191" s="10" t="e">
        <f t="shared" si="13"/>
        <v>#N/A</v>
      </c>
    </row>
    <row r="192" spans="11:14" x14ac:dyDescent="0.2">
      <c r="K192" s="8" t="e">
        <f t="shared" si="10"/>
        <v>#N/A</v>
      </c>
      <c r="L192" s="9" t="e">
        <f t="shared" si="11"/>
        <v>#N/A</v>
      </c>
      <c r="M192" s="6" t="e">
        <f t="shared" si="12"/>
        <v>#N/A</v>
      </c>
      <c r="N192" s="10" t="e">
        <f t="shared" si="13"/>
        <v>#N/A</v>
      </c>
    </row>
    <row r="193" spans="11:14" x14ac:dyDescent="0.2">
      <c r="K193" s="8" t="e">
        <f t="shared" si="10"/>
        <v>#N/A</v>
      </c>
      <c r="L193" s="9" t="e">
        <f t="shared" si="11"/>
        <v>#N/A</v>
      </c>
      <c r="M193" s="6" t="e">
        <f t="shared" si="12"/>
        <v>#N/A</v>
      </c>
      <c r="N193" s="10" t="e">
        <f t="shared" si="13"/>
        <v>#N/A</v>
      </c>
    </row>
    <row r="194" spans="11:14" x14ac:dyDescent="0.2">
      <c r="K194" s="8" t="e">
        <f t="shared" si="10"/>
        <v>#N/A</v>
      </c>
      <c r="L194" s="9" t="e">
        <f t="shared" si="11"/>
        <v>#N/A</v>
      </c>
      <c r="M194" s="6" t="e">
        <f t="shared" si="12"/>
        <v>#N/A</v>
      </c>
      <c r="N194" s="10" t="e">
        <f t="shared" si="13"/>
        <v>#N/A</v>
      </c>
    </row>
    <row r="195" spans="11:14" x14ac:dyDescent="0.2">
      <c r="K195" s="8" t="e">
        <f t="shared" ref="K195:K258" si="14">IF(E195="",NA(),E195/60)</f>
        <v>#N/A</v>
      </c>
      <c r="L195" s="9" t="e">
        <f t="shared" ref="L195:L258" si="15">IF(E195="",NA(),120)</f>
        <v>#N/A</v>
      </c>
      <c r="M195" s="6" t="e">
        <f t="shared" ref="M195:M258" si="16">IF(A195="",NA(),TIMEVALUE(MID(A195, 12, 8)))</f>
        <v>#N/A</v>
      </c>
      <c r="N195" s="10" t="e">
        <f t="shared" ref="N195:N258" si="17">IF(C195="",NA(),TIMEVALUE(MID(C195, 12, 8)))</f>
        <v>#N/A</v>
      </c>
    </row>
    <row r="196" spans="11:14" x14ac:dyDescent="0.2">
      <c r="K196" s="8" t="e">
        <f t="shared" si="14"/>
        <v>#N/A</v>
      </c>
      <c r="L196" s="9" t="e">
        <f t="shared" si="15"/>
        <v>#N/A</v>
      </c>
      <c r="M196" s="6" t="e">
        <f t="shared" si="16"/>
        <v>#N/A</v>
      </c>
      <c r="N196" s="10" t="e">
        <f t="shared" si="17"/>
        <v>#N/A</v>
      </c>
    </row>
    <row r="197" spans="11:14" x14ac:dyDescent="0.2">
      <c r="K197" s="8" t="e">
        <f t="shared" si="14"/>
        <v>#N/A</v>
      </c>
      <c r="L197" s="9" t="e">
        <f t="shared" si="15"/>
        <v>#N/A</v>
      </c>
      <c r="M197" s="6" t="e">
        <f t="shared" si="16"/>
        <v>#N/A</v>
      </c>
      <c r="N197" s="10" t="e">
        <f t="shared" si="17"/>
        <v>#N/A</v>
      </c>
    </row>
    <row r="198" spans="11:14" x14ac:dyDescent="0.2">
      <c r="K198" s="8" t="e">
        <f t="shared" si="14"/>
        <v>#N/A</v>
      </c>
      <c r="L198" s="9" t="e">
        <f t="shared" si="15"/>
        <v>#N/A</v>
      </c>
      <c r="M198" s="6" t="e">
        <f t="shared" si="16"/>
        <v>#N/A</v>
      </c>
      <c r="N198" s="10" t="e">
        <f t="shared" si="17"/>
        <v>#N/A</v>
      </c>
    </row>
    <row r="199" spans="11:14" x14ac:dyDescent="0.2">
      <c r="K199" s="8" t="e">
        <f t="shared" si="14"/>
        <v>#N/A</v>
      </c>
      <c r="L199" s="9" t="e">
        <f t="shared" si="15"/>
        <v>#N/A</v>
      </c>
      <c r="M199" s="6" t="e">
        <f t="shared" si="16"/>
        <v>#N/A</v>
      </c>
      <c r="N199" s="10" t="e">
        <f t="shared" si="17"/>
        <v>#N/A</v>
      </c>
    </row>
    <row r="200" spans="11:14" x14ac:dyDescent="0.2">
      <c r="K200" s="8" t="e">
        <f t="shared" si="14"/>
        <v>#N/A</v>
      </c>
      <c r="L200" s="9" t="e">
        <f t="shared" si="15"/>
        <v>#N/A</v>
      </c>
      <c r="M200" s="6" t="e">
        <f t="shared" si="16"/>
        <v>#N/A</v>
      </c>
      <c r="N200" s="10" t="e">
        <f t="shared" si="17"/>
        <v>#N/A</v>
      </c>
    </row>
    <row r="201" spans="11:14" x14ac:dyDescent="0.2">
      <c r="K201" s="8" t="e">
        <f t="shared" si="14"/>
        <v>#N/A</v>
      </c>
      <c r="L201" s="9" t="e">
        <f t="shared" si="15"/>
        <v>#N/A</v>
      </c>
      <c r="M201" s="6" t="e">
        <f t="shared" si="16"/>
        <v>#N/A</v>
      </c>
      <c r="N201" s="10" t="e">
        <f t="shared" si="17"/>
        <v>#N/A</v>
      </c>
    </row>
    <row r="202" spans="11:14" x14ac:dyDescent="0.2">
      <c r="K202" s="8" t="e">
        <f t="shared" si="14"/>
        <v>#N/A</v>
      </c>
      <c r="L202" s="9" t="e">
        <f t="shared" si="15"/>
        <v>#N/A</v>
      </c>
      <c r="M202" s="6" t="e">
        <f t="shared" si="16"/>
        <v>#N/A</v>
      </c>
      <c r="N202" s="10" t="e">
        <f t="shared" si="17"/>
        <v>#N/A</v>
      </c>
    </row>
    <row r="203" spans="11:14" x14ac:dyDescent="0.2">
      <c r="K203" s="8" t="e">
        <f t="shared" si="14"/>
        <v>#N/A</v>
      </c>
      <c r="L203" s="9" t="e">
        <f t="shared" si="15"/>
        <v>#N/A</v>
      </c>
      <c r="M203" s="6" t="e">
        <f t="shared" si="16"/>
        <v>#N/A</v>
      </c>
      <c r="N203" s="10" t="e">
        <f t="shared" si="17"/>
        <v>#N/A</v>
      </c>
    </row>
    <row r="204" spans="11:14" x14ac:dyDescent="0.2">
      <c r="K204" s="8" t="e">
        <f t="shared" si="14"/>
        <v>#N/A</v>
      </c>
      <c r="L204" s="9" t="e">
        <f t="shared" si="15"/>
        <v>#N/A</v>
      </c>
      <c r="M204" s="6" t="e">
        <f t="shared" si="16"/>
        <v>#N/A</v>
      </c>
      <c r="N204" s="10" t="e">
        <f t="shared" si="17"/>
        <v>#N/A</v>
      </c>
    </row>
    <row r="205" spans="11:14" x14ac:dyDescent="0.2">
      <c r="K205" s="8" t="e">
        <f t="shared" si="14"/>
        <v>#N/A</v>
      </c>
      <c r="L205" s="9" t="e">
        <f t="shared" si="15"/>
        <v>#N/A</v>
      </c>
      <c r="M205" s="6" t="e">
        <f t="shared" si="16"/>
        <v>#N/A</v>
      </c>
      <c r="N205" s="10" t="e">
        <f t="shared" si="17"/>
        <v>#N/A</v>
      </c>
    </row>
    <row r="206" spans="11:14" x14ac:dyDescent="0.2">
      <c r="K206" s="8" t="e">
        <f t="shared" si="14"/>
        <v>#N/A</v>
      </c>
      <c r="L206" s="9" t="e">
        <f t="shared" si="15"/>
        <v>#N/A</v>
      </c>
      <c r="M206" s="6" t="e">
        <f t="shared" si="16"/>
        <v>#N/A</v>
      </c>
      <c r="N206" s="10" t="e">
        <f t="shared" si="17"/>
        <v>#N/A</v>
      </c>
    </row>
    <row r="207" spans="11:14" x14ac:dyDescent="0.2">
      <c r="K207" s="8" t="e">
        <f t="shared" si="14"/>
        <v>#N/A</v>
      </c>
      <c r="L207" s="9" t="e">
        <f t="shared" si="15"/>
        <v>#N/A</v>
      </c>
      <c r="M207" s="6" t="e">
        <f t="shared" si="16"/>
        <v>#N/A</v>
      </c>
      <c r="N207" s="10" t="e">
        <f t="shared" si="17"/>
        <v>#N/A</v>
      </c>
    </row>
    <row r="208" spans="11:14" x14ac:dyDescent="0.2">
      <c r="K208" s="8" t="e">
        <f t="shared" si="14"/>
        <v>#N/A</v>
      </c>
      <c r="L208" s="9" t="e">
        <f t="shared" si="15"/>
        <v>#N/A</v>
      </c>
      <c r="M208" s="6" t="e">
        <f t="shared" si="16"/>
        <v>#N/A</v>
      </c>
      <c r="N208" s="10" t="e">
        <f t="shared" si="17"/>
        <v>#N/A</v>
      </c>
    </row>
    <row r="209" spans="11:14" x14ac:dyDescent="0.2">
      <c r="K209" s="8" t="e">
        <f t="shared" si="14"/>
        <v>#N/A</v>
      </c>
      <c r="L209" s="9" t="e">
        <f t="shared" si="15"/>
        <v>#N/A</v>
      </c>
      <c r="M209" s="6" t="e">
        <f t="shared" si="16"/>
        <v>#N/A</v>
      </c>
      <c r="N209" s="10" t="e">
        <f t="shared" si="17"/>
        <v>#N/A</v>
      </c>
    </row>
    <row r="210" spans="11:14" x14ac:dyDescent="0.2">
      <c r="K210" s="8" t="e">
        <f t="shared" si="14"/>
        <v>#N/A</v>
      </c>
      <c r="L210" s="9" t="e">
        <f t="shared" si="15"/>
        <v>#N/A</v>
      </c>
      <c r="M210" s="6" t="e">
        <f t="shared" si="16"/>
        <v>#N/A</v>
      </c>
      <c r="N210" s="10" t="e">
        <f t="shared" si="17"/>
        <v>#N/A</v>
      </c>
    </row>
    <row r="211" spans="11:14" x14ac:dyDescent="0.2">
      <c r="K211" s="8" t="e">
        <f t="shared" si="14"/>
        <v>#N/A</v>
      </c>
      <c r="L211" s="9" t="e">
        <f t="shared" si="15"/>
        <v>#N/A</v>
      </c>
      <c r="M211" s="6" t="e">
        <f t="shared" si="16"/>
        <v>#N/A</v>
      </c>
      <c r="N211" s="10" t="e">
        <f t="shared" si="17"/>
        <v>#N/A</v>
      </c>
    </row>
    <row r="212" spans="11:14" x14ac:dyDescent="0.2">
      <c r="K212" s="8" t="e">
        <f t="shared" si="14"/>
        <v>#N/A</v>
      </c>
      <c r="L212" s="9" t="e">
        <f t="shared" si="15"/>
        <v>#N/A</v>
      </c>
      <c r="M212" s="6" t="e">
        <f t="shared" si="16"/>
        <v>#N/A</v>
      </c>
      <c r="N212" s="10" t="e">
        <f t="shared" si="17"/>
        <v>#N/A</v>
      </c>
    </row>
    <row r="213" spans="11:14" x14ac:dyDescent="0.2">
      <c r="K213" s="8" t="e">
        <f t="shared" si="14"/>
        <v>#N/A</v>
      </c>
      <c r="L213" s="9" t="e">
        <f t="shared" si="15"/>
        <v>#N/A</v>
      </c>
      <c r="M213" s="6" t="e">
        <f t="shared" si="16"/>
        <v>#N/A</v>
      </c>
      <c r="N213" s="10" t="e">
        <f t="shared" si="17"/>
        <v>#N/A</v>
      </c>
    </row>
    <row r="214" spans="11:14" x14ac:dyDescent="0.2">
      <c r="K214" s="8" t="e">
        <f t="shared" si="14"/>
        <v>#N/A</v>
      </c>
      <c r="L214" s="9" t="e">
        <f t="shared" si="15"/>
        <v>#N/A</v>
      </c>
      <c r="M214" s="6" t="e">
        <f t="shared" si="16"/>
        <v>#N/A</v>
      </c>
      <c r="N214" s="10" t="e">
        <f t="shared" si="17"/>
        <v>#N/A</v>
      </c>
    </row>
    <row r="215" spans="11:14" x14ac:dyDescent="0.2">
      <c r="K215" s="8" t="e">
        <f t="shared" si="14"/>
        <v>#N/A</v>
      </c>
      <c r="L215" s="9" t="e">
        <f t="shared" si="15"/>
        <v>#N/A</v>
      </c>
      <c r="M215" s="6" t="e">
        <f t="shared" si="16"/>
        <v>#N/A</v>
      </c>
      <c r="N215" s="10" t="e">
        <f t="shared" si="17"/>
        <v>#N/A</v>
      </c>
    </row>
    <row r="216" spans="11:14" x14ac:dyDescent="0.2">
      <c r="K216" s="8" t="e">
        <f t="shared" si="14"/>
        <v>#N/A</v>
      </c>
      <c r="L216" s="9" t="e">
        <f t="shared" si="15"/>
        <v>#N/A</v>
      </c>
      <c r="M216" s="6" t="e">
        <f t="shared" si="16"/>
        <v>#N/A</v>
      </c>
      <c r="N216" s="10" t="e">
        <f t="shared" si="17"/>
        <v>#N/A</v>
      </c>
    </row>
    <row r="217" spans="11:14" x14ac:dyDescent="0.2">
      <c r="K217" s="8" t="e">
        <f t="shared" si="14"/>
        <v>#N/A</v>
      </c>
      <c r="L217" s="9" t="e">
        <f t="shared" si="15"/>
        <v>#N/A</v>
      </c>
      <c r="M217" s="6" t="e">
        <f t="shared" si="16"/>
        <v>#N/A</v>
      </c>
      <c r="N217" s="10" t="e">
        <f t="shared" si="17"/>
        <v>#N/A</v>
      </c>
    </row>
    <row r="218" spans="11:14" x14ac:dyDescent="0.2">
      <c r="K218" s="8" t="e">
        <f t="shared" si="14"/>
        <v>#N/A</v>
      </c>
      <c r="L218" s="9" t="e">
        <f t="shared" si="15"/>
        <v>#N/A</v>
      </c>
      <c r="M218" s="6" t="e">
        <f t="shared" si="16"/>
        <v>#N/A</v>
      </c>
      <c r="N218" s="10" t="e">
        <f t="shared" si="17"/>
        <v>#N/A</v>
      </c>
    </row>
    <row r="219" spans="11:14" x14ac:dyDescent="0.2">
      <c r="K219" s="8" t="e">
        <f t="shared" si="14"/>
        <v>#N/A</v>
      </c>
      <c r="L219" s="9" t="e">
        <f t="shared" si="15"/>
        <v>#N/A</v>
      </c>
      <c r="M219" s="6" t="e">
        <f t="shared" si="16"/>
        <v>#N/A</v>
      </c>
      <c r="N219" s="10" t="e">
        <f t="shared" si="17"/>
        <v>#N/A</v>
      </c>
    </row>
    <row r="220" spans="11:14" x14ac:dyDescent="0.2">
      <c r="K220" s="8" t="e">
        <f t="shared" si="14"/>
        <v>#N/A</v>
      </c>
      <c r="L220" s="9" t="e">
        <f t="shared" si="15"/>
        <v>#N/A</v>
      </c>
      <c r="M220" s="6" t="e">
        <f t="shared" si="16"/>
        <v>#N/A</v>
      </c>
      <c r="N220" s="10" t="e">
        <f t="shared" si="17"/>
        <v>#N/A</v>
      </c>
    </row>
    <row r="221" spans="11:14" x14ac:dyDescent="0.2">
      <c r="K221" s="8" t="e">
        <f t="shared" si="14"/>
        <v>#N/A</v>
      </c>
      <c r="L221" s="9" t="e">
        <f t="shared" si="15"/>
        <v>#N/A</v>
      </c>
      <c r="M221" s="6" t="e">
        <f t="shared" si="16"/>
        <v>#N/A</v>
      </c>
      <c r="N221" s="10" t="e">
        <f t="shared" si="17"/>
        <v>#N/A</v>
      </c>
    </row>
    <row r="222" spans="11:14" x14ac:dyDescent="0.2">
      <c r="K222" s="8" t="e">
        <f t="shared" si="14"/>
        <v>#N/A</v>
      </c>
      <c r="L222" s="9" t="e">
        <f t="shared" si="15"/>
        <v>#N/A</v>
      </c>
      <c r="M222" s="6" t="e">
        <f t="shared" si="16"/>
        <v>#N/A</v>
      </c>
      <c r="N222" s="10" t="e">
        <f t="shared" si="17"/>
        <v>#N/A</v>
      </c>
    </row>
    <row r="223" spans="11:14" x14ac:dyDescent="0.2">
      <c r="K223" s="8" t="e">
        <f t="shared" si="14"/>
        <v>#N/A</v>
      </c>
      <c r="L223" s="9" t="e">
        <f t="shared" si="15"/>
        <v>#N/A</v>
      </c>
      <c r="M223" s="6" t="e">
        <f t="shared" si="16"/>
        <v>#N/A</v>
      </c>
      <c r="N223" s="10" t="e">
        <f t="shared" si="17"/>
        <v>#N/A</v>
      </c>
    </row>
    <row r="224" spans="11:14" x14ac:dyDescent="0.2">
      <c r="K224" s="8" t="e">
        <f t="shared" si="14"/>
        <v>#N/A</v>
      </c>
      <c r="L224" s="9" t="e">
        <f t="shared" si="15"/>
        <v>#N/A</v>
      </c>
      <c r="M224" s="6" t="e">
        <f t="shared" si="16"/>
        <v>#N/A</v>
      </c>
      <c r="N224" s="10" t="e">
        <f t="shared" si="17"/>
        <v>#N/A</v>
      </c>
    </row>
    <row r="225" spans="11:14" x14ac:dyDescent="0.2">
      <c r="K225" s="8" t="e">
        <f t="shared" si="14"/>
        <v>#N/A</v>
      </c>
      <c r="L225" s="9" t="e">
        <f t="shared" si="15"/>
        <v>#N/A</v>
      </c>
      <c r="M225" s="6" t="e">
        <f t="shared" si="16"/>
        <v>#N/A</v>
      </c>
      <c r="N225" s="10" t="e">
        <f t="shared" si="17"/>
        <v>#N/A</v>
      </c>
    </row>
    <row r="226" spans="11:14" x14ac:dyDescent="0.2">
      <c r="K226" s="8" t="e">
        <f t="shared" si="14"/>
        <v>#N/A</v>
      </c>
      <c r="L226" s="9" t="e">
        <f t="shared" si="15"/>
        <v>#N/A</v>
      </c>
      <c r="M226" s="6" t="e">
        <f t="shared" si="16"/>
        <v>#N/A</v>
      </c>
      <c r="N226" s="10" t="e">
        <f t="shared" si="17"/>
        <v>#N/A</v>
      </c>
    </row>
    <row r="227" spans="11:14" x14ac:dyDescent="0.2">
      <c r="K227" s="8" t="e">
        <f t="shared" si="14"/>
        <v>#N/A</v>
      </c>
      <c r="L227" s="9" t="e">
        <f t="shared" si="15"/>
        <v>#N/A</v>
      </c>
      <c r="M227" s="6" t="e">
        <f t="shared" si="16"/>
        <v>#N/A</v>
      </c>
      <c r="N227" s="10" t="e">
        <f t="shared" si="17"/>
        <v>#N/A</v>
      </c>
    </row>
    <row r="228" spans="11:14" x14ac:dyDescent="0.2">
      <c r="K228" s="8" t="e">
        <f t="shared" si="14"/>
        <v>#N/A</v>
      </c>
      <c r="L228" s="9" t="e">
        <f t="shared" si="15"/>
        <v>#N/A</v>
      </c>
      <c r="M228" s="6" t="e">
        <f t="shared" si="16"/>
        <v>#N/A</v>
      </c>
      <c r="N228" s="10" t="e">
        <f t="shared" si="17"/>
        <v>#N/A</v>
      </c>
    </row>
    <row r="229" spans="11:14" x14ac:dyDescent="0.2">
      <c r="K229" s="8" t="e">
        <f t="shared" si="14"/>
        <v>#N/A</v>
      </c>
      <c r="L229" s="9" t="e">
        <f t="shared" si="15"/>
        <v>#N/A</v>
      </c>
      <c r="M229" s="6" t="e">
        <f t="shared" si="16"/>
        <v>#N/A</v>
      </c>
      <c r="N229" s="10" t="e">
        <f t="shared" si="17"/>
        <v>#N/A</v>
      </c>
    </row>
    <row r="230" spans="11:14" x14ac:dyDescent="0.2">
      <c r="K230" s="8" t="e">
        <f t="shared" si="14"/>
        <v>#N/A</v>
      </c>
      <c r="L230" s="9" t="e">
        <f t="shared" si="15"/>
        <v>#N/A</v>
      </c>
      <c r="M230" s="6" t="e">
        <f t="shared" si="16"/>
        <v>#N/A</v>
      </c>
      <c r="N230" s="10" t="e">
        <f t="shared" si="17"/>
        <v>#N/A</v>
      </c>
    </row>
    <row r="231" spans="11:14" x14ac:dyDescent="0.2">
      <c r="K231" s="8" t="e">
        <f t="shared" si="14"/>
        <v>#N/A</v>
      </c>
      <c r="L231" s="9" t="e">
        <f t="shared" si="15"/>
        <v>#N/A</v>
      </c>
      <c r="M231" s="6" t="e">
        <f t="shared" si="16"/>
        <v>#N/A</v>
      </c>
      <c r="N231" s="10" t="e">
        <f t="shared" si="17"/>
        <v>#N/A</v>
      </c>
    </row>
    <row r="232" spans="11:14" x14ac:dyDescent="0.2">
      <c r="K232" s="8" t="e">
        <f t="shared" si="14"/>
        <v>#N/A</v>
      </c>
      <c r="L232" s="9" t="e">
        <f t="shared" si="15"/>
        <v>#N/A</v>
      </c>
      <c r="M232" s="6" t="e">
        <f t="shared" si="16"/>
        <v>#N/A</v>
      </c>
      <c r="N232" s="10" t="e">
        <f t="shared" si="17"/>
        <v>#N/A</v>
      </c>
    </row>
    <row r="233" spans="11:14" x14ac:dyDescent="0.2">
      <c r="K233" s="8" t="e">
        <f t="shared" si="14"/>
        <v>#N/A</v>
      </c>
      <c r="L233" s="9" t="e">
        <f t="shared" si="15"/>
        <v>#N/A</v>
      </c>
      <c r="M233" s="6" t="e">
        <f t="shared" si="16"/>
        <v>#N/A</v>
      </c>
      <c r="N233" s="10" t="e">
        <f t="shared" si="17"/>
        <v>#N/A</v>
      </c>
    </row>
    <row r="234" spans="11:14" x14ac:dyDescent="0.2">
      <c r="K234" s="8" t="e">
        <f t="shared" si="14"/>
        <v>#N/A</v>
      </c>
      <c r="L234" s="9" t="e">
        <f t="shared" si="15"/>
        <v>#N/A</v>
      </c>
      <c r="M234" s="6" t="e">
        <f t="shared" si="16"/>
        <v>#N/A</v>
      </c>
      <c r="N234" s="10" t="e">
        <f t="shared" si="17"/>
        <v>#N/A</v>
      </c>
    </row>
    <row r="235" spans="11:14" x14ac:dyDescent="0.2">
      <c r="K235" s="8" t="e">
        <f t="shared" si="14"/>
        <v>#N/A</v>
      </c>
      <c r="L235" s="9" t="e">
        <f t="shared" si="15"/>
        <v>#N/A</v>
      </c>
      <c r="M235" s="6" t="e">
        <f t="shared" si="16"/>
        <v>#N/A</v>
      </c>
      <c r="N235" s="10" t="e">
        <f t="shared" si="17"/>
        <v>#N/A</v>
      </c>
    </row>
    <row r="236" spans="11:14" x14ac:dyDescent="0.2">
      <c r="K236" s="8" t="e">
        <f t="shared" si="14"/>
        <v>#N/A</v>
      </c>
      <c r="L236" s="9" t="e">
        <f t="shared" si="15"/>
        <v>#N/A</v>
      </c>
      <c r="M236" s="6" t="e">
        <f t="shared" si="16"/>
        <v>#N/A</v>
      </c>
      <c r="N236" s="10" t="e">
        <f t="shared" si="17"/>
        <v>#N/A</v>
      </c>
    </row>
    <row r="237" spans="11:14" x14ac:dyDescent="0.2">
      <c r="K237" s="8" t="e">
        <f t="shared" si="14"/>
        <v>#N/A</v>
      </c>
      <c r="L237" s="9" t="e">
        <f t="shared" si="15"/>
        <v>#N/A</v>
      </c>
      <c r="M237" s="6" t="e">
        <f t="shared" si="16"/>
        <v>#N/A</v>
      </c>
      <c r="N237" s="10" t="e">
        <f t="shared" si="17"/>
        <v>#N/A</v>
      </c>
    </row>
    <row r="238" spans="11:14" x14ac:dyDescent="0.2">
      <c r="K238" s="8" t="e">
        <f t="shared" si="14"/>
        <v>#N/A</v>
      </c>
      <c r="L238" s="9" t="e">
        <f t="shared" si="15"/>
        <v>#N/A</v>
      </c>
      <c r="M238" s="6" t="e">
        <f t="shared" si="16"/>
        <v>#N/A</v>
      </c>
      <c r="N238" s="10" t="e">
        <f t="shared" si="17"/>
        <v>#N/A</v>
      </c>
    </row>
    <row r="239" spans="11:14" x14ac:dyDescent="0.2">
      <c r="K239" s="8" t="e">
        <f t="shared" si="14"/>
        <v>#N/A</v>
      </c>
      <c r="L239" s="9" t="e">
        <f t="shared" si="15"/>
        <v>#N/A</v>
      </c>
      <c r="M239" s="6" t="e">
        <f t="shared" si="16"/>
        <v>#N/A</v>
      </c>
      <c r="N239" s="10" t="e">
        <f t="shared" si="17"/>
        <v>#N/A</v>
      </c>
    </row>
    <row r="240" spans="11:14" x14ac:dyDescent="0.2">
      <c r="K240" s="8" t="e">
        <f t="shared" si="14"/>
        <v>#N/A</v>
      </c>
      <c r="L240" s="9" t="e">
        <f t="shared" si="15"/>
        <v>#N/A</v>
      </c>
      <c r="M240" s="6" t="e">
        <f t="shared" si="16"/>
        <v>#N/A</v>
      </c>
      <c r="N240" s="10" t="e">
        <f t="shared" si="17"/>
        <v>#N/A</v>
      </c>
    </row>
    <row r="241" spans="11:14" x14ac:dyDescent="0.2">
      <c r="K241" s="8" t="e">
        <f t="shared" si="14"/>
        <v>#N/A</v>
      </c>
      <c r="L241" s="9" t="e">
        <f t="shared" si="15"/>
        <v>#N/A</v>
      </c>
      <c r="M241" s="6" t="e">
        <f t="shared" si="16"/>
        <v>#N/A</v>
      </c>
      <c r="N241" s="10" t="e">
        <f t="shared" si="17"/>
        <v>#N/A</v>
      </c>
    </row>
    <row r="242" spans="11:14" x14ac:dyDescent="0.2">
      <c r="K242" s="8" t="e">
        <f t="shared" si="14"/>
        <v>#N/A</v>
      </c>
      <c r="L242" s="9" t="e">
        <f t="shared" si="15"/>
        <v>#N/A</v>
      </c>
      <c r="M242" s="6" t="e">
        <f t="shared" si="16"/>
        <v>#N/A</v>
      </c>
      <c r="N242" s="10" t="e">
        <f t="shared" si="17"/>
        <v>#N/A</v>
      </c>
    </row>
    <row r="243" spans="11:14" x14ac:dyDescent="0.2">
      <c r="K243" s="8" t="e">
        <f t="shared" si="14"/>
        <v>#N/A</v>
      </c>
      <c r="L243" s="9" t="e">
        <f t="shared" si="15"/>
        <v>#N/A</v>
      </c>
      <c r="M243" s="6" t="e">
        <f t="shared" si="16"/>
        <v>#N/A</v>
      </c>
      <c r="N243" s="10" t="e">
        <f t="shared" si="17"/>
        <v>#N/A</v>
      </c>
    </row>
    <row r="244" spans="11:14" x14ac:dyDescent="0.2">
      <c r="K244" s="8" t="e">
        <f t="shared" si="14"/>
        <v>#N/A</v>
      </c>
      <c r="L244" s="9" t="e">
        <f t="shared" si="15"/>
        <v>#N/A</v>
      </c>
      <c r="M244" s="6" t="e">
        <f t="shared" si="16"/>
        <v>#N/A</v>
      </c>
      <c r="N244" s="10" t="e">
        <f t="shared" si="17"/>
        <v>#N/A</v>
      </c>
    </row>
    <row r="245" spans="11:14" x14ac:dyDescent="0.2">
      <c r="K245" s="8" t="e">
        <f t="shared" si="14"/>
        <v>#N/A</v>
      </c>
      <c r="L245" s="9" t="e">
        <f t="shared" si="15"/>
        <v>#N/A</v>
      </c>
      <c r="M245" s="6" t="e">
        <f t="shared" si="16"/>
        <v>#N/A</v>
      </c>
      <c r="N245" s="10" t="e">
        <f t="shared" si="17"/>
        <v>#N/A</v>
      </c>
    </row>
    <row r="246" spans="11:14" x14ac:dyDescent="0.2">
      <c r="K246" s="8" t="e">
        <f t="shared" si="14"/>
        <v>#N/A</v>
      </c>
      <c r="L246" s="9" t="e">
        <f t="shared" si="15"/>
        <v>#N/A</v>
      </c>
      <c r="M246" s="6" t="e">
        <f t="shared" si="16"/>
        <v>#N/A</v>
      </c>
      <c r="N246" s="10" t="e">
        <f t="shared" si="17"/>
        <v>#N/A</v>
      </c>
    </row>
    <row r="247" spans="11:14" x14ac:dyDescent="0.2">
      <c r="K247" s="8" t="e">
        <f t="shared" si="14"/>
        <v>#N/A</v>
      </c>
      <c r="L247" s="9" t="e">
        <f t="shared" si="15"/>
        <v>#N/A</v>
      </c>
      <c r="M247" s="6" t="e">
        <f t="shared" si="16"/>
        <v>#N/A</v>
      </c>
      <c r="N247" s="10" t="e">
        <f t="shared" si="17"/>
        <v>#N/A</v>
      </c>
    </row>
    <row r="248" spans="11:14" x14ac:dyDescent="0.2">
      <c r="K248" s="8" t="e">
        <f t="shared" si="14"/>
        <v>#N/A</v>
      </c>
      <c r="L248" s="9" t="e">
        <f t="shared" si="15"/>
        <v>#N/A</v>
      </c>
      <c r="M248" s="6" t="e">
        <f t="shared" si="16"/>
        <v>#N/A</v>
      </c>
      <c r="N248" s="10" t="e">
        <f t="shared" si="17"/>
        <v>#N/A</v>
      </c>
    </row>
    <row r="249" spans="11:14" x14ac:dyDescent="0.2">
      <c r="K249" s="8" t="e">
        <f t="shared" si="14"/>
        <v>#N/A</v>
      </c>
      <c r="L249" s="9" t="e">
        <f t="shared" si="15"/>
        <v>#N/A</v>
      </c>
      <c r="M249" s="6" t="e">
        <f t="shared" si="16"/>
        <v>#N/A</v>
      </c>
      <c r="N249" s="10" t="e">
        <f t="shared" si="17"/>
        <v>#N/A</v>
      </c>
    </row>
    <row r="250" spans="11:14" x14ac:dyDescent="0.2">
      <c r="K250" s="8" t="e">
        <f t="shared" si="14"/>
        <v>#N/A</v>
      </c>
      <c r="L250" s="9" t="e">
        <f t="shared" si="15"/>
        <v>#N/A</v>
      </c>
      <c r="M250" s="6" t="e">
        <f t="shared" si="16"/>
        <v>#N/A</v>
      </c>
      <c r="N250" s="10" t="e">
        <f t="shared" si="17"/>
        <v>#N/A</v>
      </c>
    </row>
    <row r="251" spans="11:14" x14ac:dyDescent="0.2">
      <c r="K251" s="8" t="e">
        <f t="shared" si="14"/>
        <v>#N/A</v>
      </c>
      <c r="L251" s="9" t="e">
        <f t="shared" si="15"/>
        <v>#N/A</v>
      </c>
      <c r="M251" s="6" t="e">
        <f t="shared" si="16"/>
        <v>#N/A</v>
      </c>
      <c r="N251" s="10" t="e">
        <f t="shared" si="17"/>
        <v>#N/A</v>
      </c>
    </row>
    <row r="252" spans="11:14" x14ac:dyDescent="0.2">
      <c r="K252" s="8" t="e">
        <f t="shared" si="14"/>
        <v>#N/A</v>
      </c>
      <c r="L252" s="9" t="e">
        <f t="shared" si="15"/>
        <v>#N/A</v>
      </c>
      <c r="M252" s="6" t="e">
        <f t="shared" si="16"/>
        <v>#N/A</v>
      </c>
      <c r="N252" s="10" t="e">
        <f t="shared" si="17"/>
        <v>#N/A</v>
      </c>
    </row>
    <row r="253" spans="11:14" x14ac:dyDescent="0.2">
      <c r="K253" s="8" t="e">
        <f t="shared" si="14"/>
        <v>#N/A</v>
      </c>
      <c r="L253" s="9" t="e">
        <f t="shared" si="15"/>
        <v>#N/A</v>
      </c>
      <c r="M253" s="6" t="e">
        <f t="shared" si="16"/>
        <v>#N/A</v>
      </c>
      <c r="N253" s="10" t="e">
        <f t="shared" si="17"/>
        <v>#N/A</v>
      </c>
    </row>
    <row r="254" spans="11:14" x14ac:dyDescent="0.2">
      <c r="K254" s="8" t="e">
        <f t="shared" si="14"/>
        <v>#N/A</v>
      </c>
      <c r="L254" s="9" t="e">
        <f t="shared" si="15"/>
        <v>#N/A</v>
      </c>
      <c r="M254" s="6" t="e">
        <f t="shared" si="16"/>
        <v>#N/A</v>
      </c>
      <c r="N254" s="10" t="e">
        <f t="shared" si="17"/>
        <v>#N/A</v>
      </c>
    </row>
    <row r="255" spans="11:14" x14ac:dyDescent="0.2">
      <c r="K255" s="8" t="e">
        <f t="shared" si="14"/>
        <v>#N/A</v>
      </c>
      <c r="L255" s="9" t="e">
        <f t="shared" si="15"/>
        <v>#N/A</v>
      </c>
      <c r="M255" s="6" t="e">
        <f t="shared" si="16"/>
        <v>#N/A</v>
      </c>
      <c r="N255" s="10" t="e">
        <f t="shared" si="17"/>
        <v>#N/A</v>
      </c>
    </row>
    <row r="256" spans="11:14" x14ac:dyDescent="0.2">
      <c r="K256" s="8" t="e">
        <f t="shared" si="14"/>
        <v>#N/A</v>
      </c>
      <c r="L256" s="9" t="e">
        <f t="shared" si="15"/>
        <v>#N/A</v>
      </c>
      <c r="M256" s="6" t="e">
        <f t="shared" si="16"/>
        <v>#N/A</v>
      </c>
      <c r="N256" s="10" t="e">
        <f t="shared" si="17"/>
        <v>#N/A</v>
      </c>
    </row>
    <row r="257" spans="11:14" x14ac:dyDescent="0.2">
      <c r="K257" s="8" t="e">
        <f t="shared" si="14"/>
        <v>#N/A</v>
      </c>
      <c r="L257" s="9" t="e">
        <f t="shared" si="15"/>
        <v>#N/A</v>
      </c>
      <c r="M257" s="6" t="e">
        <f t="shared" si="16"/>
        <v>#N/A</v>
      </c>
      <c r="N257" s="10" t="e">
        <f t="shared" si="17"/>
        <v>#N/A</v>
      </c>
    </row>
    <row r="258" spans="11:14" x14ac:dyDescent="0.2">
      <c r="K258" s="8" t="e">
        <f t="shared" si="14"/>
        <v>#N/A</v>
      </c>
      <c r="L258" s="9" t="e">
        <f t="shared" si="15"/>
        <v>#N/A</v>
      </c>
      <c r="M258" s="6" t="e">
        <f t="shared" si="16"/>
        <v>#N/A</v>
      </c>
      <c r="N258" s="10" t="e">
        <f t="shared" si="17"/>
        <v>#N/A</v>
      </c>
    </row>
    <row r="259" spans="11:14" x14ac:dyDescent="0.2">
      <c r="K259" s="8" t="e">
        <f t="shared" ref="K259:K322" si="18">IF(E259="",NA(),E259/60)</f>
        <v>#N/A</v>
      </c>
      <c r="L259" s="9" t="e">
        <f t="shared" ref="L259:L322" si="19">IF(E259="",NA(),120)</f>
        <v>#N/A</v>
      </c>
      <c r="M259" s="6" t="e">
        <f t="shared" ref="M259:M322" si="20">IF(A259="",NA(),TIMEVALUE(MID(A259, 12, 8)))</f>
        <v>#N/A</v>
      </c>
      <c r="N259" s="10" t="e">
        <f t="shared" ref="N259:N322" si="21">IF(C259="",NA(),TIMEVALUE(MID(C259, 12, 8)))</f>
        <v>#N/A</v>
      </c>
    </row>
    <row r="260" spans="11:14" x14ac:dyDescent="0.2">
      <c r="K260" s="8" t="e">
        <f t="shared" si="18"/>
        <v>#N/A</v>
      </c>
      <c r="L260" s="9" t="e">
        <f t="shared" si="19"/>
        <v>#N/A</v>
      </c>
      <c r="M260" s="6" t="e">
        <f t="shared" si="20"/>
        <v>#N/A</v>
      </c>
      <c r="N260" s="10" t="e">
        <f t="shared" si="21"/>
        <v>#N/A</v>
      </c>
    </row>
    <row r="261" spans="11:14" x14ac:dyDescent="0.2">
      <c r="K261" s="8" t="e">
        <f t="shared" si="18"/>
        <v>#N/A</v>
      </c>
      <c r="L261" s="9" t="e">
        <f t="shared" si="19"/>
        <v>#N/A</v>
      </c>
      <c r="M261" s="6" t="e">
        <f t="shared" si="20"/>
        <v>#N/A</v>
      </c>
      <c r="N261" s="10" t="e">
        <f t="shared" si="21"/>
        <v>#N/A</v>
      </c>
    </row>
    <row r="262" spans="11:14" x14ac:dyDescent="0.2">
      <c r="K262" s="8" t="e">
        <f t="shared" si="18"/>
        <v>#N/A</v>
      </c>
      <c r="L262" s="9" t="e">
        <f t="shared" si="19"/>
        <v>#N/A</v>
      </c>
      <c r="M262" s="6" t="e">
        <f t="shared" si="20"/>
        <v>#N/A</v>
      </c>
      <c r="N262" s="10" t="e">
        <f t="shared" si="21"/>
        <v>#N/A</v>
      </c>
    </row>
    <row r="263" spans="11:14" x14ac:dyDescent="0.2">
      <c r="K263" s="8" t="e">
        <f t="shared" si="18"/>
        <v>#N/A</v>
      </c>
      <c r="L263" s="9" t="e">
        <f t="shared" si="19"/>
        <v>#N/A</v>
      </c>
      <c r="M263" s="6" t="e">
        <f t="shared" si="20"/>
        <v>#N/A</v>
      </c>
      <c r="N263" s="10" t="e">
        <f t="shared" si="21"/>
        <v>#N/A</v>
      </c>
    </row>
    <row r="264" spans="11:14" x14ac:dyDescent="0.2">
      <c r="K264" s="8" t="e">
        <f t="shared" si="18"/>
        <v>#N/A</v>
      </c>
      <c r="L264" s="9" t="e">
        <f t="shared" si="19"/>
        <v>#N/A</v>
      </c>
      <c r="M264" s="6" t="e">
        <f t="shared" si="20"/>
        <v>#N/A</v>
      </c>
      <c r="N264" s="10" t="e">
        <f t="shared" si="21"/>
        <v>#N/A</v>
      </c>
    </row>
    <row r="265" spans="11:14" x14ac:dyDescent="0.2">
      <c r="K265" s="8" t="e">
        <f t="shared" si="18"/>
        <v>#N/A</v>
      </c>
      <c r="L265" s="9" t="e">
        <f t="shared" si="19"/>
        <v>#N/A</v>
      </c>
      <c r="M265" s="6" t="e">
        <f t="shared" si="20"/>
        <v>#N/A</v>
      </c>
      <c r="N265" s="10" t="e">
        <f t="shared" si="21"/>
        <v>#N/A</v>
      </c>
    </row>
    <row r="266" spans="11:14" x14ac:dyDescent="0.2">
      <c r="K266" s="8" t="e">
        <f t="shared" si="18"/>
        <v>#N/A</v>
      </c>
      <c r="L266" s="9" t="e">
        <f t="shared" si="19"/>
        <v>#N/A</v>
      </c>
      <c r="M266" s="6" t="e">
        <f t="shared" si="20"/>
        <v>#N/A</v>
      </c>
      <c r="N266" s="10" t="e">
        <f t="shared" si="21"/>
        <v>#N/A</v>
      </c>
    </row>
    <row r="267" spans="11:14" x14ac:dyDescent="0.2">
      <c r="K267" s="8" t="e">
        <f t="shared" si="18"/>
        <v>#N/A</v>
      </c>
      <c r="L267" s="9" t="e">
        <f t="shared" si="19"/>
        <v>#N/A</v>
      </c>
      <c r="M267" s="6" t="e">
        <f t="shared" si="20"/>
        <v>#N/A</v>
      </c>
      <c r="N267" s="10" t="e">
        <f t="shared" si="21"/>
        <v>#N/A</v>
      </c>
    </row>
    <row r="268" spans="11:14" x14ac:dyDescent="0.2">
      <c r="K268" s="8" t="e">
        <f t="shared" si="18"/>
        <v>#N/A</v>
      </c>
      <c r="L268" s="9" t="e">
        <f t="shared" si="19"/>
        <v>#N/A</v>
      </c>
      <c r="M268" s="6" t="e">
        <f t="shared" si="20"/>
        <v>#N/A</v>
      </c>
      <c r="N268" s="10" t="e">
        <f t="shared" si="21"/>
        <v>#N/A</v>
      </c>
    </row>
    <row r="269" spans="11:14" x14ac:dyDescent="0.2">
      <c r="K269" s="8" t="e">
        <f t="shared" si="18"/>
        <v>#N/A</v>
      </c>
      <c r="L269" s="9" t="e">
        <f t="shared" si="19"/>
        <v>#N/A</v>
      </c>
      <c r="M269" s="6" t="e">
        <f t="shared" si="20"/>
        <v>#N/A</v>
      </c>
      <c r="N269" s="10" t="e">
        <f t="shared" si="21"/>
        <v>#N/A</v>
      </c>
    </row>
    <row r="270" spans="11:14" x14ac:dyDescent="0.2">
      <c r="K270" s="8" t="e">
        <f t="shared" si="18"/>
        <v>#N/A</v>
      </c>
      <c r="L270" s="9" t="e">
        <f t="shared" si="19"/>
        <v>#N/A</v>
      </c>
      <c r="M270" s="6" t="e">
        <f t="shared" si="20"/>
        <v>#N/A</v>
      </c>
      <c r="N270" s="10" t="e">
        <f t="shared" si="21"/>
        <v>#N/A</v>
      </c>
    </row>
    <row r="271" spans="11:14" x14ac:dyDescent="0.2">
      <c r="K271" s="8" t="e">
        <f t="shared" si="18"/>
        <v>#N/A</v>
      </c>
      <c r="L271" s="9" t="e">
        <f t="shared" si="19"/>
        <v>#N/A</v>
      </c>
      <c r="M271" s="6" t="e">
        <f t="shared" si="20"/>
        <v>#N/A</v>
      </c>
      <c r="N271" s="10" t="e">
        <f t="shared" si="21"/>
        <v>#N/A</v>
      </c>
    </row>
    <row r="272" spans="11:14" x14ac:dyDescent="0.2">
      <c r="K272" s="8" t="e">
        <f t="shared" si="18"/>
        <v>#N/A</v>
      </c>
      <c r="L272" s="9" t="e">
        <f t="shared" si="19"/>
        <v>#N/A</v>
      </c>
      <c r="M272" s="6" t="e">
        <f t="shared" si="20"/>
        <v>#N/A</v>
      </c>
      <c r="N272" s="10" t="e">
        <f t="shared" si="21"/>
        <v>#N/A</v>
      </c>
    </row>
    <row r="273" spans="11:14" x14ac:dyDescent="0.2">
      <c r="K273" s="8" t="e">
        <f t="shared" si="18"/>
        <v>#N/A</v>
      </c>
      <c r="L273" s="9" t="e">
        <f t="shared" si="19"/>
        <v>#N/A</v>
      </c>
      <c r="M273" s="6" t="e">
        <f t="shared" si="20"/>
        <v>#N/A</v>
      </c>
      <c r="N273" s="10" t="e">
        <f t="shared" si="21"/>
        <v>#N/A</v>
      </c>
    </row>
    <row r="274" spans="11:14" x14ac:dyDescent="0.2">
      <c r="K274" s="8" t="e">
        <f t="shared" si="18"/>
        <v>#N/A</v>
      </c>
      <c r="L274" s="9" t="e">
        <f t="shared" si="19"/>
        <v>#N/A</v>
      </c>
      <c r="M274" s="6" t="e">
        <f t="shared" si="20"/>
        <v>#N/A</v>
      </c>
      <c r="N274" s="10" t="e">
        <f t="shared" si="21"/>
        <v>#N/A</v>
      </c>
    </row>
    <row r="275" spans="11:14" x14ac:dyDescent="0.2">
      <c r="K275" s="8" t="e">
        <f t="shared" si="18"/>
        <v>#N/A</v>
      </c>
      <c r="L275" s="9" t="e">
        <f t="shared" si="19"/>
        <v>#N/A</v>
      </c>
      <c r="M275" s="6" t="e">
        <f t="shared" si="20"/>
        <v>#N/A</v>
      </c>
      <c r="N275" s="10" t="e">
        <f t="shared" si="21"/>
        <v>#N/A</v>
      </c>
    </row>
    <row r="276" spans="11:14" x14ac:dyDescent="0.2">
      <c r="K276" s="8" t="e">
        <f t="shared" si="18"/>
        <v>#N/A</v>
      </c>
      <c r="L276" s="9" t="e">
        <f t="shared" si="19"/>
        <v>#N/A</v>
      </c>
      <c r="M276" s="6" t="e">
        <f t="shared" si="20"/>
        <v>#N/A</v>
      </c>
      <c r="N276" s="10" t="e">
        <f t="shared" si="21"/>
        <v>#N/A</v>
      </c>
    </row>
    <row r="277" spans="11:14" x14ac:dyDescent="0.2">
      <c r="K277" s="8" t="e">
        <f t="shared" si="18"/>
        <v>#N/A</v>
      </c>
      <c r="L277" s="9" t="e">
        <f t="shared" si="19"/>
        <v>#N/A</v>
      </c>
      <c r="M277" s="6" t="e">
        <f t="shared" si="20"/>
        <v>#N/A</v>
      </c>
      <c r="N277" s="10" t="e">
        <f t="shared" si="21"/>
        <v>#N/A</v>
      </c>
    </row>
    <row r="278" spans="11:14" x14ac:dyDescent="0.2">
      <c r="K278" s="8" t="e">
        <f t="shared" si="18"/>
        <v>#N/A</v>
      </c>
      <c r="L278" s="9" t="e">
        <f t="shared" si="19"/>
        <v>#N/A</v>
      </c>
      <c r="M278" s="6" t="e">
        <f t="shared" si="20"/>
        <v>#N/A</v>
      </c>
      <c r="N278" s="10" t="e">
        <f t="shared" si="21"/>
        <v>#N/A</v>
      </c>
    </row>
    <row r="279" spans="11:14" x14ac:dyDescent="0.2">
      <c r="K279" s="8" t="e">
        <f t="shared" si="18"/>
        <v>#N/A</v>
      </c>
      <c r="L279" s="9" t="e">
        <f t="shared" si="19"/>
        <v>#N/A</v>
      </c>
      <c r="M279" s="6" t="e">
        <f t="shared" si="20"/>
        <v>#N/A</v>
      </c>
      <c r="N279" s="10" t="e">
        <f t="shared" si="21"/>
        <v>#N/A</v>
      </c>
    </row>
    <row r="280" spans="11:14" x14ac:dyDescent="0.2">
      <c r="K280" s="8" t="e">
        <f t="shared" si="18"/>
        <v>#N/A</v>
      </c>
      <c r="L280" s="9" t="e">
        <f t="shared" si="19"/>
        <v>#N/A</v>
      </c>
      <c r="M280" s="6" t="e">
        <f t="shared" si="20"/>
        <v>#N/A</v>
      </c>
      <c r="N280" s="10" t="e">
        <f t="shared" si="21"/>
        <v>#N/A</v>
      </c>
    </row>
    <row r="281" spans="11:14" x14ac:dyDescent="0.2">
      <c r="K281" s="8" t="e">
        <f t="shared" si="18"/>
        <v>#N/A</v>
      </c>
      <c r="L281" s="9" t="e">
        <f t="shared" si="19"/>
        <v>#N/A</v>
      </c>
      <c r="M281" s="6" t="e">
        <f t="shared" si="20"/>
        <v>#N/A</v>
      </c>
      <c r="N281" s="10" t="e">
        <f t="shared" si="21"/>
        <v>#N/A</v>
      </c>
    </row>
    <row r="282" spans="11:14" x14ac:dyDescent="0.2">
      <c r="K282" s="8" t="e">
        <f t="shared" si="18"/>
        <v>#N/A</v>
      </c>
      <c r="L282" s="9" t="e">
        <f t="shared" si="19"/>
        <v>#N/A</v>
      </c>
      <c r="M282" s="6" t="e">
        <f t="shared" si="20"/>
        <v>#N/A</v>
      </c>
      <c r="N282" s="10" t="e">
        <f t="shared" si="21"/>
        <v>#N/A</v>
      </c>
    </row>
    <row r="283" spans="11:14" x14ac:dyDescent="0.2">
      <c r="K283" s="8" t="e">
        <f t="shared" si="18"/>
        <v>#N/A</v>
      </c>
      <c r="L283" s="9" t="e">
        <f t="shared" si="19"/>
        <v>#N/A</v>
      </c>
      <c r="M283" s="6" t="e">
        <f t="shared" si="20"/>
        <v>#N/A</v>
      </c>
      <c r="N283" s="10" t="e">
        <f t="shared" si="21"/>
        <v>#N/A</v>
      </c>
    </row>
    <row r="284" spans="11:14" x14ac:dyDescent="0.2">
      <c r="K284" s="8" t="e">
        <f t="shared" si="18"/>
        <v>#N/A</v>
      </c>
      <c r="L284" s="9" t="e">
        <f t="shared" si="19"/>
        <v>#N/A</v>
      </c>
      <c r="M284" s="6" t="e">
        <f t="shared" si="20"/>
        <v>#N/A</v>
      </c>
      <c r="N284" s="10" t="e">
        <f t="shared" si="21"/>
        <v>#N/A</v>
      </c>
    </row>
    <row r="285" spans="11:14" x14ac:dyDescent="0.2">
      <c r="K285" s="8" t="e">
        <f t="shared" si="18"/>
        <v>#N/A</v>
      </c>
      <c r="L285" s="9" t="e">
        <f t="shared" si="19"/>
        <v>#N/A</v>
      </c>
      <c r="M285" s="6" t="e">
        <f t="shared" si="20"/>
        <v>#N/A</v>
      </c>
      <c r="N285" s="10" t="e">
        <f t="shared" si="21"/>
        <v>#N/A</v>
      </c>
    </row>
    <row r="286" spans="11:14" x14ac:dyDescent="0.2">
      <c r="K286" s="8" t="e">
        <f t="shared" si="18"/>
        <v>#N/A</v>
      </c>
      <c r="L286" s="9" t="e">
        <f t="shared" si="19"/>
        <v>#N/A</v>
      </c>
      <c r="M286" s="6" t="e">
        <f t="shared" si="20"/>
        <v>#N/A</v>
      </c>
      <c r="N286" s="10" t="e">
        <f t="shared" si="21"/>
        <v>#N/A</v>
      </c>
    </row>
    <row r="287" spans="11:14" x14ac:dyDescent="0.2">
      <c r="K287" s="8" t="e">
        <f t="shared" si="18"/>
        <v>#N/A</v>
      </c>
      <c r="L287" s="9" t="e">
        <f t="shared" si="19"/>
        <v>#N/A</v>
      </c>
      <c r="M287" s="6" t="e">
        <f t="shared" si="20"/>
        <v>#N/A</v>
      </c>
      <c r="N287" s="10" t="e">
        <f t="shared" si="21"/>
        <v>#N/A</v>
      </c>
    </row>
    <row r="288" spans="11:14" x14ac:dyDescent="0.2">
      <c r="K288" s="8" t="e">
        <f t="shared" si="18"/>
        <v>#N/A</v>
      </c>
      <c r="L288" s="9" t="e">
        <f t="shared" si="19"/>
        <v>#N/A</v>
      </c>
      <c r="M288" s="6" t="e">
        <f t="shared" si="20"/>
        <v>#N/A</v>
      </c>
      <c r="N288" s="10" t="e">
        <f t="shared" si="21"/>
        <v>#N/A</v>
      </c>
    </row>
    <row r="289" spans="11:14" x14ac:dyDescent="0.2">
      <c r="K289" s="8" t="e">
        <f t="shared" si="18"/>
        <v>#N/A</v>
      </c>
      <c r="L289" s="9" t="e">
        <f t="shared" si="19"/>
        <v>#N/A</v>
      </c>
      <c r="M289" s="6" t="e">
        <f t="shared" si="20"/>
        <v>#N/A</v>
      </c>
      <c r="N289" s="10" t="e">
        <f t="shared" si="21"/>
        <v>#N/A</v>
      </c>
    </row>
    <row r="290" spans="11:14" x14ac:dyDescent="0.2">
      <c r="K290" s="8" t="e">
        <f t="shared" si="18"/>
        <v>#N/A</v>
      </c>
      <c r="L290" s="9" t="e">
        <f t="shared" si="19"/>
        <v>#N/A</v>
      </c>
      <c r="M290" s="6" t="e">
        <f t="shared" si="20"/>
        <v>#N/A</v>
      </c>
      <c r="N290" s="10" t="e">
        <f t="shared" si="21"/>
        <v>#N/A</v>
      </c>
    </row>
    <row r="291" spans="11:14" x14ac:dyDescent="0.2">
      <c r="K291" s="8" t="e">
        <f t="shared" si="18"/>
        <v>#N/A</v>
      </c>
      <c r="L291" s="9" t="e">
        <f t="shared" si="19"/>
        <v>#N/A</v>
      </c>
      <c r="M291" s="6" t="e">
        <f t="shared" si="20"/>
        <v>#N/A</v>
      </c>
      <c r="N291" s="10" t="e">
        <f t="shared" si="21"/>
        <v>#N/A</v>
      </c>
    </row>
    <row r="292" spans="11:14" x14ac:dyDescent="0.2">
      <c r="K292" s="8" t="e">
        <f t="shared" si="18"/>
        <v>#N/A</v>
      </c>
      <c r="L292" s="9" t="e">
        <f t="shared" si="19"/>
        <v>#N/A</v>
      </c>
      <c r="M292" s="6" t="e">
        <f t="shared" si="20"/>
        <v>#N/A</v>
      </c>
      <c r="N292" s="10" t="e">
        <f t="shared" si="21"/>
        <v>#N/A</v>
      </c>
    </row>
    <row r="293" spans="11:14" x14ac:dyDescent="0.2">
      <c r="K293" s="8" t="e">
        <f t="shared" si="18"/>
        <v>#N/A</v>
      </c>
      <c r="L293" s="9" t="e">
        <f t="shared" si="19"/>
        <v>#N/A</v>
      </c>
      <c r="M293" s="6" t="e">
        <f t="shared" si="20"/>
        <v>#N/A</v>
      </c>
      <c r="N293" s="10" t="e">
        <f t="shared" si="21"/>
        <v>#N/A</v>
      </c>
    </row>
    <row r="294" spans="11:14" x14ac:dyDescent="0.2">
      <c r="K294" s="8" t="e">
        <f t="shared" si="18"/>
        <v>#N/A</v>
      </c>
      <c r="L294" s="9" t="e">
        <f t="shared" si="19"/>
        <v>#N/A</v>
      </c>
      <c r="M294" s="6" t="e">
        <f t="shared" si="20"/>
        <v>#N/A</v>
      </c>
      <c r="N294" s="10" t="e">
        <f t="shared" si="21"/>
        <v>#N/A</v>
      </c>
    </row>
    <row r="295" spans="11:14" x14ac:dyDescent="0.2">
      <c r="K295" s="8" t="e">
        <f t="shared" si="18"/>
        <v>#N/A</v>
      </c>
      <c r="L295" s="9" t="e">
        <f t="shared" si="19"/>
        <v>#N/A</v>
      </c>
      <c r="M295" s="6" t="e">
        <f t="shared" si="20"/>
        <v>#N/A</v>
      </c>
      <c r="N295" s="10" t="e">
        <f t="shared" si="21"/>
        <v>#N/A</v>
      </c>
    </row>
    <row r="296" spans="11:14" x14ac:dyDescent="0.2">
      <c r="K296" s="8" t="e">
        <f t="shared" si="18"/>
        <v>#N/A</v>
      </c>
      <c r="L296" s="9" t="e">
        <f t="shared" si="19"/>
        <v>#N/A</v>
      </c>
      <c r="M296" s="6" t="e">
        <f t="shared" si="20"/>
        <v>#N/A</v>
      </c>
      <c r="N296" s="10" t="e">
        <f t="shared" si="21"/>
        <v>#N/A</v>
      </c>
    </row>
    <row r="297" spans="11:14" x14ac:dyDescent="0.2">
      <c r="K297" s="8" t="e">
        <f t="shared" si="18"/>
        <v>#N/A</v>
      </c>
      <c r="L297" s="9" t="e">
        <f t="shared" si="19"/>
        <v>#N/A</v>
      </c>
      <c r="M297" s="6" t="e">
        <f t="shared" si="20"/>
        <v>#N/A</v>
      </c>
      <c r="N297" s="10" t="e">
        <f t="shared" si="21"/>
        <v>#N/A</v>
      </c>
    </row>
    <row r="298" spans="11:14" x14ac:dyDescent="0.2">
      <c r="K298" s="8" t="e">
        <f t="shared" si="18"/>
        <v>#N/A</v>
      </c>
      <c r="L298" s="9" t="e">
        <f t="shared" si="19"/>
        <v>#N/A</v>
      </c>
      <c r="M298" s="6" t="e">
        <f t="shared" si="20"/>
        <v>#N/A</v>
      </c>
      <c r="N298" s="10" t="e">
        <f t="shared" si="21"/>
        <v>#N/A</v>
      </c>
    </row>
    <row r="299" spans="11:14" x14ac:dyDescent="0.2">
      <c r="K299" s="8" t="e">
        <f t="shared" si="18"/>
        <v>#N/A</v>
      </c>
      <c r="L299" s="9" t="e">
        <f t="shared" si="19"/>
        <v>#N/A</v>
      </c>
      <c r="M299" s="6" t="e">
        <f t="shared" si="20"/>
        <v>#N/A</v>
      </c>
      <c r="N299" s="10" t="e">
        <f t="shared" si="21"/>
        <v>#N/A</v>
      </c>
    </row>
    <row r="300" spans="11:14" x14ac:dyDescent="0.2">
      <c r="K300" s="8" t="e">
        <f t="shared" si="18"/>
        <v>#N/A</v>
      </c>
      <c r="L300" s="9" t="e">
        <f t="shared" si="19"/>
        <v>#N/A</v>
      </c>
      <c r="M300" s="6" t="e">
        <f t="shared" si="20"/>
        <v>#N/A</v>
      </c>
      <c r="N300" s="10" t="e">
        <f t="shared" si="21"/>
        <v>#N/A</v>
      </c>
    </row>
    <row r="301" spans="11:14" x14ac:dyDescent="0.2">
      <c r="K301" s="8" t="e">
        <f t="shared" si="18"/>
        <v>#N/A</v>
      </c>
      <c r="L301" s="9" t="e">
        <f t="shared" si="19"/>
        <v>#N/A</v>
      </c>
      <c r="M301" s="6" t="e">
        <f t="shared" si="20"/>
        <v>#N/A</v>
      </c>
      <c r="N301" s="10" t="e">
        <f t="shared" si="21"/>
        <v>#N/A</v>
      </c>
    </row>
    <row r="302" spans="11:14" x14ac:dyDescent="0.2">
      <c r="K302" s="8" t="e">
        <f t="shared" si="18"/>
        <v>#N/A</v>
      </c>
      <c r="L302" s="9" t="e">
        <f t="shared" si="19"/>
        <v>#N/A</v>
      </c>
      <c r="M302" s="6" t="e">
        <f t="shared" si="20"/>
        <v>#N/A</v>
      </c>
      <c r="N302" s="10" t="e">
        <f t="shared" si="21"/>
        <v>#N/A</v>
      </c>
    </row>
    <row r="303" spans="11:14" x14ac:dyDescent="0.2">
      <c r="K303" s="8" t="e">
        <f t="shared" si="18"/>
        <v>#N/A</v>
      </c>
      <c r="L303" s="9" t="e">
        <f t="shared" si="19"/>
        <v>#N/A</v>
      </c>
      <c r="M303" s="6" t="e">
        <f t="shared" si="20"/>
        <v>#N/A</v>
      </c>
      <c r="N303" s="10" t="e">
        <f t="shared" si="21"/>
        <v>#N/A</v>
      </c>
    </row>
    <row r="304" spans="11:14" x14ac:dyDescent="0.2">
      <c r="K304" s="8" t="e">
        <f t="shared" si="18"/>
        <v>#N/A</v>
      </c>
      <c r="L304" s="9" t="e">
        <f t="shared" si="19"/>
        <v>#N/A</v>
      </c>
      <c r="M304" s="6" t="e">
        <f t="shared" si="20"/>
        <v>#N/A</v>
      </c>
      <c r="N304" s="10" t="e">
        <f t="shared" si="21"/>
        <v>#N/A</v>
      </c>
    </row>
    <row r="305" spans="11:14" x14ac:dyDescent="0.2">
      <c r="K305" s="8" t="e">
        <f t="shared" si="18"/>
        <v>#N/A</v>
      </c>
      <c r="L305" s="9" t="e">
        <f t="shared" si="19"/>
        <v>#N/A</v>
      </c>
      <c r="M305" s="6" t="e">
        <f t="shared" si="20"/>
        <v>#N/A</v>
      </c>
      <c r="N305" s="10" t="e">
        <f t="shared" si="21"/>
        <v>#N/A</v>
      </c>
    </row>
    <row r="306" spans="11:14" x14ac:dyDescent="0.2">
      <c r="K306" s="8" t="e">
        <f t="shared" si="18"/>
        <v>#N/A</v>
      </c>
      <c r="L306" s="9" t="e">
        <f t="shared" si="19"/>
        <v>#N/A</v>
      </c>
      <c r="M306" s="6" t="e">
        <f t="shared" si="20"/>
        <v>#N/A</v>
      </c>
      <c r="N306" s="10" t="e">
        <f t="shared" si="21"/>
        <v>#N/A</v>
      </c>
    </row>
    <row r="307" spans="11:14" x14ac:dyDescent="0.2">
      <c r="K307" s="8" t="e">
        <f t="shared" si="18"/>
        <v>#N/A</v>
      </c>
      <c r="L307" s="9" t="e">
        <f t="shared" si="19"/>
        <v>#N/A</v>
      </c>
      <c r="M307" s="6" t="e">
        <f t="shared" si="20"/>
        <v>#N/A</v>
      </c>
      <c r="N307" s="10" t="e">
        <f t="shared" si="21"/>
        <v>#N/A</v>
      </c>
    </row>
    <row r="308" spans="11:14" x14ac:dyDescent="0.2">
      <c r="K308" s="8" t="e">
        <f t="shared" si="18"/>
        <v>#N/A</v>
      </c>
      <c r="L308" s="9" t="e">
        <f t="shared" si="19"/>
        <v>#N/A</v>
      </c>
      <c r="M308" s="6" t="e">
        <f t="shared" si="20"/>
        <v>#N/A</v>
      </c>
      <c r="N308" s="10" t="e">
        <f t="shared" si="21"/>
        <v>#N/A</v>
      </c>
    </row>
    <row r="309" spans="11:14" x14ac:dyDescent="0.2">
      <c r="K309" s="8" t="e">
        <f t="shared" si="18"/>
        <v>#N/A</v>
      </c>
      <c r="L309" s="9" t="e">
        <f t="shared" si="19"/>
        <v>#N/A</v>
      </c>
      <c r="M309" s="6" t="e">
        <f t="shared" si="20"/>
        <v>#N/A</v>
      </c>
      <c r="N309" s="10" t="e">
        <f t="shared" si="21"/>
        <v>#N/A</v>
      </c>
    </row>
    <row r="310" spans="11:14" x14ac:dyDescent="0.2">
      <c r="K310" s="8" t="e">
        <f t="shared" si="18"/>
        <v>#N/A</v>
      </c>
      <c r="L310" s="9" t="e">
        <f t="shared" si="19"/>
        <v>#N/A</v>
      </c>
      <c r="M310" s="6" t="e">
        <f t="shared" si="20"/>
        <v>#N/A</v>
      </c>
      <c r="N310" s="10" t="e">
        <f t="shared" si="21"/>
        <v>#N/A</v>
      </c>
    </row>
    <row r="311" spans="11:14" x14ac:dyDescent="0.2">
      <c r="K311" s="8" t="e">
        <f t="shared" si="18"/>
        <v>#N/A</v>
      </c>
      <c r="L311" s="9" t="e">
        <f t="shared" si="19"/>
        <v>#N/A</v>
      </c>
      <c r="M311" s="6" t="e">
        <f t="shared" si="20"/>
        <v>#N/A</v>
      </c>
      <c r="N311" s="10" t="e">
        <f t="shared" si="21"/>
        <v>#N/A</v>
      </c>
    </row>
    <row r="312" spans="11:14" x14ac:dyDescent="0.2">
      <c r="K312" s="8" t="e">
        <f t="shared" si="18"/>
        <v>#N/A</v>
      </c>
      <c r="L312" s="9" t="e">
        <f t="shared" si="19"/>
        <v>#N/A</v>
      </c>
      <c r="M312" s="6" t="e">
        <f t="shared" si="20"/>
        <v>#N/A</v>
      </c>
      <c r="N312" s="10" t="e">
        <f t="shared" si="21"/>
        <v>#N/A</v>
      </c>
    </row>
    <row r="313" spans="11:14" x14ac:dyDescent="0.2">
      <c r="K313" s="8" t="e">
        <f t="shared" si="18"/>
        <v>#N/A</v>
      </c>
      <c r="L313" s="9" t="e">
        <f t="shared" si="19"/>
        <v>#N/A</v>
      </c>
      <c r="M313" s="6" t="e">
        <f t="shared" si="20"/>
        <v>#N/A</v>
      </c>
      <c r="N313" s="10" t="e">
        <f t="shared" si="21"/>
        <v>#N/A</v>
      </c>
    </row>
    <row r="314" spans="11:14" x14ac:dyDescent="0.2">
      <c r="K314" s="8" t="e">
        <f t="shared" si="18"/>
        <v>#N/A</v>
      </c>
      <c r="L314" s="9" t="e">
        <f t="shared" si="19"/>
        <v>#N/A</v>
      </c>
      <c r="M314" s="6" t="e">
        <f t="shared" si="20"/>
        <v>#N/A</v>
      </c>
      <c r="N314" s="10" t="e">
        <f t="shared" si="21"/>
        <v>#N/A</v>
      </c>
    </row>
    <row r="315" spans="11:14" x14ac:dyDescent="0.2">
      <c r="K315" s="8" t="e">
        <f t="shared" si="18"/>
        <v>#N/A</v>
      </c>
      <c r="L315" s="9" t="e">
        <f t="shared" si="19"/>
        <v>#N/A</v>
      </c>
      <c r="M315" s="6" t="e">
        <f t="shared" si="20"/>
        <v>#N/A</v>
      </c>
      <c r="N315" s="10" t="e">
        <f t="shared" si="21"/>
        <v>#N/A</v>
      </c>
    </row>
    <row r="316" spans="11:14" x14ac:dyDescent="0.2">
      <c r="K316" s="8" t="e">
        <f t="shared" si="18"/>
        <v>#N/A</v>
      </c>
      <c r="L316" s="9" t="e">
        <f t="shared" si="19"/>
        <v>#N/A</v>
      </c>
      <c r="M316" s="6" t="e">
        <f t="shared" si="20"/>
        <v>#N/A</v>
      </c>
      <c r="N316" s="10" t="e">
        <f t="shared" si="21"/>
        <v>#N/A</v>
      </c>
    </row>
    <row r="317" spans="11:14" x14ac:dyDescent="0.2">
      <c r="K317" s="8" t="e">
        <f t="shared" si="18"/>
        <v>#N/A</v>
      </c>
      <c r="L317" s="9" t="e">
        <f t="shared" si="19"/>
        <v>#N/A</v>
      </c>
      <c r="M317" s="6" t="e">
        <f t="shared" si="20"/>
        <v>#N/A</v>
      </c>
      <c r="N317" s="10" t="e">
        <f t="shared" si="21"/>
        <v>#N/A</v>
      </c>
    </row>
    <row r="318" spans="11:14" x14ac:dyDescent="0.2">
      <c r="K318" s="8" t="e">
        <f t="shared" si="18"/>
        <v>#N/A</v>
      </c>
      <c r="L318" s="9" t="e">
        <f t="shared" si="19"/>
        <v>#N/A</v>
      </c>
      <c r="M318" s="6" t="e">
        <f t="shared" si="20"/>
        <v>#N/A</v>
      </c>
      <c r="N318" s="10" t="e">
        <f t="shared" si="21"/>
        <v>#N/A</v>
      </c>
    </row>
    <row r="319" spans="11:14" x14ac:dyDescent="0.2">
      <c r="K319" s="8" t="e">
        <f t="shared" si="18"/>
        <v>#N/A</v>
      </c>
      <c r="L319" s="9" t="e">
        <f t="shared" si="19"/>
        <v>#N/A</v>
      </c>
      <c r="M319" s="6" t="e">
        <f t="shared" si="20"/>
        <v>#N/A</v>
      </c>
      <c r="N319" s="10" t="e">
        <f t="shared" si="21"/>
        <v>#N/A</v>
      </c>
    </row>
    <row r="320" spans="11:14" x14ac:dyDescent="0.2">
      <c r="K320" s="8" t="e">
        <f t="shared" si="18"/>
        <v>#N/A</v>
      </c>
      <c r="L320" s="9" t="e">
        <f t="shared" si="19"/>
        <v>#N/A</v>
      </c>
      <c r="M320" s="6" t="e">
        <f t="shared" si="20"/>
        <v>#N/A</v>
      </c>
      <c r="N320" s="10" t="e">
        <f t="shared" si="21"/>
        <v>#N/A</v>
      </c>
    </row>
    <row r="321" spans="11:14" x14ac:dyDescent="0.2">
      <c r="K321" s="8" t="e">
        <f t="shared" si="18"/>
        <v>#N/A</v>
      </c>
      <c r="L321" s="9" t="e">
        <f t="shared" si="19"/>
        <v>#N/A</v>
      </c>
      <c r="M321" s="6" t="e">
        <f t="shared" si="20"/>
        <v>#N/A</v>
      </c>
      <c r="N321" s="10" t="e">
        <f t="shared" si="21"/>
        <v>#N/A</v>
      </c>
    </row>
    <row r="322" spans="11:14" x14ac:dyDescent="0.2">
      <c r="K322" s="8" t="e">
        <f t="shared" si="18"/>
        <v>#N/A</v>
      </c>
      <c r="L322" s="9" t="e">
        <f t="shared" si="19"/>
        <v>#N/A</v>
      </c>
      <c r="M322" s="6" t="e">
        <f t="shared" si="20"/>
        <v>#N/A</v>
      </c>
      <c r="N322" s="10" t="e">
        <f t="shared" si="21"/>
        <v>#N/A</v>
      </c>
    </row>
    <row r="323" spans="11:14" x14ac:dyDescent="0.2">
      <c r="K323" s="8" t="e">
        <f t="shared" ref="K323:K386" si="22">IF(E323="",NA(),E323/60)</f>
        <v>#N/A</v>
      </c>
      <c r="L323" s="9" t="e">
        <f t="shared" ref="L323:L386" si="23">IF(E323="",NA(),120)</f>
        <v>#N/A</v>
      </c>
      <c r="M323" s="6" t="e">
        <f t="shared" ref="M323:M386" si="24">IF(A323="",NA(),TIMEVALUE(MID(A323, 12, 8)))</f>
        <v>#N/A</v>
      </c>
      <c r="N323" s="10" t="e">
        <f t="shared" ref="N323:N386" si="25">IF(C323="",NA(),TIMEVALUE(MID(C323, 12, 8)))</f>
        <v>#N/A</v>
      </c>
    </row>
    <row r="324" spans="11:14" x14ac:dyDescent="0.2">
      <c r="K324" s="8" t="e">
        <f t="shared" si="22"/>
        <v>#N/A</v>
      </c>
      <c r="L324" s="9" t="e">
        <f t="shared" si="23"/>
        <v>#N/A</v>
      </c>
      <c r="M324" s="6" t="e">
        <f t="shared" si="24"/>
        <v>#N/A</v>
      </c>
      <c r="N324" s="10" t="e">
        <f t="shared" si="25"/>
        <v>#N/A</v>
      </c>
    </row>
    <row r="325" spans="11:14" x14ac:dyDescent="0.2">
      <c r="K325" s="8" t="e">
        <f t="shared" si="22"/>
        <v>#N/A</v>
      </c>
      <c r="L325" s="9" t="e">
        <f t="shared" si="23"/>
        <v>#N/A</v>
      </c>
      <c r="M325" s="6" t="e">
        <f t="shared" si="24"/>
        <v>#N/A</v>
      </c>
      <c r="N325" s="10" t="e">
        <f t="shared" si="25"/>
        <v>#N/A</v>
      </c>
    </row>
    <row r="326" spans="11:14" x14ac:dyDescent="0.2">
      <c r="K326" s="8" t="e">
        <f t="shared" si="22"/>
        <v>#N/A</v>
      </c>
      <c r="L326" s="9" t="e">
        <f t="shared" si="23"/>
        <v>#N/A</v>
      </c>
      <c r="M326" s="6" t="e">
        <f t="shared" si="24"/>
        <v>#N/A</v>
      </c>
      <c r="N326" s="10" t="e">
        <f t="shared" si="25"/>
        <v>#N/A</v>
      </c>
    </row>
    <row r="327" spans="11:14" x14ac:dyDescent="0.2">
      <c r="K327" s="8" t="e">
        <f t="shared" si="22"/>
        <v>#N/A</v>
      </c>
      <c r="L327" s="9" t="e">
        <f t="shared" si="23"/>
        <v>#N/A</v>
      </c>
      <c r="M327" s="6" t="e">
        <f t="shared" si="24"/>
        <v>#N/A</v>
      </c>
      <c r="N327" s="10" t="e">
        <f t="shared" si="25"/>
        <v>#N/A</v>
      </c>
    </row>
    <row r="328" spans="11:14" x14ac:dyDescent="0.2">
      <c r="K328" s="8" t="e">
        <f t="shared" si="22"/>
        <v>#N/A</v>
      </c>
      <c r="L328" s="9" t="e">
        <f t="shared" si="23"/>
        <v>#N/A</v>
      </c>
      <c r="M328" s="6" t="e">
        <f t="shared" si="24"/>
        <v>#N/A</v>
      </c>
      <c r="N328" s="10" t="e">
        <f t="shared" si="25"/>
        <v>#N/A</v>
      </c>
    </row>
    <row r="329" spans="11:14" x14ac:dyDescent="0.2">
      <c r="K329" s="8" t="e">
        <f t="shared" si="22"/>
        <v>#N/A</v>
      </c>
      <c r="L329" s="9" t="e">
        <f t="shared" si="23"/>
        <v>#N/A</v>
      </c>
      <c r="M329" s="6" t="e">
        <f t="shared" si="24"/>
        <v>#N/A</v>
      </c>
      <c r="N329" s="10" t="e">
        <f t="shared" si="25"/>
        <v>#N/A</v>
      </c>
    </row>
    <row r="330" spans="11:14" x14ac:dyDescent="0.2">
      <c r="K330" s="8" t="e">
        <f t="shared" si="22"/>
        <v>#N/A</v>
      </c>
      <c r="L330" s="9" t="e">
        <f t="shared" si="23"/>
        <v>#N/A</v>
      </c>
      <c r="M330" s="6" t="e">
        <f t="shared" si="24"/>
        <v>#N/A</v>
      </c>
      <c r="N330" s="10" t="e">
        <f t="shared" si="25"/>
        <v>#N/A</v>
      </c>
    </row>
    <row r="331" spans="11:14" x14ac:dyDescent="0.2">
      <c r="K331" s="8" t="e">
        <f t="shared" si="22"/>
        <v>#N/A</v>
      </c>
      <c r="L331" s="9" t="e">
        <f t="shared" si="23"/>
        <v>#N/A</v>
      </c>
      <c r="M331" s="6" t="e">
        <f t="shared" si="24"/>
        <v>#N/A</v>
      </c>
      <c r="N331" s="10" t="e">
        <f t="shared" si="25"/>
        <v>#N/A</v>
      </c>
    </row>
    <row r="332" spans="11:14" x14ac:dyDescent="0.2">
      <c r="K332" s="8" t="e">
        <f t="shared" si="22"/>
        <v>#N/A</v>
      </c>
      <c r="L332" s="9" t="e">
        <f t="shared" si="23"/>
        <v>#N/A</v>
      </c>
      <c r="M332" s="6" t="e">
        <f t="shared" si="24"/>
        <v>#N/A</v>
      </c>
      <c r="N332" s="10" t="e">
        <f t="shared" si="25"/>
        <v>#N/A</v>
      </c>
    </row>
    <row r="333" spans="11:14" x14ac:dyDescent="0.2">
      <c r="K333" s="8" t="e">
        <f t="shared" si="22"/>
        <v>#N/A</v>
      </c>
      <c r="L333" s="9" t="e">
        <f t="shared" si="23"/>
        <v>#N/A</v>
      </c>
      <c r="M333" s="6" t="e">
        <f t="shared" si="24"/>
        <v>#N/A</v>
      </c>
      <c r="N333" s="10" t="e">
        <f t="shared" si="25"/>
        <v>#N/A</v>
      </c>
    </row>
    <row r="334" spans="11:14" x14ac:dyDescent="0.2">
      <c r="K334" s="8" t="e">
        <f t="shared" si="22"/>
        <v>#N/A</v>
      </c>
      <c r="L334" s="9" t="e">
        <f t="shared" si="23"/>
        <v>#N/A</v>
      </c>
      <c r="M334" s="6" t="e">
        <f t="shared" si="24"/>
        <v>#N/A</v>
      </c>
      <c r="N334" s="10" t="e">
        <f t="shared" si="25"/>
        <v>#N/A</v>
      </c>
    </row>
    <row r="335" spans="11:14" x14ac:dyDescent="0.2">
      <c r="K335" s="8" t="e">
        <f t="shared" si="22"/>
        <v>#N/A</v>
      </c>
      <c r="L335" s="9" t="e">
        <f t="shared" si="23"/>
        <v>#N/A</v>
      </c>
      <c r="M335" s="6" t="e">
        <f t="shared" si="24"/>
        <v>#N/A</v>
      </c>
      <c r="N335" s="10" t="e">
        <f t="shared" si="25"/>
        <v>#N/A</v>
      </c>
    </row>
    <row r="336" spans="11:14" x14ac:dyDescent="0.2">
      <c r="K336" s="8" t="e">
        <f t="shared" si="22"/>
        <v>#N/A</v>
      </c>
      <c r="L336" s="9" t="e">
        <f t="shared" si="23"/>
        <v>#N/A</v>
      </c>
      <c r="M336" s="6" t="e">
        <f t="shared" si="24"/>
        <v>#N/A</v>
      </c>
      <c r="N336" s="10" t="e">
        <f t="shared" si="25"/>
        <v>#N/A</v>
      </c>
    </row>
    <row r="337" spans="11:14" x14ac:dyDescent="0.2">
      <c r="K337" s="8" t="e">
        <f t="shared" si="22"/>
        <v>#N/A</v>
      </c>
      <c r="L337" s="9" t="e">
        <f t="shared" si="23"/>
        <v>#N/A</v>
      </c>
      <c r="M337" s="6" t="e">
        <f t="shared" si="24"/>
        <v>#N/A</v>
      </c>
      <c r="N337" s="10" t="e">
        <f t="shared" si="25"/>
        <v>#N/A</v>
      </c>
    </row>
    <row r="338" spans="11:14" x14ac:dyDescent="0.2">
      <c r="K338" s="8" t="e">
        <f t="shared" si="22"/>
        <v>#N/A</v>
      </c>
      <c r="L338" s="9" t="e">
        <f t="shared" si="23"/>
        <v>#N/A</v>
      </c>
      <c r="M338" s="6" t="e">
        <f t="shared" si="24"/>
        <v>#N/A</v>
      </c>
      <c r="N338" s="10" t="e">
        <f t="shared" si="25"/>
        <v>#N/A</v>
      </c>
    </row>
    <row r="339" spans="11:14" x14ac:dyDescent="0.2">
      <c r="K339" s="8" t="e">
        <f t="shared" si="22"/>
        <v>#N/A</v>
      </c>
      <c r="L339" s="9" t="e">
        <f t="shared" si="23"/>
        <v>#N/A</v>
      </c>
      <c r="M339" s="6" t="e">
        <f t="shared" si="24"/>
        <v>#N/A</v>
      </c>
      <c r="N339" s="10" t="e">
        <f t="shared" si="25"/>
        <v>#N/A</v>
      </c>
    </row>
    <row r="340" spans="11:14" x14ac:dyDescent="0.2">
      <c r="K340" s="8" t="e">
        <f t="shared" si="22"/>
        <v>#N/A</v>
      </c>
      <c r="L340" s="9" t="e">
        <f t="shared" si="23"/>
        <v>#N/A</v>
      </c>
      <c r="M340" s="6" t="e">
        <f t="shared" si="24"/>
        <v>#N/A</v>
      </c>
      <c r="N340" s="10" t="e">
        <f t="shared" si="25"/>
        <v>#N/A</v>
      </c>
    </row>
    <row r="341" spans="11:14" x14ac:dyDescent="0.2">
      <c r="K341" s="8" t="e">
        <f t="shared" si="22"/>
        <v>#N/A</v>
      </c>
      <c r="L341" s="9" t="e">
        <f t="shared" si="23"/>
        <v>#N/A</v>
      </c>
      <c r="M341" s="6" t="e">
        <f t="shared" si="24"/>
        <v>#N/A</v>
      </c>
      <c r="N341" s="10" t="e">
        <f t="shared" si="25"/>
        <v>#N/A</v>
      </c>
    </row>
    <row r="342" spans="11:14" x14ac:dyDescent="0.2">
      <c r="K342" s="8" t="e">
        <f t="shared" si="22"/>
        <v>#N/A</v>
      </c>
      <c r="L342" s="9" t="e">
        <f t="shared" si="23"/>
        <v>#N/A</v>
      </c>
      <c r="M342" s="6" t="e">
        <f t="shared" si="24"/>
        <v>#N/A</v>
      </c>
      <c r="N342" s="10" t="e">
        <f t="shared" si="25"/>
        <v>#N/A</v>
      </c>
    </row>
    <row r="343" spans="11:14" x14ac:dyDescent="0.2">
      <c r="K343" s="8" t="e">
        <f t="shared" si="22"/>
        <v>#N/A</v>
      </c>
      <c r="L343" s="9" t="e">
        <f t="shared" si="23"/>
        <v>#N/A</v>
      </c>
      <c r="M343" s="6" t="e">
        <f t="shared" si="24"/>
        <v>#N/A</v>
      </c>
      <c r="N343" s="10" t="e">
        <f t="shared" si="25"/>
        <v>#N/A</v>
      </c>
    </row>
    <row r="344" spans="11:14" x14ac:dyDescent="0.2">
      <c r="K344" s="8" t="e">
        <f t="shared" si="22"/>
        <v>#N/A</v>
      </c>
      <c r="L344" s="9" t="e">
        <f t="shared" si="23"/>
        <v>#N/A</v>
      </c>
      <c r="M344" s="6" t="e">
        <f t="shared" si="24"/>
        <v>#N/A</v>
      </c>
      <c r="N344" s="10" t="e">
        <f t="shared" si="25"/>
        <v>#N/A</v>
      </c>
    </row>
    <row r="345" spans="11:14" x14ac:dyDescent="0.2">
      <c r="K345" s="8" t="e">
        <f t="shared" si="22"/>
        <v>#N/A</v>
      </c>
      <c r="L345" s="9" t="e">
        <f t="shared" si="23"/>
        <v>#N/A</v>
      </c>
      <c r="M345" s="6" t="e">
        <f t="shared" si="24"/>
        <v>#N/A</v>
      </c>
      <c r="N345" s="10" t="e">
        <f t="shared" si="25"/>
        <v>#N/A</v>
      </c>
    </row>
    <row r="346" spans="11:14" x14ac:dyDescent="0.2">
      <c r="K346" s="8" t="e">
        <f t="shared" si="22"/>
        <v>#N/A</v>
      </c>
      <c r="L346" s="9" t="e">
        <f t="shared" si="23"/>
        <v>#N/A</v>
      </c>
      <c r="M346" s="6" t="e">
        <f t="shared" si="24"/>
        <v>#N/A</v>
      </c>
      <c r="N346" s="10" t="e">
        <f t="shared" si="25"/>
        <v>#N/A</v>
      </c>
    </row>
    <row r="347" spans="11:14" x14ac:dyDescent="0.2">
      <c r="K347" s="8" t="e">
        <f t="shared" si="22"/>
        <v>#N/A</v>
      </c>
      <c r="L347" s="9" t="e">
        <f t="shared" si="23"/>
        <v>#N/A</v>
      </c>
      <c r="M347" s="6" t="e">
        <f t="shared" si="24"/>
        <v>#N/A</v>
      </c>
      <c r="N347" s="10" t="e">
        <f t="shared" si="25"/>
        <v>#N/A</v>
      </c>
    </row>
    <row r="348" spans="11:14" x14ac:dyDescent="0.2">
      <c r="K348" s="8" t="e">
        <f t="shared" si="22"/>
        <v>#N/A</v>
      </c>
      <c r="L348" s="9" t="e">
        <f t="shared" si="23"/>
        <v>#N/A</v>
      </c>
      <c r="M348" s="6" t="e">
        <f t="shared" si="24"/>
        <v>#N/A</v>
      </c>
      <c r="N348" s="10" t="e">
        <f t="shared" si="25"/>
        <v>#N/A</v>
      </c>
    </row>
    <row r="349" spans="11:14" x14ac:dyDescent="0.2">
      <c r="K349" s="8" t="e">
        <f t="shared" si="22"/>
        <v>#N/A</v>
      </c>
      <c r="L349" s="9" t="e">
        <f t="shared" si="23"/>
        <v>#N/A</v>
      </c>
      <c r="M349" s="6" t="e">
        <f t="shared" si="24"/>
        <v>#N/A</v>
      </c>
      <c r="N349" s="10" t="e">
        <f t="shared" si="25"/>
        <v>#N/A</v>
      </c>
    </row>
    <row r="350" spans="11:14" x14ac:dyDescent="0.2">
      <c r="K350" s="8" t="e">
        <f t="shared" si="22"/>
        <v>#N/A</v>
      </c>
      <c r="L350" s="9" t="e">
        <f t="shared" si="23"/>
        <v>#N/A</v>
      </c>
      <c r="M350" s="6" t="e">
        <f t="shared" si="24"/>
        <v>#N/A</v>
      </c>
      <c r="N350" s="10" t="e">
        <f t="shared" si="25"/>
        <v>#N/A</v>
      </c>
    </row>
    <row r="351" spans="11:14" x14ac:dyDescent="0.2">
      <c r="K351" s="8" t="e">
        <f t="shared" si="22"/>
        <v>#N/A</v>
      </c>
      <c r="L351" s="9" t="e">
        <f t="shared" si="23"/>
        <v>#N/A</v>
      </c>
      <c r="M351" s="6" t="e">
        <f t="shared" si="24"/>
        <v>#N/A</v>
      </c>
      <c r="N351" s="10" t="e">
        <f t="shared" si="25"/>
        <v>#N/A</v>
      </c>
    </row>
    <row r="352" spans="11:14" x14ac:dyDescent="0.2">
      <c r="K352" s="8" t="e">
        <f t="shared" si="22"/>
        <v>#N/A</v>
      </c>
      <c r="L352" s="9" t="e">
        <f t="shared" si="23"/>
        <v>#N/A</v>
      </c>
      <c r="M352" s="6" t="e">
        <f t="shared" si="24"/>
        <v>#N/A</v>
      </c>
      <c r="N352" s="10" t="e">
        <f t="shared" si="25"/>
        <v>#N/A</v>
      </c>
    </row>
    <row r="353" spans="11:14" x14ac:dyDescent="0.2">
      <c r="K353" s="8" t="e">
        <f t="shared" si="22"/>
        <v>#N/A</v>
      </c>
      <c r="L353" s="9" t="e">
        <f t="shared" si="23"/>
        <v>#N/A</v>
      </c>
      <c r="M353" s="6" t="e">
        <f t="shared" si="24"/>
        <v>#N/A</v>
      </c>
      <c r="N353" s="10" t="e">
        <f t="shared" si="25"/>
        <v>#N/A</v>
      </c>
    </row>
    <row r="354" spans="11:14" x14ac:dyDescent="0.2">
      <c r="K354" s="8" t="e">
        <f t="shared" si="22"/>
        <v>#N/A</v>
      </c>
      <c r="L354" s="9" t="e">
        <f t="shared" si="23"/>
        <v>#N/A</v>
      </c>
      <c r="M354" s="6" t="e">
        <f t="shared" si="24"/>
        <v>#N/A</v>
      </c>
      <c r="N354" s="10" t="e">
        <f t="shared" si="25"/>
        <v>#N/A</v>
      </c>
    </row>
    <row r="355" spans="11:14" x14ac:dyDescent="0.2">
      <c r="K355" s="8" t="e">
        <f t="shared" si="22"/>
        <v>#N/A</v>
      </c>
      <c r="L355" s="9" t="e">
        <f t="shared" si="23"/>
        <v>#N/A</v>
      </c>
      <c r="M355" s="6" t="e">
        <f t="shared" si="24"/>
        <v>#N/A</v>
      </c>
      <c r="N355" s="10" t="e">
        <f t="shared" si="25"/>
        <v>#N/A</v>
      </c>
    </row>
    <row r="356" spans="11:14" x14ac:dyDescent="0.2">
      <c r="K356" s="8" t="e">
        <f t="shared" si="22"/>
        <v>#N/A</v>
      </c>
      <c r="L356" s="9" t="e">
        <f t="shared" si="23"/>
        <v>#N/A</v>
      </c>
      <c r="M356" s="6" t="e">
        <f t="shared" si="24"/>
        <v>#N/A</v>
      </c>
      <c r="N356" s="10" t="e">
        <f t="shared" si="25"/>
        <v>#N/A</v>
      </c>
    </row>
    <row r="357" spans="11:14" x14ac:dyDescent="0.2">
      <c r="K357" s="8" t="e">
        <f t="shared" si="22"/>
        <v>#N/A</v>
      </c>
      <c r="L357" s="9" t="e">
        <f t="shared" si="23"/>
        <v>#N/A</v>
      </c>
      <c r="M357" s="6" t="e">
        <f t="shared" si="24"/>
        <v>#N/A</v>
      </c>
      <c r="N357" s="10" t="e">
        <f t="shared" si="25"/>
        <v>#N/A</v>
      </c>
    </row>
    <row r="358" spans="11:14" x14ac:dyDescent="0.2">
      <c r="K358" s="8" t="e">
        <f t="shared" si="22"/>
        <v>#N/A</v>
      </c>
      <c r="L358" s="9" t="e">
        <f t="shared" si="23"/>
        <v>#N/A</v>
      </c>
      <c r="M358" s="6" t="e">
        <f t="shared" si="24"/>
        <v>#N/A</v>
      </c>
      <c r="N358" s="10" t="e">
        <f t="shared" si="25"/>
        <v>#N/A</v>
      </c>
    </row>
    <row r="359" spans="11:14" x14ac:dyDescent="0.2">
      <c r="K359" s="8" t="e">
        <f t="shared" si="22"/>
        <v>#N/A</v>
      </c>
      <c r="L359" s="9" t="e">
        <f t="shared" si="23"/>
        <v>#N/A</v>
      </c>
      <c r="M359" s="6" t="e">
        <f t="shared" si="24"/>
        <v>#N/A</v>
      </c>
      <c r="N359" s="10" t="e">
        <f t="shared" si="25"/>
        <v>#N/A</v>
      </c>
    </row>
    <row r="360" spans="11:14" x14ac:dyDescent="0.2">
      <c r="K360" s="8" t="e">
        <f t="shared" si="22"/>
        <v>#N/A</v>
      </c>
      <c r="L360" s="9" t="e">
        <f t="shared" si="23"/>
        <v>#N/A</v>
      </c>
      <c r="M360" s="6" t="e">
        <f t="shared" si="24"/>
        <v>#N/A</v>
      </c>
      <c r="N360" s="10" t="e">
        <f t="shared" si="25"/>
        <v>#N/A</v>
      </c>
    </row>
    <row r="361" spans="11:14" x14ac:dyDescent="0.2">
      <c r="K361" s="8" t="e">
        <f t="shared" si="22"/>
        <v>#N/A</v>
      </c>
      <c r="L361" s="9" t="e">
        <f t="shared" si="23"/>
        <v>#N/A</v>
      </c>
      <c r="M361" s="6" t="e">
        <f t="shared" si="24"/>
        <v>#N/A</v>
      </c>
      <c r="N361" s="10" t="e">
        <f t="shared" si="25"/>
        <v>#N/A</v>
      </c>
    </row>
    <row r="362" spans="11:14" x14ac:dyDescent="0.2">
      <c r="K362" s="8" t="e">
        <f t="shared" si="22"/>
        <v>#N/A</v>
      </c>
      <c r="L362" s="9" t="e">
        <f t="shared" si="23"/>
        <v>#N/A</v>
      </c>
      <c r="M362" s="6" t="e">
        <f t="shared" si="24"/>
        <v>#N/A</v>
      </c>
      <c r="N362" s="10" t="e">
        <f t="shared" si="25"/>
        <v>#N/A</v>
      </c>
    </row>
    <row r="363" spans="11:14" x14ac:dyDescent="0.2">
      <c r="K363" s="8" t="e">
        <f t="shared" si="22"/>
        <v>#N/A</v>
      </c>
      <c r="L363" s="9" t="e">
        <f t="shared" si="23"/>
        <v>#N/A</v>
      </c>
      <c r="M363" s="6" t="e">
        <f t="shared" si="24"/>
        <v>#N/A</v>
      </c>
      <c r="N363" s="10" t="e">
        <f t="shared" si="25"/>
        <v>#N/A</v>
      </c>
    </row>
    <row r="364" spans="11:14" x14ac:dyDescent="0.2">
      <c r="K364" s="8" t="e">
        <f t="shared" si="22"/>
        <v>#N/A</v>
      </c>
      <c r="L364" s="9" t="e">
        <f t="shared" si="23"/>
        <v>#N/A</v>
      </c>
      <c r="M364" s="6" t="e">
        <f t="shared" si="24"/>
        <v>#N/A</v>
      </c>
      <c r="N364" s="10" t="e">
        <f t="shared" si="25"/>
        <v>#N/A</v>
      </c>
    </row>
    <row r="365" spans="11:14" x14ac:dyDescent="0.2">
      <c r="K365" s="8" t="e">
        <f t="shared" si="22"/>
        <v>#N/A</v>
      </c>
      <c r="L365" s="9" t="e">
        <f t="shared" si="23"/>
        <v>#N/A</v>
      </c>
      <c r="M365" s="6" t="e">
        <f t="shared" si="24"/>
        <v>#N/A</v>
      </c>
      <c r="N365" s="10" t="e">
        <f t="shared" si="25"/>
        <v>#N/A</v>
      </c>
    </row>
    <row r="366" spans="11:14" x14ac:dyDescent="0.2">
      <c r="K366" s="8" t="e">
        <f t="shared" si="22"/>
        <v>#N/A</v>
      </c>
      <c r="L366" s="9" t="e">
        <f t="shared" si="23"/>
        <v>#N/A</v>
      </c>
      <c r="M366" s="6" t="e">
        <f t="shared" si="24"/>
        <v>#N/A</v>
      </c>
      <c r="N366" s="10" t="e">
        <f t="shared" si="25"/>
        <v>#N/A</v>
      </c>
    </row>
    <row r="367" spans="11:14" x14ac:dyDescent="0.2">
      <c r="K367" s="8" t="e">
        <f t="shared" si="22"/>
        <v>#N/A</v>
      </c>
      <c r="L367" s="9" t="e">
        <f t="shared" si="23"/>
        <v>#N/A</v>
      </c>
      <c r="M367" s="6" t="e">
        <f t="shared" si="24"/>
        <v>#N/A</v>
      </c>
      <c r="N367" s="10" t="e">
        <f t="shared" si="25"/>
        <v>#N/A</v>
      </c>
    </row>
    <row r="368" spans="11:14" x14ac:dyDescent="0.2">
      <c r="K368" s="8" t="e">
        <f t="shared" si="22"/>
        <v>#N/A</v>
      </c>
      <c r="L368" s="9" t="e">
        <f t="shared" si="23"/>
        <v>#N/A</v>
      </c>
      <c r="M368" s="6" t="e">
        <f t="shared" si="24"/>
        <v>#N/A</v>
      </c>
      <c r="N368" s="10" t="e">
        <f t="shared" si="25"/>
        <v>#N/A</v>
      </c>
    </row>
    <row r="369" spans="11:14" x14ac:dyDescent="0.2">
      <c r="K369" s="8" t="e">
        <f t="shared" si="22"/>
        <v>#N/A</v>
      </c>
      <c r="L369" s="9" t="e">
        <f t="shared" si="23"/>
        <v>#N/A</v>
      </c>
      <c r="M369" s="6" t="e">
        <f t="shared" si="24"/>
        <v>#N/A</v>
      </c>
      <c r="N369" s="10" t="e">
        <f t="shared" si="25"/>
        <v>#N/A</v>
      </c>
    </row>
    <row r="370" spans="11:14" x14ac:dyDescent="0.2">
      <c r="K370" s="8" t="e">
        <f t="shared" si="22"/>
        <v>#N/A</v>
      </c>
      <c r="L370" s="9" t="e">
        <f t="shared" si="23"/>
        <v>#N/A</v>
      </c>
      <c r="M370" s="6" t="e">
        <f t="shared" si="24"/>
        <v>#N/A</v>
      </c>
      <c r="N370" s="10" t="e">
        <f t="shared" si="25"/>
        <v>#N/A</v>
      </c>
    </row>
    <row r="371" spans="11:14" x14ac:dyDescent="0.2">
      <c r="K371" s="8" t="e">
        <f t="shared" si="22"/>
        <v>#N/A</v>
      </c>
      <c r="L371" s="9" t="e">
        <f t="shared" si="23"/>
        <v>#N/A</v>
      </c>
      <c r="M371" s="6" t="e">
        <f t="shared" si="24"/>
        <v>#N/A</v>
      </c>
      <c r="N371" s="10" t="e">
        <f t="shared" si="25"/>
        <v>#N/A</v>
      </c>
    </row>
    <row r="372" spans="11:14" x14ac:dyDescent="0.2">
      <c r="K372" s="8" t="e">
        <f t="shared" si="22"/>
        <v>#N/A</v>
      </c>
      <c r="L372" s="9" t="e">
        <f t="shared" si="23"/>
        <v>#N/A</v>
      </c>
      <c r="M372" s="6" t="e">
        <f t="shared" si="24"/>
        <v>#N/A</v>
      </c>
      <c r="N372" s="10" t="e">
        <f t="shared" si="25"/>
        <v>#N/A</v>
      </c>
    </row>
    <row r="373" spans="11:14" x14ac:dyDescent="0.2">
      <c r="K373" s="8" t="e">
        <f t="shared" si="22"/>
        <v>#N/A</v>
      </c>
      <c r="L373" s="9" t="e">
        <f t="shared" si="23"/>
        <v>#N/A</v>
      </c>
      <c r="M373" s="6" t="e">
        <f t="shared" si="24"/>
        <v>#N/A</v>
      </c>
      <c r="N373" s="10" t="e">
        <f t="shared" si="25"/>
        <v>#N/A</v>
      </c>
    </row>
    <row r="374" spans="11:14" x14ac:dyDescent="0.2">
      <c r="K374" s="8" t="e">
        <f t="shared" si="22"/>
        <v>#N/A</v>
      </c>
      <c r="L374" s="9" t="e">
        <f t="shared" si="23"/>
        <v>#N/A</v>
      </c>
      <c r="M374" s="6" t="e">
        <f t="shared" si="24"/>
        <v>#N/A</v>
      </c>
      <c r="N374" s="10" t="e">
        <f t="shared" si="25"/>
        <v>#N/A</v>
      </c>
    </row>
    <row r="375" spans="11:14" x14ac:dyDescent="0.2">
      <c r="K375" s="8" t="e">
        <f t="shared" si="22"/>
        <v>#N/A</v>
      </c>
      <c r="L375" s="9" t="e">
        <f t="shared" si="23"/>
        <v>#N/A</v>
      </c>
      <c r="M375" s="6" t="e">
        <f t="shared" si="24"/>
        <v>#N/A</v>
      </c>
      <c r="N375" s="10" t="e">
        <f t="shared" si="25"/>
        <v>#N/A</v>
      </c>
    </row>
    <row r="376" spans="11:14" x14ac:dyDescent="0.2">
      <c r="K376" s="8" t="e">
        <f t="shared" si="22"/>
        <v>#N/A</v>
      </c>
      <c r="L376" s="9" t="e">
        <f t="shared" si="23"/>
        <v>#N/A</v>
      </c>
      <c r="M376" s="6" t="e">
        <f t="shared" si="24"/>
        <v>#N/A</v>
      </c>
      <c r="N376" s="10" t="e">
        <f t="shared" si="25"/>
        <v>#N/A</v>
      </c>
    </row>
    <row r="377" spans="11:14" x14ac:dyDescent="0.2">
      <c r="K377" s="8" t="e">
        <f t="shared" si="22"/>
        <v>#N/A</v>
      </c>
      <c r="L377" s="9" t="e">
        <f t="shared" si="23"/>
        <v>#N/A</v>
      </c>
      <c r="M377" s="6" t="e">
        <f t="shared" si="24"/>
        <v>#N/A</v>
      </c>
      <c r="N377" s="10" t="e">
        <f t="shared" si="25"/>
        <v>#N/A</v>
      </c>
    </row>
    <row r="378" spans="11:14" x14ac:dyDescent="0.2">
      <c r="K378" s="8" t="e">
        <f t="shared" si="22"/>
        <v>#N/A</v>
      </c>
      <c r="L378" s="9" t="e">
        <f t="shared" si="23"/>
        <v>#N/A</v>
      </c>
      <c r="M378" s="6" t="e">
        <f t="shared" si="24"/>
        <v>#N/A</v>
      </c>
      <c r="N378" s="10" t="e">
        <f t="shared" si="25"/>
        <v>#N/A</v>
      </c>
    </row>
    <row r="379" spans="11:14" x14ac:dyDescent="0.2">
      <c r="K379" s="8" t="e">
        <f t="shared" si="22"/>
        <v>#N/A</v>
      </c>
      <c r="L379" s="9" t="e">
        <f t="shared" si="23"/>
        <v>#N/A</v>
      </c>
      <c r="M379" s="6" t="e">
        <f t="shared" si="24"/>
        <v>#N/A</v>
      </c>
      <c r="N379" s="10" t="e">
        <f t="shared" si="25"/>
        <v>#N/A</v>
      </c>
    </row>
    <row r="380" spans="11:14" x14ac:dyDescent="0.2">
      <c r="K380" s="8" t="e">
        <f t="shared" si="22"/>
        <v>#N/A</v>
      </c>
      <c r="L380" s="9" t="e">
        <f t="shared" si="23"/>
        <v>#N/A</v>
      </c>
      <c r="M380" s="6" t="e">
        <f t="shared" si="24"/>
        <v>#N/A</v>
      </c>
      <c r="N380" s="10" t="e">
        <f t="shared" si="25"/>
        <v>#N/A</v>
      </c>
    </row>
    <row r="381" spans="11:14" x14ac:dyDescent="0.2">
      <c r="K381" s="8" t="e">
        <f t="shared" si="22"/>
        <v>#N/A</v>
      </c>
      <c r="L381" s="9" t="e">
        <f t="shared" si="23"/>
        <v>#N/A</v>
      </c>
      <c r="M381" s="6" t="e">
        <f t="shared" si="24"/>
        <v>#N/A</v>
      </c>
      <c r="N381" s="10" t="e">
        <f t="shared" si="25"/>
        <v>#N/A</v>
      </c>
    </row>
    <row r="382" spans="11:14" x14ac:dyDescent="0.2">
      <c r="K382" s="8" t="e">
        <f t="shared" si="22"/>
        <v>#N/A</v>
      </c>
      <c r="L382" s="9" t="e">
        <f t="shared" si="23"/>
        <v>#N/A</v>
      </c>
      <c r="M382" s="6" t="e">
        <f t="shared" si="24"/>
        <v>#N/A</v>
      </c>
      <c r="N382" s="10" t="e">
        <f t="shared" si="25"/>
        <v>#N/A</v>
      </c>
    </row>
    <row r="383" spans="11:14" x14ac:dyDescent="0.2">
      <c r="K383" s="8" t="e">
        <f t="shared" si="22"/>
        <v>#N/A</v>
      </c>
      <c r="L383" s="9" t="e">
        <f t="shared" si="23"/>
        <v>#N/A</v>
      </c>
      <c r="M383" s="6" t="e">
        <f t="shared" si="24"/>
        <v>#N/A</v>
      </c>
      <c r="N383" s="10" t="e">
        <f t="shared" si="25"/>
        <v>#N/A</v>
      </c>
    </row>
    <row r="384" spans="11:14" x14ac:dyDescent="0.2">
      <c r="K384" s="8" t="e">
        <f t="shared" si="22"/>
        <v>#N/A</v>
      </c>
      <c r="L384" s="9" t="e">
        <f t="shared" si="23"/>
        <v>#N/A</v>
      </c>
      <c r="M384" s="6" t="e">
        <f t="shared" si="24"/>
        <v>#N/A</v>
      </c>
      <c r="N384" s="10" t="e">
        <f t="shared" si="25"/>
        <v>#N/A</v>
      </c>
    </row>
    <row r="385" spans="11:14" x14ac:dyDescent="0.2">
      <c r="K385" s="8" t="e">
        <f t="shared" si="22"/>
        <v>#N/A</v>
      </c>
      <c r="L385" s="9" t="e">
        <f t="shared" si="23"/>
        <v>#N/A</v>
      </c>
      <c r="M385" s="6" t="e">
        <f t="shared" si="24"/>
        <v>#N/A</v>
      </c>
      <c r="N385" s="10" t="e">
        <f t="shared" si="25"/>
        <v>#N/A</v>
      </c>
    </row>
    <row r="386" spans="11:14" x14ac:dyDescent="0.2">
      <c r="K386" s="8" t="e">
        <f t="shared" si="22"/>
        <v>#N/A</v>
      </c>
      <c r="L386" s="9" t="e">
        <f t="shared" si="23"/>
        <v>#N/A</v>
      </c>
      <c r="M386" s="6" t="e">
        <f t="shared" si="24"/>
        <v>#N/A</v>
      </c>
      <c r="N386" s="10" t="e">
        <f t="shared" si="25"/>
        <v>#N/A</v>
      </c>
    </row>
    <row r="387" spans="11:14" x14ac:dyDescent="0.2">
      <c r="K387" s="8" t="e">
        <f t="shared" ref="K387:K422" si="26">IF(E387="",NA(),E387/60)</f>
        <v>#N/A</v>
      </c>
      <c r="L387" s="9" t="e">
        <f t="shared" ref="L387:L422" si="27">IF(E387="",NA(),120)</f>
        <v>#N/A</v>
      </c>
      <c r="M387" s="6" t="e">
        <f t="shared" ref="M387:M422" si="28">IF(A387="",NA(),TIMEVALUE(MID(A387, 12, 8)))</f>
        <v>#N/A</v>
      </c>
      <c r="N387" s="10" t="e">
        <f t="shared" ref="N387:N422" si="29">IF(C387="",NA(),TIMEVALUE(MID(C387, 12, 8)))</f>
        <v>#N/A</v>
      </c>
    </row>
    <row r="388" spans="11:14" x14ac:dyDescent="0.2">
      <c r="K388" s="8" t="e">
        <f t="shared" si="26"/>
        <v>#N/A</v>
      </c>
      <c r="L388" s="9" t="e">
        <f t="shared" si="27"/>
        <v>#N/A</v>
      </c>
      <c r="M388" s="6" t="e">
        <f t="shared" si="28"/>
        <v>#N/A</v>
      </c>
      <c r="N388" s="10" t="e">
        <f t="shared" si="29"/>
        <v>#N/A</v>
      </c>
    </row>
    <row r="389" spans="11:14" x14ac:dyDescent="0.2">
      <c r="K389" s="8" t="e">
        <f t="shared" si="26"/>
        <v>#N/A</v>
      </c>
      <c r="L389" s="9" t="e">
        <f t="shared" si="27"/>
        <v>#N/A</v>
      </c>
      <c r="M389" s="6" t="e">
        <f t="shared" si="28"/>
        <v>#N/A</v>
      </c>
      <c r="N389" s="10" t="e">
        <f t="shared" si="29"/>
        <v>#N/A</v>
      </c>
    </row>
    <row r="390" spans="11:14" x14ac:dyDescent="0.2">
      <c r="K390" s="8" t="e">
        <f t="shared" si="26"/>
        <v>#N/A</v>
      </c>
      <c r="L390" s="9" t="e">
        <f t="shared" si="27"/>
        <v>#N/A</v>
      </c>
      <c r="M390" s="6" t="e">
        <f t="shared" si="28"/>
        <v>#N/A</v>
      </c>
      <c r="N390" s="10" t="e">
        <f t="shared" si="29"/>
        <v>#N/A</v>
      </c>
    </row>
    <row r="391" spans="11:14" x14ac:dyDescent="0.2">
      <c r="K391" s="8" t="e">
        <f t="shared" si="26"/>
        <v>#N/A</v>
      </c>
      <c r="L391" s="9" t="e">
        <f t="shared" si="27"/>
        <v>#N/A</v>
      </c>
      <c r="M391" s="6" t="e">
        <f t="shared" si="28"/>
        <v>#N/A</v>
      </c>
      <c r="N391" s="10" t="e">
        <f t="shared" si="29"/>
        <v>#N/A</v>
      </c>
    </row>
    <row r="392" spans="11:14" x14ac:dyDescent="0.2">
      <c r="K392" s="8" t="e">
        <f t="shared" si="26"/>
        <v>#N/A</v>
      </c>
      <c r="L392" s="9" t="e">
        <f t="shared" si="27"/>
        <v>#N/A</v>
      </c>
      <c r="M392" s="6" t="e">
        <f t="shared" si="28"/>
        <v>#N/A</v>
      </c>
      <c r="N392" s="10" t="e">
        <f t="shared" si="29"/>
        <v>#N/A</v>
      </c>
    </row>
    <row r="393" spans="11:14" x14ac:dyDescent="0.2">
      <c r="K393" s="8" t="e">
        <f t="shared" si="26"/>
        <v>#N/A</v>
      </c>
      <c r="L393" s="9" t="e">
        <f t="shared" si="27"/>
        <v>#N/A</v>
      </c>
      <c r="M393" s="6" t="e">
        <f t="shared" si="28"/>
        <v>#N/A</v>
      </c>
      <c r="N393" s="10" t="e">
        <f t="shared" si="29"/>
        <v>#N/A</v>
      </c>
    </row>
    <row r="394" spans="11:14" x14ac:dyDescent="0.2">
      <c r="K394" s="8" t="e">
        <f t="shared" si="26"/>
        <v>#N/A</v>
      </c>
      <c r="L394" s="9" t="e">
        <f t="shared" si="27"/>
        <v>#N/A</v>
      </c>
      <c r="M394" s="6" t="e">
        <f t="shared" si="28"/>
        <v>#N/A</v>
      </c>
      <c r="N394" s="10" t="e">
        <f t="shared" si="29"/>
        <v>#N/A</v>
      </c>
    </row>
    <row r="395" spans="11:14" x14ac:dyDescent="0.2">
      <c r="K395" s="8" t="e">
        <f t="shared" si="26"/>
        <v>#N/A</v>
      </c>
      <c r="L395" s="9" t="e">
        <f t="shared" si="27"/>
        <v>#N/A</v>
      </c>
      <c r="M395" s="6" t="e">
        <f t="shared" si="28"/>
        <v>#N/A</v>
      </c>
      <c r="N395" s="10" t="e">
        <f t="shared" si="29"/>
        <v>#N/A</v>
      </c>
    </row>
    <row r="396" spans="11:14" x14ac:dyDescent="0.2">
      <c r="K396" s="8" t="e">
        <f t="shared" si="26"/>
        <v>#N/A</v>
      </c>
      <c r="L396" s="9" t="e">
        <f t="shared" si="27"/>
        <v>#N/A</v>
      </c>
      <c r="M396" s="6" t="e">
        <f t="shared" si="28"/>
        <v>#N/A</v>
      </c>
      <c r="N396" s="10" t="e">
        <f t="shared" si="29"/>
        <v>#N/A</v>
      </c>
    </row>
    <row r="397" spans="11:14" x14ac:dyDescent="0.2">
      <c r="K397" s="8" t="e">
        <f t="shared" si="26"/>
        <v>#N/A</v>
      </c>
      <c r="L397" s="9" t="e">
        <f t="shared" si="27"/>
        <v>#N/A</v>
      </c>
      <c r="M397" s="6" t="e">
        <f t="shared" si="28"/>
        <v>#N/A</v>
      </c>
      <c r="N397" s="10" t="e">
        <f t="shared" si="29"/>
        <v>#N/A</v>
      </c>
    </row>
    <row r="398" spans="11:14" x14ac:dyDescent="0.2">
      <c r="K398" s="8" t="e">
        <f t="shared" si="26"/>
        <v>#N/A</v>
      </c>
      <c r="L398" s="9" t="e">
        <f t="shared" si="27"/>
        <v>#N/A</v>
      </c>
      <c r="M398" s="6" t="e">
        <f t="shared" si="28"/>
        <v>#N/A</v>
      </c>
      <c r="N398" s="10" t="e">
        <f t="shared" si="29"/>
        <v>#N/A</v>
      </c>
    </row>
    <row r="399" spans="11:14" x14ac:dyDescent="0.2">
      <c r="K399" s="8" t="e">
        <f t="shared" si="26"/>
        <v>#N/A</v>
      </c>
      <c r="L399" s="9" t="e">
        <f t="shared" si="27"/>
        <v>#N/A</v>
      </c>
      <c r="M399" s="6" t="e">
        <f t="shared" si="28"/>
        <v>#N/A</v>
      </c>
      <c r="N399" s="10" t="e">
        <f t="shared" si="29"/>
        <v>#N/A</v>
      </c>
    </row>
    <row r="400" spans="11:14" x14ac:dyDescent="0.2">
      <c r="K400" s="8" t="e">
        <f t="shared" si="26"/>
        <v>#N/A</v>
      </c>
      <c r="L400" s="9" t="e">
        <f t="shared" si="27"/>
        <v>#N/A</v>
      </c>
      <c r="M400" s="6" t="e">
        <f t="shared" si="28"/>
        <v>#N/A</v>
      </c>
      <c r="N400" s="10" t="e">
        <f t="shared" si="29"/>
        <v>#N/A</v>
      </c>
    </row>
    <row r="401" spans="11:14" x14ac:dyDescent="0.2">
      <c r="K401" s="8" t="e">
        <f t="shared" si="26"/>
        <v>#N/A</v>
      </c>
      <c r="L401" s="9" t="e">
        <f t="shared" si="27"/>
        <v>#N/A</v>
      </c>
      <c r="M401" s="6" t="e">
        <f t="shared" si="28"/>
        <v>#N/A</v>
      </c>
      <c r="N401" s="10" t="e">
        <f t="shared" si="29"/>
        <v>#N/A</v>
      </c>
    </row>
    <row r="402" spans="11:14" x14ac:dyDescent="0.2">
      <c r="K402" s="8" t="e">
        <f t="shared" si="26"/>
        <v>#N/A</v>
      </c>
      <c r="L402" s="9" t="e">
        <f t="shared" si="27"/>
        <v>#N/A</v>
      </c>
      <c r="M402" s="6" t="e">
        <f t="shared" si="28"/>
        <v>#N/A</v>
      </c>
      <c r="N402" s="10" t="e">
        <f t="shared" si="29"/>
        <v>#N/A</v>
      </c>
    </row>
    <row r="403" spans="11:14" x14ac:dyDescent="0.2">
      <c r="K403" s="8" t="e">
        <f t="shared" si="26"/>
        <v>#N/A</v>
      </c>
      <c r="L403" s="9" t="e">
        <f t="shared" si="27"/>
        <v>#N/A</v>
      </c>
      <c r="M403" s="6" t="e">
        <f t="shared" si="28"/>
        <v>#N/A</v>
      </c>
      <c r="N403" s="10" t="e">
        <f t="shared" si="29"/>
        <v>#N/A</v>
      </c>
    </row>
    <row r="404" spans="11:14" x14ac:dyDescent="0.2">
      <c r="K404" s="8" t="e">
        <f t="shared" si="26"/>
        <v>#N/A</v>
      </c>
      <c r="L404" s="9" t="e">
        <f t="shared" si="27"/>
        <v>#N/A</v>
      </c>
      <c r="M404" s="6" t="e">
        <f t="shared" si="28"/>
        <v>#N/A</v>
      </c>
      <c r="N404" s="10" t="e">
        <f t="shared" si="29"/>
        <v>#N/A</v>
      </c>
    </row>
    <row r="405" spans="11:14" x14ac:dyDescent="0.2">
      <c r="K405" s="8" t="e">
        <f t="shared" si="26"/>
        <v>#N/A</v>
      </c>
      <c r="L405" s="9" t="e">
        <f t="shared" si="27"/>
        <v>#N/A</v>
      </c>
      <c r="M405" s="6" t="e">
        <f t="shared" si="28"/>
        <v>#N/A</v>
      </c>
      <c r="N405" s="10" t="e">
        <f t="shared" si="29"/>
        <v>#N/A</v>
      </c>
    </row>
    <row r="406" spans="11:14" x14ac:dyDescent="0.2">
      <c r="K406" s="8" t="e">
        <f t="shared" si="26"/>
        <v>#N/A</v>
      </c>
      <c r="L406" s="9" t="e">
        <f t="shared" si="27"/>
        <v>#N/A</v>
      </c>
      <c r="M406" s="6" t="e">
        <f t="shared" si="28"/>
        <v>#N/A</v>
      </c>
      <c r="N406" s="10" t="e">
        <f t="shared" si="29"/>
        <v>#N/A</v>
      </c>
    </row>
    <row r="407" spans="11:14" x14ac:dyDescent="0.2">
      <c r="K407" s="8" t="e">
        <f t="shared" si="26"/>
        <v>#N/A</v>
      </c>
      <c r="L407" s="9" t="e">
        <f t="shared" si="27"/>
        <v>#N/A</v>
      </c>
      <c r="M407" s="6" t="e">
        <f t="shared" si="28"/>
        <v>#N/A</v>
      </c>
      <c r="N407" s="10" t="e">
        <f t="shared" si="29"/>
        <v>#N/A</v>
      </c>
    </row>
    <row r="408" spans="11:14" x14ac:dyDescent="0.2">
      <c r="K408" s="8" t="e">
        <f t="shared" si="26"/>
        <v>#N/A</v>
      </c>
      <c r="L408" s="9" t="e">
        <f t="shared" si="27"/>
        <v>#N/A</v>
      </c>
      <c r="M408" s="6" t="e">
        <f t="shared" si="28"/>
        <v>#N/A</v>
      </c>
      <c r="N408" s="10" t="e">
        <f t="shared" si="29"/>
        <v>#N/A</v>
      </c>
    </row>
    <row r="409" spans="11:14" x14ac:dyDescent="0.2">
      <c r="K409" s="8" t="e">
        <f t="shared" si="26"/>
        <v>#N/A</v>
      </c>
      <c r="L409" s="9" t="e">
        <f t="shared" si="27"/>
        <v>#N/A</v>
      </c>
      <c r="M409" s="6" t="e">
        <f t="shared" si="28"/>
        <v>#N/A</v>
      </c>
      <c r="N409" s="10" t="e">
        <f t="shared" si="29"/>
        <v>#N/A</v>
      </c>
    </row>
    <row r="410" spans="11:14" x14ac:dyDescent="0.2">
      <c r="K410" s="8" t="e">
        <f t="shared" si="26"/>
        <v>#N/A</v>
      </c>
      <c r="L410" s="9" t="e">
        <f t="shared" si="27"/>
        <v>#N/A</v>
      </c>
      <c r="M410" s="6" t="e">
        <f t="shared" si="28"/>
        <v>#N/A</v>
      </c>
      <c r="N410" s="10" t="e">
        <f t="shared" si="29"/>
        <v>#N/A</v>
      </c>
    </row>
    <row r="411" spans="11:14" x14ac:dyDescent="0.2">
      <c r="K411" s="8" t="e">
        <f t="shared" si="26"/>
        <v>#N/A</v>
      </c>
      <c r="L411" s="9" t="e">
        <f t="shared" si="27"/>
        <v>#N/A</v>
      </c>
      <c r="M411" s="6" t="e">
        <f t="shared" si="28"/>
        <v>#N/A</v>
      </c>
      <c r="N411" s="10" t="e">
        <f t="shared" si="29"/>
        <v>#N/A</v>
      </c>
    </row>
    <row r="412" spans="11:14" x14ac:dyDescent="0.2">
      <c r="K412" s="8" t="e">
        <f t="shared" si="26"/>
        <v>#N/A</v>
      </c>
      <c r="L412" s="9" t="e">
        <f t="shared" si="27"/>
        <v>#N/A</v>
      </c>
      <c r="M412" s="6" t="e">
        <f t="shared" si="28"/>
        <v>#N/A</v>
      </c>
      <c r="N412" s="10" t="e">
        <f t="shared" si="29"/>
        <v>#N/A</v>
      </c>
    </row>
    <row r="413" spans="11:14" x14ac:dyDescent="0.2">
      <c r="K413" s="8" t="e">
        <f t="shared" si="26"/>
        <v>#N/A</v>
      </c>
      <c r="L413" s="9" t="e">
        <f t="shared" si="27"/>
        <v>#N/A</v>
      </c>
      <c r="M413" s="6" t="e">
        <f t="shared" si="28"/>
        <v>#N/A</v>
      </c>
      <c r="N413" s="10" t="e">
        <f t="shared" si="29"/>
        <v>#N/A</v>
      </c>
    </row>
    <row r="414" spans="11:14" x14ac:dyDescent="0.2">
      <c r="K414" s="8" t="e">
        <f t="shared" si="26"/>
        <v>#N/A</v>
      </c>
      <c r="L414" s="9" t="e">
        <f t="shared" si="27"/>
        <v>#N/A</v>
      </c>
      <c r="M414" s="6" t="e">
        <f t="shared" si="28"/>
        <v>#N/A</v>
      </c>
      <c r="N414" s="10" t="e">
        <f t="shared" si="29"/>
        <v>#N/A</v>
      </c>
    </row>
    <row r="415" spans="11:14" x14ac:dyDescent="0.2">
      <c r="K415" s="8" t="e">
        <f t="shared" si="26"/>
        <v>#N/A</v>
      </c>
      <c r="L415" s="9" t="e">
        <f t="shared" si="27"/>
        <v>#N/A</v>
      </c>
      <c r="M415" s="6" t="e">
        <f t="shared" si="28"/>
        <v>#N/A</v>
      </c>
      <c r="N415" s="10" t="e">
        <f t="shared" si="29"/>
        <v>#N/A</v>
      </c>
    </row>
    <row r="416" spans="11:14" x14ac:dyDescent="0.2">
      <c r="K416" s="8" t="e">
        <f t="shared" si="26"/>
        <v>#N/A</v>
      </c>
      <c r="L416" s="9" t="e">
        <f t="shared" si="27"/>
        <v>#N/A</v>
      </c>
      <c r="M416" s="6" t="e">
        <f t="shared" si="28"/>
        <v>#N/A</v>
      </c>
      <c r="N416" s="10" t="e">
        <f t="shared" si="29"/>
        <v>#N/A</v>
      </c>
    </row>
    <row r="417" spans="11:14" x14ac:dyDescent="0.2">
      <c r="K417" s="8" t="e">
        <f t="shared" si="26"/>
        <v>#N/A</v>
      </c>
      <c r="L417" s="9" t="e">
        <f t="shared" si="27"/>
        <v>#N/A</v>
      </c>
      <c r="M417" s="6" t="e">
        <f t="shared" si="28"/>
        <v>#N/A</v>
      </c>
      <c r="N417" s="10" t="e">
        <f t="shared" si="29"/>
        <v>#N/A</v>
      </c>
    </row>
    <row r="418" spans="11:14" x14ac:dyDescent="0.2">
      <c r="K418" s="8" t="e">
        <f t="shared" si="26"/>
        <v>#N/A</v>
      </c>
      <c r="L418" s="9" t="e">
        <f t="shared" si="27"/>
        <v>#N/A</v>
      </c>
      <c r="M418" s="6" t="e">
        <f t="shared" si="28"/>
        <v>#N/A</v>
      </c>
      <c r="N418" s="10" t="e">
        <f t="shared" si="29"/>
        <v>#N/A</v>
      </c>
    </row>
    <row r="419" spans="11:14" x14ac:dyDescent="0.2">
      <c r="K419" s="8" t="e">
        <f t="shared" si="26"/>
        <v>#N/A</v>
      </c>
      <c r="L419" s="9" t="e">
        <f t="shared" si="27"/>
        <v>#N/A</v>
      </c>
      <c r="M419" s="6" t="e">
        <f t="shared" si="28"/>
        <v>#N/A</v>
      </c>
      <c r="N419" s="10" t="e">
        <f t="shared" si="29"/>
        <v>#N/A</v>
      </c>
    </row>
    <row r="420" spans="11:14" x14ac:dyDescent="0.2">
      <c r="K420" s="8" t="e">
        <f t="shared" si="26"/>
        <v>#N/A</v>
      </c>
      <c r="L420" s="9" t="e">
        <f t="shared" si="27"/>
        <v>#N/A</v>
      </c>
      <c r="M420" s="6" t="e">
        <f t="shared" si="28"/>
        <v>#N/A</v>
      </c>
      <c r="N420" s="10" t="e">
        <f t="shared" si="29"/>
        <v>#N/A</v>
      </c>
    </row>
    <row r="421" spans="11:14" x14ac:dyDescent="0.2">
      <c r="K421" s="8" t="e">
        <f t="shared" si="26"/>
        <v>#N/A</v>
      </c>
      <c r="L421" s="9" t="e">
        <f t="shared" si="27"/>
        <v>#N/A</v>
      </c>
      <c r="M421" s="6" t="e">
        <f t="shared" si="28"/>
        <v>#N/A</v>
      </c>
      <c r="N421" s="10" t="e">
        <f t="shared" si="29"/>
        <v>#N/A</v>
      </c>
    </row>
    <row r="422" spans="11:14" x14ac:dyDescent="0.2">
      <c r="K422" s="8" t="e">
        <f t="shared" si="26"/>
        <v>#N/A</v>
      </c>
      <c r="L422" s="9" t="e">
        <f t="shared" si="27"/>
        <v>#N/A</v>
      </c>
      <c r="M422" s="6" t="e">
        <f t="shared" si="28"/>
        <v>#N/A</v>
      </c>
      <c r="N422" s="10" t="e">
        <f t="shared" si="29"/>
        <v>#N/A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Analytics</vt:lpstr>
      <vt:lpstr>Daily Data</vt:lpstr>
      <vt:lpstr>Pizza Hold Times</vt:lpstr>
      <vt:lpstr>Pizza 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Edouard Servan-Schreiber</dc:creator>
  <cp:lastModifiedBy>William Hyland</cp:lastModifiedBy>
  <dcterms:created xsi:type="dcterms:W3CDTF">2025-03-06T17:51:30Z</dcterms:created>
  <dcterms:modified xsi:type="dcterms:W3CDTF">2025-03-07T21:43:46Z</dcterms:modified>
</cp:coreProperties>
</file>