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sv\OneDrive\Documents\Projects\"/>
    </mc:Choice>
  </mc:AlternateContent>
  <xr:revisionPtr revIDLastSave="0" documentId="13_ncr:1_{0E0ABE19-25DC-48C3-9F5D-C7189ED173F4}" xr6:coauthVersionLast="47" xr6:coauthVersionMax="47" xr10:uidLastSave="{00000000-0000-0000-0000-000000000000}"/>
  <bookViews>
    <workbookView xWindow="9495" yWindow="0" windowWidth="19410" windowHeight="16305" xr2:uid="{30FFCF36-09A0-427C-A882-6570CECF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G2" i="1" s="1"/>
  <c r="B10" i="1"/>
  <c r="B12" i="1" l="1"/>
  <c r="F2" i="1" s="1"/>
  <c r="C9" i="1"/>
  <c r="B11" i="1"/>
  <c r="E2" i="1" s="1"/>
  <c r="C12" i="1" l="1"/>
  <c r="C11" i="1"/>
</calcChain>
</file>

<file path=xl/sharedStrings.xml><?xml version="1.0" encoding="utf-8"?>
<sst xmlns="http://schemas.openxmlformats.org/spreadsheetml/2006/main" count="28" uniqueCount="26">
  <si>
    <t>Specs</t>
  </si>
  <si>
    <t>Value</t>
  </si>
  <si>
    <t>Inductor Value</t>
  </si>
  <si>
    <t>C_IN Value</t>
  </si>
  <si>
    <t>C_OUT Value</t>
  </si>
  <si>
    <t>Duty Cycle</t>
  </si>
  <si>
    <t>Frequency (Hz)</t>
  </si>
  <si>
    <t>Ripple Voltage (+-V)</t>
  </si>
  <si>
    <t>Min Current (A)</t>
  </si>
  <si>
    <t>Power Rating (W)</t>
  </si>
  <si>
    <t>Max Voltage In (V)</t>
  </si>
  <si>
    <t>Nominal Out (V)</t>
  </si>
  <si>
    <t>T_on (S)</t>
  </si>
  <si>
    <t>T_off (S)</t>
  </si>
  <si>
    <t>Period (S)</t>
  </si>
  <si>
    <t>Converted_Units</t>
  </si>
  <si>
    <t>uS</t>
  </si>
  <si>
    <t>ESP32: PWM RESOLUTION &amp; PWM FREQUENCY TABLE</t>
  </si>
  <si>
    <t>Resolution (Bits)</t>
  </si>
  <si>
    <t>Resolution (decimal)</t>
  </si>
  <si>
    <t>Max PWM Frequency (kHz)</t>
  </si>
  <si>
    <t>This table is taken from:</t>
  </si>
  <si>
    <t>https://www.instructables.com/DIY-1kW-MPPT-Solar-Charge-Controller/</t>
  </si>
  <si>
    <t>411uH</t>
  </si>
  <si>
    <t>2.35mF</t>
  </si>
  <si>
    <t>64uF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</si>
</sst>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0" borderId="0" xfId="0" applyNumberFormat="1"/>
    <xf numFmtId="0" fontId="0" fillId="3" borderId="0" xfId="0" applyFill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4E92-A840-4C5A-8376-F62FFFB16873}">
  <dimension ref="A1:M21"/>
  <sheetViews>
    <sheetView tabSelected="1" zoomScale="115" zoomScaleNormal="115" workbookViewId="0">
      <selection activeCell="G8" sqref="G8"/>
    </sheetView>
  </sheetViews>
  <sheetFormatPr defaultRowHeight="15" x14ac:dyDescent="0.25"/>
  <cols>
    <col min="1" max="1" width="19.42578125" customWidth="1"/>
    <col min="2" max="2" width="13.5703125" customWidth="1"/>
    <col min="3" max="3" width="10.5703125" customWidth="1"/>
    <col min="4" max="4" width="15.42578125" customWidth="1"/>
    <col min="5" max="5" width="13.7109375" customWidth="1"/>
    <col min="6" max="6" width="14.5703125" customWidth="1"/>
    <col min="7" max="7" width="12" customWidth="1"/>
    <col min="8" max="8" width="8.28515625" customWidth="1"/>
  </cols>
  <sheetData>
    <row r="1" spans="1:13" ht="15.75" thickBot="1" x14ac:dyDescent="0.3">
      <c r="A1" s="1" t="s">
        <v>0</v>
      </c>
      <c r="B1" t="s">
        <v>1</v>
      </c>
      <c r="D1" t="s">
        <v>15</v>
      </c>
      <c r="E1" s="4" t="s">
        <v>2</v>
      </c>
      <c r="F1" s="4" t="s">
        <v>3</v>
      </c>
      <c r="G1" s="4" t="s">
        <v>4</v>
      </c>
    </row>
    <row r="2" spans="1:13" ht="30" customHeight="1" thickTop="1" thickBot="1" x14ac:dyDescent="0.3">
      <c r="A2" t="s">
        <v>6</v>
      </c>
      <c r="B2" s="3">
        <v>39062.5</v>
      </c>
      <c r="E2" s="3">
        <f>(B6*(1-B10)*B11)/(2*B4)</f>
        <v>4.1142857142857138E-4</v>
      </c>
      <c r="F2" s="3">
        <f>((B5/B6)*B12)/B3</f>
        <v>2.351020408163265E-3</v>
      </c>
      <c r="G2" s="3">
        <f>(2*B4*B9)/(8*B3)</f>
        <v>6.3999999999999997E-5</v>
      </c>
      <c r="K2" s="17" t="s">
        <v>17</v>
      </c>
      <c r="L2" s="18"/>
      <c r="M2" s="19"/>
    </row>
    <row r="3" spans="1:13" ht="60.75" thickBot="1" x14ac:dyDescent="0.3">
      <c r="A3" t="s">
        <v>7</v>
      </c>
      <c r="B3" s="3">
        <v>0.01</v>
      </c>
      <c r="E3" t="s">
        <v>23</v>
      </c>
      <c r="F3" t="s">
        <v>24</v>
      </c>
      <c r="G3" t="s">
        <v>25</v>
      </c>
      <c r="K3" s="5" t="s">
        <v>18</v>
      </c>
      <c r="L3" s="6" t="s">
        <v>19</v>
      </c>
      <c r="M3" s="7" t="s">
        <v>20</v>
      </c>
    </row>
    <row r="4" spans="1:13" ht="15.75" thickBot="1" x14ac:dyDescent="0.3">
      <c r="A4" t="s">
        <v>8</v>
      </c>
      <c r="B4" s="3">
        <v>0.1</v>
      </c>
      <c r="K4" s="8">
        <v>1</v>
      </c>
      <c r="L4" s="9">
        <v>2</v>
      </c>
      <c r="M4" s="10">
        <v>40000</v>
      </c>
    </row>
    <row r="5" spans="1:13" ht="15.75" thickBot="1" x14ac:dyDescent="0.3">
      <c r="A5" t="s">
        <v>9</v>
      </c>
      <c r="B5" s="3">
        <v>20</v>
      </c>
      <c r="K5" s="8">
        <v>2</v>
      </c>
      <c r="L5" s="9">
        <v>4</v>
      </c>
      <c r="M5" s="10">
        <v>20000</v>
      </c>
    </row>
    <row r="6" spans="1:13" ht="15.75" thickBot="1" x14ac:dyDescent="0.3">
      <c r="A6" t="s">
        <v>10</v>
      </c>
      <c r="B6" s="3">
        <v>14</v>
      </c>
      <c r="K6" s="8">
        <v>3</v>
      </c>
      <c r="L6" s="9">
        <v>8</v>
      </c>
      <c r="M6" s="10">
        <v>10000</v>
      </c>
    </row>
    <row r="7" spans="1:13" ht="15.75" thickBot="1" x14ac:dyDescent="0.3">
      <c r="A7" t="s">
        <v>11</v>
      </c>
      <c r="B7" s="3">
        <v>5</v>
      </c>
      <c r="K7" s="8">
        <v>4</v>
      </c>
      <c r="L7" s="9">
        <v>16</v>
      </c>
      <c r="M7" s="10">
        <v>5000</v>
      </c>
    </row>
    <row r="8" spans="1:13" ht="15.75" thickBot="1" x14ac:dyDescent="0.3">
      <c r="K8" s="8">
        <v>5</v>
      </c>
      <c r="L8" s="9">
        <v>32</v>
      </c>
      <c r="M8" s="10">
        <v>2500</v>
      </c>
    </row>
    <row r="9" spans="1:13" ht="15.75" thickBot="1" x14ac:dyDescent="0.3">
      <c r="A9" t="s">
        <v>14</v>
      </c>
      <c r="B9" s="2">
        <f>1/B2</f>
        <v>2.5599999999999999E-5</v>
      </c>
      <c r="C9">
        <f>CONVERT(B9,"sec","usec")</f>
        <v>25.599999999999998</v>
      </c>
      <c r="D9" t="s">
        <v>16</v>
      </c>
      <c r="F9" s="2"/>
      <c r="K9" s="8">
        <v>6</v>
      </c>
      <c r="L9" s="9">
        <v>64</v>
      </c>
      <c r="M9" s="10">
        <v>1250</v>
      </c>
    </row>
    <row r="10" spans="1:13" ht="15.75" thickBot="1" x14ac:dyDescent="0.3">
      <c r="A10" t="s">
        <v>5</v>
      </c>
      <c r="B10">
        <f>B7/B6</f>
        <v>0.35714285714285715</v>
      </c>
      <c r="K10" s="8">
        <v>7</v>
      </c>
      <c r="L10" s="9">
        <v>128</v>
      </c>
      <c r="M10" s="10">
        <v>625</v>
      </c>
    </row>
    <row r="11" spans="1:13" ht="15.75" thickBot="1" x14ac:dyDescent="0.3">
      <c r="A11" t="s">
        <v>12</v>
      </c>
      <c r="B11" s="2">
        <f>B9*B10</f>
        <v>9.1428571428571422E-6</v>
      </c>
      <c r="C11">
        <f>CONVERT(B11,"sec","usec")</f>
        <v>9.1428571428571423</v>
      </c>
      <c r="D11" t="s">
        <v>16</v>
      </c>
      <c r="K11" s="11">
        <v>8</v>
      </c>
      <c r="L11" s="12">
        <v>256</v>
      </c>
      <c r="M11" s="13">
        <v>312.5</v>
      </c>
    </row>
    <row r="12" spans="1:13" ht="15.75" thickBot="1" x14ac:dyDescent="0.3">
      <c r="A12" t="s">
        <v>13</v>
      </c>
      <c r="B12" s="2">
        <f>B9*(1-B10)</f>
        <v>1.6457142857142855E-5</v>
      </c>
      <c r="C12">
        <f>CONVERT(B12,"sec","usec")</f>
        <v>16.457142857142856</v>
      </c>
      <c r="D12" t="s">
        <v>16</v>
      </c>
      <c r="K12" s="11">
        <v>9</v>
      </c>
      <c r="L12" s="12">
        <v>512</v>
      </c>
      <c r="M12" s="13">
        <v>156.25</v>
      </c>
    </row>
    <row r="13" spans="1:13" ht="15.75" thickBot="1" x14ac:dyDescent="0.3">
      <c r="K13" s="11">
        <v>10</v>
      </c>
      <c r="L13" s="12">
        <v>1024</v>
      </c>
      <c r="M13" s="13">
        <v>78.125</v>
      </c>
    </row>
    <row r="14" spans="1:13" ht="15.75" thickBot="1" x14ac:dyDescent="0.3">
      <c r="K14" s="11">
        <v>11</v>
      </c>
      <c r="L14" s="12">
        <v>2048</v>
      </c>
      <c r="M14" s="13">
        <v>39.0625</v>
      </c>
    </row>
    <row r="15" spans="1:13" ht="15.75" thickBot="1" x14ac:dyDescent="0.3">
      <c r="K15" s="11">
        <v>12</v>
      </c>
      <c r="L15" s="12">
        <v>4096</v>
      </c>
      <c r="M15" s="13">
        <v>19.53125</v>
      </c>
    </row>
    <row r="16" spans="1:13" ht="15.75" thickBot="1" x14ac:dyDescent="0.3">
      <c r="K16" s="8">
        <v>13</v>
      </c>
      <c r="L16" s="9">
        <v>8192</v>
      </c>
      <c r="M16" s="10">
        <v>9.765625</v>
      </c>
    </row>
    <row r="17" spans="11:13" ht="15.75" thickBot="1" x14ac:dyDescent="0.3">
      <c r="K17" s="8">
        <v>14</v>
      </c>
      <c r="L17" s="9">
        <v>16384</v>
      </c>
      <c r="M17" s="10">
        <v>4.8828125</v>
      </c>
    </row>
    <row r="18" spans="11:13" ht="15.75" thickBot="1" x14ac:dyDescent="0.3">
      <c r="K18" s="8">
        <v>15</v>
      </c>
      <c r="L18" s="9">
        <v>32768</v>
      </c>
      <c r="M18" s="10">
        <v>2.44140625</v>
      </c>
    </row>
    <row r="19" spans="11:13" ht="15.75" thickBot="1" x14ac:dyDescent="0.3">
      <c r="K19" s="14">
        <v>16</v>
      </c>
      <c r="L19" s="15">
        <v>65536</v>
      </c>
      <c r="M19" s="16">
        <v>1.220703125</v>
      </c>
    </row>
    <row r="20" spans="11:13" ht="15.75" thickTop="1" x14ac:dyDescent="0.25">
      <c r="K20" t="s">
        <v>21</v>
      </c>
    </row>
    <row r="21" spans="11:13" x14ac:dyDescent="0.25">
      <c r="K21" t="s">
        <v>22</v>
      </c>
    </row>
  </sheetData>
  <mergeCells count="1">
    <mergeCell ref="K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Grisvian Tandy</dc:creator>
  <cp:lastModifiedBy>Grisvian Tandy</cp:lastModifiedBy>
  <dcterms:created xsi:type="dcterms:W3CDTF">2025-09-05T05:40:05Z</dcterms:created>
  <dcterms:modified xsi:type="dcterms:W3CDTF">2025-09-05T08:34:36Z</dcterms:modified>
</cp:coreProperties>
</file>